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usiness/Desktop/LMU/Data, Models and Decisions for Analytics/Project 3/"/>
    </mc:Choice>
  </mc:AlternateContent>
  <xr:revisionPtr revIDLastSave="0" documentId="13_ncr:1_{4B6111FA-557A-FC4F-9889-073C52225319}" xr6:coauthVersionLast="47" xr6:coauthVersionMax="47" xr10:uidLastSave="{00000000-0000-0000-0000-000000000000}"/>
  <bookViews>
    <workbookView xWindow="0" yWindow="760" windowWidth="30240" windowHeight="17860" tabRatio="675" activeTab="7" xr2:uid="{00000000-000D-0000-FFFF-FFFF00000000}"/>
  </bookViews>
  <sheets>
    <sheet name="SingleDock" sheetId="1" r:id="rId1"/>
    <sheet name="SingleDock new Equipment" sheetId="18" r:id="rId2"/>
    <sheet name="TwoDocks" sheetId="8" r:id="rId3"/>
    <sheet name="2000 simulations" sheetId="19" r:id="rId4"/>
    <sheet name="Summary Stats for 3 Scenarios" sheetId="20" r:id="rId5"/>
    <sheet name="Graphs" sheetId="22" r:id="rId6"/>
    <sheet name="16 hour ArrivalGap Data (2)" sheetId="23" r:id="rId7"/>
    <sheet name="16 hour ArrivalGap Data" sheetId="16" r:id="rId8"/>
  </sheets>
  <definedNames>
    <definedName name="_xlchart.v1.0" hidden="1">'2000 simulations'!$A$1:$A$2</definedName>
    <definedName name="_xlchart.v1.1" hidden="1">'2000 simulations'!$A$3:$A$2003</definedName>
    <definedName name="_xlchart.v1.10" hidden="1">'2000 simulations'!$F$1:$F$2</definedName>
    <definedName name="_xlchart.v1.11" hidden="1">'2000 simulations'!$F$3:$F$2003</definedName>
    <definedName name="_xlchart.v1.12" hidden="1">'2000 simulations'!$G$1:$G$2</definedName>
    <definedName name="_xlchart.v1.13" hidden="1">'2000 simulations'!$G$3:$G$2003</definedName>
    <definedName name="_xlchart.v1.14" hidden="1">'2000 simulations'!$H$1:$H$2</definedName>
    <definedName name="_xlchart.v1.15" hidden="1">'2000 simulations'!$H$3:$H$2003</definedName>
    <definedName name="_xlchart.v1.16" hidden="1">'2000 simulations'!$I$1:$I$2</definedName>
    <definedName name="_xlchart.v1.17" hidden="1">'2000 simulations'!$I$3:$I$2003</definedName>
    <definedName name="_xlchart.v1.18" hidden="1">Graphs!$C$24</definedName>
    <definedName name="_xlchart.v1.19" hidden="1">Graphs!$C$43</definedName>
    <definedName name="_xlchart.v1.2" hidden="1">'2000 simulations'!$B$1:$B$2</definedName>
    <definedName name="_xlchart.v1.20" hidden="1">Graphs!$C$7</definedName>
    <definedName name="_xlchart.v1.21" hidden="1">'16 hour ArrivalGap Data (2)'!$I$20:$I$29</definedName>
    <definedName name="_xlchart.v1.22" hidden="1">'16 hour ArrivalGap Data (2)'!$J$20:$J$29</definedName>
    <definedName name="_xlchart.v1.23" hidden="1">'16 hour ArrivalGap Data (2)'!$I$20:$I$29</definedName>
    <definedName name="_xlchart.v1.24" hidden="1">'16 hour ArrivalGap Data (2)'!$I$21:$I$29</definedName>
    <definedName name="_xlchart.v1.25" hidden="1">'16 hour ArrivalGap Data (2)'!$I$21:$I$30</definedName>
    <definedName name="_xlchart.v1.26" hidden="1">'16 hour ArrivalGap Data (2)'!$J$20</definedName>
    <definedName name="_xlchart.v1.27" hidden="1">'16 hour ArrivalGap Data (2)'!$J$20:$J$29</definedName>
    <definedName name="_xlchart.v1.28" hidden="1">'16 hour ArrivalGap Data (2)'!$J$21:$J$29</definedName>
    <definedName name="_xlchart.v1.29" hidden="1">'16 hour ArrivalGap Data (2)'!$J$21:$J$30</definedName>
    <definedName name="_xlchart.v1.3" hidden="1">'2000 simulations'!$B$3:$B$2003</definedName>
    <definedName name="_xlchart.v1.30" hidden="1">'16 hour ArrivalGap Data (2)'!$J$3</definedName>
    <definedName name="_xlchart.v1.31" hidden="1">'16 hour ArrivalGap Data (2)'!$I$20:$I$29</definedName>
    <definedName name="_xlchart.v1.32" hidden="1">'16 hour ArrivalGap Data (2)'!$J$20:$J$29</definedName>
    <definedName name="_xlchart.v1.33" hidden="1">'16 hour ArrivalGap Data (2)'!$H$19</definedName>
    <definedName name="_xlchart.v1.34" hidden="1">'16 hour ArrivalGap Data (2)'!$I$4:$I$13</definedName>
    <definedName name="_xlchart.v1.35" hidden="1">'16 hour ArrivalGap Data (2)'!$J$3</definedName>
    <definedName name="_xlchart.v1.36" hidden="1">'16 hour ArrivalGap Data (2)'!$J$4:$J$13</definedName>
    <definedName name="_xlchart.v1.37" hidden="1">'16 hour ArrivalGap Data'!$I$21:$I$30</definedName>
    <definedName name="_xlchart.v1.38" hidden="1">'16 hour ArrivalGap Data'!$J$20</definedName>
    <definedName name="_xlchart.v1.39" hidden="1">'16 hour ArrivalGap Data'!$J$21:$J$30</definedName>
    <definedName name="_xlchart.v1.4" hidden="1">'2000 simulations'!$C$1:$C$2</definedName>
    <definedName name="_xlchart.v1.40" hidden="1">'16 hour ArrivalGap Data'!$I$21:$I$30</definedName>
    <definedName name="_xlchart.v1.41" hidden="1">'16 hour ArrivalGap Data'!$J$20</definedName>
    <definedName name="_xlchart.v1.42" hidden="1">'16 hour ArrivalGap Data'!$J$21:$J$30</definedName>
    <definedName name="_xlchart.v1.43" hidden="1">'16 hour ArrivalGap Data'!$L$27</definedName>
    <definedName name="_xlchart.v1.44" hidden="1">'16 hour ArrivalGap Data'!$I$21:$I$30</definedName>
    <definedName name="_xlchart.v1.45" hidden="1">'16 hour ArrivalGap Data'!$J$20</definedName>
    <definedName name="_xlchart.v1.46" hidden="1">'16 hour ArrivalGap Data'!$J$21:$J$30</definedName>
    <definedName name="_xlchart.v1.5" hidden="1">'2000 simulations'!$C$3:$C$2003</definedName>
    <definedName name="_xlchart.v1.6" hidden="1">'2000 simulations'!$D$1:$D$2</definedName>
    <definedName name="_xlchart.v1.7" hidden="1">'2000 simulations'!$D$3:$D$2003</definedName>
    <definedName name="_xlchart.v1.8" hidden="1">'2000 simulations'!$E$1:$E$2</definedName>
    <definedName name="_xlchart.v1.9" hidden="1">'2000 simulations'!$E$3:$E$2003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3" l="1"/>
  <c r="F2" i="23" s="1"/>
  <c r="D2" i="23"/>
  <c r="F5" i="1"/>
  <c r="K5" i="1" s="1"/>
  <c r="B6" i="8"/>
  <c r="B7" i="8"/>
  <c r="B8" i="8"/>
  <c r="B9" i="8"/>
  <c r="B10" i="8"/>
  <c r="B11" i="8"/>
  <c r="B12" i="8"/>
  <c r="B13" i="8"/>
  <c r="B14" i="8"/>
  <c r="B15" i="8"/>
  <c r="B16" i="8"/>
  <c r="B17" i="8"/>
  <c r="B6" i="1"/>
  <c r="B7" i="1"/>
  <c r="B8" i="1"/>
  <c r="B9" i="1"/>
  <c r="B10" i="1"/>
  <c r="B11" i="1"/>
  <c r="B12" i="1"/>
  <c r="B13" i="1"/>
  <c r="B14" i="1"/>
  <c r="B15" i="1"/>
  <c r="B16" i="1"/>
  <c r="B17" i="1"/>
  <c r="B5" i="1"/>
  <c r="E7" i="22"/>
  <c r="E24" i="22"/>
  <c r="C43" i="22"/>
  <c r="C24" i="22"/>
  <c r="C7" i="22"/>
  <c r="G6" i="8"/>
  <c r="O6" i="8" s="1"/>
  <c r="G7" i="8"/>
  <c r="O7" i="8" s="1"/>
  <c r="G8" i="8"/>
  <c r="G9" i="8"/>
  <c r="O9" i="8" s="1"/>
  <c r="G10" i="8"/>
  <c r="O10" i="8" s="1"/>
  <c r="G11" i="8"/>
  <c r="O11" i="8" s="1"/>
  <c r="G12" i="8"/>
  <c r="O12" i="8" s="1"/>
  <c r="G13" i="8"/>
  <c r="O13" i="8" s="1"/>
  <c r="G14" i="8"/>
  <c r="O14" i="8" s="1"/>
  <c r="G15" i="8"/>
  <c r="O15" i="8" s="1"/>
  <c r="G16" i="8"/>
  <c r="O16" i="8" s="1"/>
  <c r="G17" i="8"/>
  <c r="O17" i="8" s="1"/>
  <c r="G5" i="8"/>
  <c r="O5" i="8" s="1"/>
  <c r="F12" i="1"/>
  <c r="F7" i="1"/>
  <c r="F6" i="1"/>
  <c r="F8" i="1"/>
  <c r="F9" i="1"/>
  <c r="F10" i="1"/>
  <c r="F11" i="1"/>
  <c r="F13" i="1"/>
  <c r="F14" i="1"/>
  <c r="F15" i="1"/>
  <c r="F16" i="1"/>
  <c r="F17" i="1"/>
  <c r="F6" i="18"/>
  <c r="K6" i="18" s="1"/>
  <c r="F7" i="18"/>
  <c r="K7" i="18" s="1"/>
  <c r="F8" i="18"/>
  <c r="K8" i="18" s="1"/>
  <c r="F9" i="18"/>
  <c r="K9" i="18" s="1"/>
  <c r="F10" i="18"/>
  <c r="K10" i="18" s="1"/>
  <c r="F11" i="18"/>
  <c r="K11" i="18" s="1"/>
  <c r="F12" i="18"/>
  <c r="K12" i="18" s="1"/>
  <c r="F13" i="18"/>
  <c r="K13" i="18" s="1"/>
  <c r="F14" i="18"/>
  <c r="K14" i="18" s="1"/>
  <c r="F15" i="18"/>
  <c r="K15" i="18" s="1"/>
  <c r="F16" i="18"/>
  <c r="K16" i="18" s="1"/>
  <c r="F17" i="18"/>
  <c r="K17" i="18" s="1"/>
  <c r="F5" i="18"/>
  <c r="K5" i="18" s="1"/>
  <c r="B6" i="18"/>
  <c r="B5" i="18"/>
  <c r="C5" i="18" s="1"/>
  <c r="D5" i="18" s="1"/>
  <c r="B17" i="18"/>
  <c r="B16" i="18"/>
  <c r="B15" i="18"/>
  <c r="B14" i="18"/>
  <c r="B13" i="18"/>
  <c r="B12" i="18"/>
  <c r="B11" i="18"/>
  <c r="B10" i="18"/>
  <c r="B9" i="18"/>
  <c r="B8" i="18"/>
  <c r="B7" i="18"/>
  <c r="B21" i="8" l="1"/>
  <c r="BE3" i="19" s="1"/>
  <c r="O8" i="8"/>
  <c r="C6" i="18"/>
  <c r="D6" i="18" s="1"/>
  <c r="E5" i="18"/>
  <c r="C7" i="18" l="1"/>
  <c r="C8" i="18" s="1"/>
  <c r="G5" i="18"/>
  <c r="M5" i="18" s="1"/>
  <c r="I5" i="18"/>
  <c r="D7" i="18" l="1"/>
  <c r="H5" i="18"/>
  <c r="L5" i="18" s="1"/>
  <c r="N5" i="18" s="1"/>
  <c r="E6" i="18"/>
  <c r="C9" i="18"/>
  <c r="D8" i="18"/>
  <c r="D9" i="18" l="1"/>
  <c r="C10" i="18"/>
  <c r="I6" i="18"/>
  <c r="J6" i="18"/>
  <c r="G6" i="18"/>
  <c r="M6" i="18" s="1"/>
  <c r="C11" i="18" l="1"/>
  <c r="D10" i="18"/>
  <c r="H6" i="18"/>
  <c r="L6" i="18" s="1"/>
  <c r="E7" i="18"/>
  <c r="N6" i="18" l="1"/>
  <c r="C12" i="18"/>
  <c r="D11" i="18"/>
  <c r="G7" i="18"/>
  <c r="M7" i="18" s="1"/>
  <c r="I7" i="18"/>
  <c r="J7" i="18"/>
  <c r="H7" i="18" l="1"/>
  <c r="L7" i="18" s="1"/>
  <c r="E8" i="18"/>
  <c r="D12" i="18"/>
  <c r="C13" i="18"/>
  <c r="N7" i="18" l="1"/>
  <c r="C14" i="18"/>
  <c r="D13" i="18"/>
  <c r="J8" i="18"/>
  <c r="I8" i="18"/>
  <c r="G8" i="18"/>
  <c r="M8" i="18" s="1"/>
  <c r="H8" i="18" l="1"/>
  <c r="L8" i="18" s="1"/>
  <c r="E9" i="18"/>
  <c r="D14" i="18"/>
  <c r="C15" i="18"/>
  <c r="D15" i="18" l="1"/>
  <c r="C16" i="18"/>
  <c r="J9" i="18"/>
  <c r="I9" i="18"/>
  <c r="G9" i="18"/>
  <c r="M9" i="18" s="1"/>
  <c r="N8" i="18"/>
  <c r="H9" i="18" l="1"/>
  <c r="L9" i="18" s="1"/>
  <c r="E10" i="18"/>
  <c r="C17" i="18"/>
  <c r="D16" i="18"/>
  <c r="D17" i="18" l="1"/>
  <c r="N9" i="18"/>
  <c r="G10" i="18"/>
  <c r="M10" i="18" s="1"/>
  <c r="J10" i="18"/>
  <c r="I10" i="18"/>
  <c r="B21" i="18" l="1"/>
  <c r="AC3" i="19" s="1"/>
  <c r="H10" i="18"/>
  <c r="L10" i="18" s="1"/>
  <c r="E11" i="18"/>
  <c r="J11" i="18" l="1"/>
  <c r="I11" i="18"/>
  <c r="G11" i="18"/>
  <c r="M11" i="18" s="1"/>
  <c r="N10" i="18"/>
  <c r="H11" i="18" l="1"/>
  <c r="L11" i="18" s="1"/>
  <c r="E12" i="18"/>
  <c r="J12" i="18" l="1"/>
  <c r="I12" i="18"/>
  <c r="G12" i="18"/>
  <c r="M12" i="18" s="1"/>
  <c r="N11" i="18"/>
  <c r="H12" i="18" l="1"/>
  <c r="L12" i="18" s="1"/>
  <c r="E13" i="18"/>
  <c r="N12" i="18" l="1"/>
  <c r="I13" i="18"/>
  <c r="G13" i="18"/>
  <c r="M13" i="18" s="1"/>
  <c r="J13" i="18"/>
  <c r="H13" i="18" l="1"/>
  <c r="L13" i="18" s="1"/>
  <c r="E14" i="18"/>
  <c r="J14" i="18" l="1"/>
  <c r="I14" i="18"/>
  <c r="G14" i="18"/>
  <c r="M14" i="18" s="1"/>
  <c r="N13" i="18"/>
  <c r="H14" i="18" l="1"/>
  <c r="L14" i="18" s="1"/>
  <c r="E15" i="18"/>
  <c r="G15" i="18" l="1"/>
  <c r="M15" i="18" s="1"/>
  <c r="I15" i="18"/>
  <c r="J15" i="18"/>
  <c r="N14" i="18"/>
  <c r="H15" i="18" l="1"/>
  <c r="L15" i="18" s="1"/>
  <c r="E16" i="18"/>
  <c r="N15" i="18" l="1"/>
  <c r="J16" i="18"/>
  <c r="G16" i="18"/>
  <c r="M16" i="18" s="1"/>
  <c r="I16" i="18"/>
  <c r="H16" i="18" l="1"/>
  <c r="L16" i="18" s="1"/>
  <c r="E17" i="18"/>
  <c r="I17" i="18" l="1"/>
  <c r="B23" i="18" s="1"/>
  <c r="G17" i="18"/>
  <c r="J17" i="18"/>
  <c r="B25" i="18" s="1"/>
  <c r="AG3" i="19" s="1"/>
  <c r="N16" i="18"/>
  <c r="B22" i="18" l="1"/>
  <c r="AD3" i="19" s="1"/>
  <c r="M17" i="18"/>
  <c r="AE3" i="19"/>
  <c r="B26" i="18"/>
  <c r="AH3" i="19" s="1"/>
  <c r="H17" i="18"/>
  <c r="L17" i="18" s="1"/>
  <c r="B27" i="18" l="1"/>
  <c r="AI3" i="19" s="1"/>
  <c r="N17" i="18"/>
  <c r="B28" i="18" s="1"/>
  <c r="AJ3" i="19" s="1"/>
  <c r="B24" i="18"/>
  <c r="AF3" i="19" s="1"/>
  <c r="B5" i="8" l="1"/>
  <c r="K16" i="1"/>
  <c r="K17" i="1"/>
  <c r="K15" i="1"/>
  <c r="K6" i="1"/>
  <c r="K7" i="1"/>
  <c r="K8" i="1"/>
  <c r="K9" i="1"/>
  <c r="K10" i="1"/>
  <c r="K11" i="1"/>
  <c r="K12" i="1"/>
  <c r="K13" i="1"/>
  <c r="K14" i="1"/>
  <c r="C5" i="1"/>
  <c r="E2" i="16"/>
  <c r="F2" i="16" s="1"/>
  <c r="D2" i="16"/>
  <c r="K18" i="1" l="1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D5" i="1"/>
  <c r="D5" i="8" l="1"/>
  <c r="E5" i="1"/>
  <c r="G5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D6" i="8" l="1"/>
  <c r="I5" i="1"/>
  <c r="D6" i="1"/>
  <c r="E6" i="1"/>
  <c r="G6" i="1" s="1"/>
  <c r="M5" i="1"/>
  <c r="H5" i="1"/>
  <c r="L5" i="1" s="1"/>
  <c r="D7" i="1"/>
  <c r="D8" i="1"/>
  <c r="L5" i="8"/>
  <c r="N5" i="8"/>
  <c r="I6" i="1" l="1"/>
  <c r="J6" i="1"/>
  <c r="N5" i="1"/>
  <c r="H6" i="1"/>
  <c r="M6" i="1"/>
  <c r="D9" i="1"/>
  <c r="F5" i="8"/>
  <c r="H5" i="8" s="1"/>
  <c r="Q5" i="8" s="1"/>
  <c r="L6" i="1" l="1"/>
  <c r="N6" i="1" s="1"/>
  <c r="D14" i="1"/>
  <c r="K5" i="8"/>
  <c r="J5" i="8"/>
  <c r="I5" i="8"/>
  <c r="M5" i="8"/>
  <c r="D7" i="8"/>
  <c r="P5" i="8" l="1"/>
  <c r="R5" i="8" s="1"/>
  <c r="E6" i="8"/>
  <c r="F6" i="8" s="1"/>
  <c r="H6" i="8" s="1"/>
  <c r="Q6" i="8" s="1"/>
  <c r="D16" i="1"/>
  <c r="D15" i="1"/>
  <c r="D10" i="1"/>
  <c r="D8" i="8"/>
  <c r="J6" i="8" l="1"/>
  <c r="M6" i="8"/>
  <c r="N6" i="8"/>
  <c r="K6" i="8"/>
  <c r="D17" i="1"/>
  <c r="D11" i="1"/>
  <c r="D9" i="8"/>
  <c r="I6" i="8"/>
  <c r="L6" i="8"/>
  <c r="P6" i="8" l="1"/>
  <c r="R6" i="8" s="1"/>
  <c r="D12" i="1"/>
  <c r="E7" i="1"/>
  <c r="D13" i="1"/>
  <c r="D10" i="8"/>
  <c r="E7" i="8"/>
  <c r="B21" i="1" l="1"/>
  <c r="B3" i="19" s="1"/>
  <c r="F7" i="8"/>
  <c r="H7" i="8" s="1"/>
  <c r="Q7" i="8" s="1"/>
  <c r="G7" i="1"/>
  <c r="J7" i="1"/>
  <c r="I7" i="1"/>
  <c r="D11" i="8"/>
  <c r="M7" i="8" l="1"/>
  <c r="N7" i="8"/>
  <c r="J7" i="8"/>
  <c r="M7" i="1"/>
  <c r="H7" i="1"/>
  <c r="E8" i="1"/>
  <c r="D12" i="8"/>
  <c r="L7" i="8"/>
  <c r="I7" i="8"/>
  <c r="K7" i="8"/>
  <c r="P7" i="8" l="1"/>
  <c r="R7" i="8" s="1"/>
  <c r="L7" i="1"/>
  <c r="N7" i="1" s="1"/>
  <c r="G8" i="1"/>
  <c r="M8" i="1" s="1"/>
  <c r="J8" i="1"/>
  <c r="I8" i="1"/>
  <c r="D13" i="8"/>
  <c r="E8" i="8"/>
  <c r="F8" i="8" l="1"/>
  <c r="N8" i="8" s="1"/>
  <c r="H8" i="1"/>
  <c r="E9" i="1"/>
  <c r="J9" i="1" s="1"/>
  <c r="D14" i="8"/>
  <c r="D15" i="8" s="1"/>
  <c r="D16" i="8" s="1"/>
  <c r="M8" i="8" l="1"/>
  <c r="H8" i="8"/>
  <c r="J8" i="8"/>
  <c r="L8" i="1"/>
  <c r="N8" i="1" s="1"/>
  <c r="D17" i="8"/>
  <c r="G9" i="1"/>
  <c r="M9" i="1" s="1"/>
  <c r="I9" i="1"/>
  <c r="I8" i="8" l="1"/>
  <c r="P8" i="8" s="1"/>
  <c r="Q8" i="8"/>
  <c r="K8" i="8"/>
  <c r="L8" i="8"/>
  <c r="E10" i="1"/>
  <c r="H9" i="1"/>
  <c r="R8" i="8" l="1"/>
  <c r="E9" i="8"/>
  <c r="F9" i="8" s="1"/>
  <c r="L9" i="1"/>
  <c r="N9" i="1" s="1"/>
  <c r="G10" i="1"/>
  <c r="J10" i="1"/>
  <c r="I10" i="1"/>
  <c r="H10" i="1" l="1"/>
  <c r="M10" i="1"/>
  <c r="E11" i="1"/>
  <c r="G11" i="1" s="1"/>
  <c r="M11" i="1" s="1"/>
  <c r="N9" i="8"/>
  <c r="M9" i="8"/>
  <c r="J9" i="8"/>
  <c r="H9" i="8"/>
  <c r="Q9" i="8" s="1"/>
  <c r="L10" i="1" l="1"/>
  <c r="N10" i="1" s="1"/>
  <c r="I11" i="1"/>
  <c r="J11" i="1"/>
  <c r="H11" i="1"/>
  <c r="L11" i="1" s="1"/>
  <c r="N11" i="1" s="1"/>
  <c r="E12" i="1"/>
  <c r="L9" i="8"/>
  <c r="K9" i="8"/>
  <c r="I9" i="8"/>
  <c r="P9" i="8" s="1"/>
  <c r="R9" i="8" s="1"/>
  <c r="G12" i="1" l="1"/>
  <c r="M12" i="1" s="1"/>
  <c r="J12" i="1"/>
  <c r="I12" i="1"/>
  <c r="E10" i="8"/>
  <c r="F10" i="8" s="1"/>
  <c r="H12" i="1" l="1"/>
  <c r="L12" i="1" s="1"/>
  <c r="N12" i="1" s="1"/>
  <c r="E13" i="1"/>
  <c r="M10" i="8"/>
  <c r="H10" i="8"/>
  <c r="Q10" i="8" s="1"/>
  <c r="N10" i="8"/>
  <c r="J10" i="8"/>
  <c r="G13" i="1" l="1"/>
  <c r="J13" i="1"/>
  <c r="I13" i="1"/>
  <c r="K10" i="8"/>
  <c r="L10" i="8"/>
  <c r="I10" i="8"/>
  <c r="P10" i="8" s="1"/>
  <c r="R10" i="8" s="1"/>
  <c r="E14" i="1" l="1"/>
  <c r="M13" i="1"/>
  <c r="H13" i="1"/>
  <c r="L13" i="1" s="1"/>
  <c r="E11" i="8"/>
  <c r="F11" i="8" s="1"/>
  <c r="N11" i="8" s="1"/>
  <c r="N13" i="1" l="1"/>
  <c r="G14" i="1"/>
  <c r="M14" i="1" s="1"/>
  <c r="J14" i="1"/>
  <c r="I14" i="1"/>
  <c r="H11" i="8"/>
  <c r="Q11" i="8" s="1"/>
  <c r="J11" i="8"/>
  <c r="M11" i="8"/>
  <c r="H14" i="1" l="1"/>
  <c r="L14" i="1" s="1"/>
  <c r="N14" i="1" s="1"/>
  <c r="E15" i="1"/>
  <c r="L11" i="8"/>
  <c r="K11" i="8"/>
  <c r="I11" i="8"/>
  <c r="P11" i="8" s="1"/>
  <c r="R11" i="8" s="1"/>
  <c r="G15" i="1" l="1"/>
  <c r="M15" i="1" s="1"/>
  <c r="I15" i="1"/>
  <c r="J15" i="1"/>
  <c r="E12" i="8"/>
  <c r="B20" i="8" l="1"/>
  <c r="BD3" i="19" s="1"/>
  <c r="H15" i="1"/>
  <c r="L15" i="1" s="1"/>
  <c r="N15" i="1" s="1"/>
  <c r="E16" i="1"/>
  <c r="F12" i="8"/>
  <c r="J16" i="1" l="1"/>
  <c r="G16" i="1"/>
  <c r="M16" i="1" s="1"/>
  <c r="I16" i="1"/>
  <c r="M12" i="8"/>
  <c r="N12" i="8"/>
  <c r="J12" i="8"/>
  <c r="H12" i="8"/>
  <c r="K12" i="8" l="1"/>
  <c r="Q12" i="8"/>
  <c r="H16" i="1"/>
  <c r="L16" i="1" s="1"/>
  <c r="N16" i="1" s="1"/>
  <c r="E17" i="1"/>
  <c r="L12" i="8"/>
  <c r="I12" i="8"/>
  <c r="P12" i="8" s="1"/>
  <c r="R12" i="8" l="1"/>
  <c r="E13" i="8"/>
  <c r="F13" i="8" s="1"/>
  <c r="I17" i="1"/>
  <c r="B23" i="1" s="1"/>
  <c r="J17" i="1"/>
  <c r="B25" i="1" s="1"/>
  <c r="F3" i="19" s="1"/>
  <c r="G17" i="1"/>
  <c r="B22" i="1" s="1"/>
  <c r="C3" i="19" s="1"/>
  <c r="D3" i="19" l="1"/>
  <c r="B26" i="1"/>
  <c r="G3" i="19" s="1"/>
  <c r="H17" i="1"/>
  <c r="M17" i="1"/>
  <c r="N13" i="8"/>
  <c r="J13" i="8"/>
  <c r="M13" i="8"/>
  <c r="H13" i="8"/>
  <c r="L13" i="8" l="1"/>
  <c r="Q13" i="8"/>
  <c r="B27" i="1"/>
  <c r="H3" i="19" s="1"/>
  <c r="L17" i="1"/>
  <c r="N17" i="1" s="1"/>
  <c r="B28" i="1" s="1"/>
  <c r="I3" i="19" s="1"/>
  <c r="B24" i="1"/>
  <c r="E3" i="19" s="1"/>
  <c r="I13" i="8"/>
  <c r="P13" i="8" s="1"/>
  <c r="K13" i="8"/>
  <c r="R13" i="8" l="1"/>
  <c r="E14" i="8"/>
  <c r="F14" i="8" s="1"/>
  <c r="M14" i="8" s="1"/>
  <c r="N14" i="8" l="1"/>
  <c r="J14" i="8"/>
  <c r="H14" i="8"/>
  <c r="L14" i="8" s="1"/>
  <c r="K14" i="8" l="1"/>
  <c r="E15" i="8" s="1"/>
  <c r="Q14" i="8"/>
  <c r="I14" i="8"/>
  <c r="P14" i="8" s="1"/>
  <c r="R14" i="8" l="1"/>
  <c r="F15" i="8"/>
  <c r="M15" i="8" s="1"/>
  <c r="H15" i="8" l="1"/>
  <c r="J15" i="8"/>
  <c r="N15" i="8"/>
  <c r="I15" i="8" l="1"/>
  <c r="P15" i="8" s="1"/>
  <c r="Q15" i="8"/>
  <c r="K15" i="8"/>
  <c r="L15" i="8"/>
  <c r="R15" i="8" l="1"/>
  <c r="E16" i="8"/>
  <c r="F16" i="8" s="1"/>
  <c r="H16" i="8" s="1"/>
  <c r="L16" i="8" l="1"/>
  <c r="Q16" i="8"/>
  <c r="I16" i="8"/>
  <c r="P16" i="8" s="1"/>
  <c r="J16" i="8"/>
  <c r="M16" i="8"/>
  <c r="K16" i="8"/>
  <c r="N16" i="8"/>
  <c r="R16" i="8" l="1"/>
  <c r="E17" i="8"/>
  <c r="F17" i="8" l="1"/>
  <c r="M17" i="8" s="1"/>
  <c r="N17" i="8" l="1"/>
  <c r="C26" i="8" s="1"/>
  <c r="B26" i="8"/>
  <c r="H17" i="8"/>
  <c r="K17" i="8" s="1"/>
  <c r="J17" i="8"/>
  <c r="L17" i="8" l="1"/>
  <c r="I17" i="8"/>
  <c r="P17" i="8" s="1"/>
  <c r="Q17" i="8"/>
  <c r="B22" i="8" l="1"/>
  <c r="R17" i="8"/>
  <c r="C27" i="8"/>
  <c r="BI3" i="19"/>
  <c r="C28" i="8" l="1"/>
  <c r="BM3" i="19" s="1"/>
  <c r="BK3" i="19"/>
  <c r="B27" i="8"/>
  <c r="BH3" i="19"/>
  <c r="B28" i="8" l="1"/>
  <c r="BJ3" i="19"/>
  <c r="BF3" i="19"/>
  <c r="B23" i="8"/>
  <c r="BG3" i="19" s="1"/>
  <c r="B24" i="8"/>
  <c r="BO3" i="19" s="1"/>
  <c r="D28" i="8" l="1"/>
  <c r="BN3" i="19" s="1"/>
  <c r="BL3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Linda Leon</author>
  </authors>
  <commentList>
    <comment ref="B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Linda Leon: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Assume that a ship is always ready to enter the dock at 6:00am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Linda Leon</author>
  </authors>
  <commentList>
    <comment ref="B5" authorId="0" shapeId="0" xr:uid="{A6EFE241-7336-F94B-A532-5A2FE9738867}">
      <text>
        <r>
          <rPr>
            <b/>
            <sz val="9"/>
            <color rgb="FF000000"/>
            <rFont val="Tahoma"/>
            <family val="2"/>
          </rPr>
          <t>Linda Leon: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Assume that a ship is always ready to enter the dock at 6:00am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Linda Leon</author>
  </authors>
  <commentList>
    <comment ref="B5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Linda Leon: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Assume that a ship is always ready to enter the dock at 6:00am</t>
        </r>
      </text>
    </comment>
  </commentList>
</comments>
</file>

<file path=xl/sharedStrings.xml><?xml version="1.0" encoding="utf-8"?>
<sst xmlns="http://schemas.openxmlformats.org/spreadsheetml/2006/main" count="1371" uniqueCount="69">
  <si>
    <t>ARRIVAL GAP</t>
  </si>
  <si>
    <t>ARRIVAL TIME</t>
  </si>
  <si>
    <t>SERVICE START</t>
  </si>
  <si>
    <t>SERVICE TIME</t>
  </si>
  <si>
    <t>SERVICE END</t>
  </si>
  <si>
    <t>WAIT TIME</t>
  </si>
  <si>
    <t>NEXT AVAILABLE TIME</t>
  </si>
  <si>
    <t>AMOUNT IDLE TIME</t>
  </si>
  <si>
    <t>CURRENT SYSTEM</t>
  </si>
  <si>
    <t>DOCK IDLE TIME</t>
  </si>
  <si>
    <t xml:space="preserve">TWO DOCK MODEL </t>
  </si>
  <si>
    <t>ASSIGNED DOCK</t>
  </si>
  <si>
    <t>Dock 1</t>
  </si>
  <si>
    <t>Dock 2</t>
  </si>
  <si>
    <t>SYSTEM TIME</t>
  </si>
  <si>
    <t>Ship #</t>
  </si>
  <si>
    <t>SHIP #</t>
  </si>
  <si>
    <t>Arrival Gap Time (in minutes)</t>
  </si>
  <si>
    <t>Total Idle Time:</t>
  </si>
  <si>
    <t>% Idle Time</t>
  </si>
  <si>
    <t>Utilization Rate:</t>
  </si>
  <si>
    <t xml:space="preserve">&lt;&lt;Average System Utilization </t>
  </si>
  <si>
    <t>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</si>
  <si>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</si>
  <si>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</si>
  <si>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</si>
  <si>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</si>
  <si>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</si>
  <si>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</si>
  <si>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</si>
  <si>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</si>
  <si>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</si>
  <si>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</si>
  <si>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</si>
  <si>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</si>
  <si>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</si>
  <si>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Min</t>
  </si>
  <si>
    <t>Max</t>
  </si>
  <si>
    <t>Bin Size</t>
  </si>
  <si>
    <t>Upper bins</t>
  </si>
  <si>
    <t>Bin</t>
  </si>
  <si>
    <t>More</t>
  </si>
  <si>
    <t>CUMULATIVE ARRIVAL TIME</t>
  </si>
  <si>
    <t>Time to Unload/Reload Ship (Minutes)</t>
  </si>
  <si>
    <t>Probability</t>
  </si>
  <si>
    <t>Dock Utilization</t>
  </si>
  <si>
    <t>Total daily cost</t>
  </si>
  <si>
    <t>WORKER PAY</t>
  </si>
  <si>
    <t>SHIPPING FEE</t>
  </si>
  <si>
    <t>OVERNIGHT SERVICE FEE</t>
  </si>
  <si>
    <t>TOTAL DAILY COSTS</t>
  </si>
  <si>
    <t>Average ship wait time</t>
  </si>
  <si>
    <t>Total dock idle time</t>
  </si>
  <si>
    <t>% dock idle time</t>
  </si>
  <si>
    <t># of ships in 16 hours</t>
  </si>
  <si>
    <t># of ships in turning basin</t>
  </si>
  <si>
    <t>Average system time</t>
  </si>
  <si>
    <t># of ships in 12 hours</t>
  </si>
  <si>
    <t>Single Dock</t>
  </si>
  <si>
    <t>SINGLE DOCK</t>
  </si>
  <si>
    <t>Single Dock w/ New Equipment</t>
  </si>
  <si>
    <t>Total dock idle time Dock 1</t>
  </si>
  <si>
    <t>Total dock idle time Dock 2</t>
  </si>
  <si>
    <t>% dock idle time Dock 1</t>
  </si>
  <si>
    <t>% dock idle time Dock 2</t>
  </si>
  <si>
    <t>Dock Utilization Dock 1</t>
  </si>
  <si>
    <t>Dock Utilization Dock 2</t>
  </si>
  <si>
    <t xml:space="preserve">Average System Utilization </t>
  </si>
  <si>
    <t>Two Docks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</si>
</sst>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.00"/>
  </numFmts>
  <fonts count="9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10"/>
      <name val="Arial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  <xf numFmtId="0" fontId="0" fillId="0" borderId="3" xfId="0" applyBorder="1" applyAlignment="1">
      <alignment wrapText="1"/>
    </xf>
    <xf numFmtId="0" fontId="0" fillId="0" borderId="5" xfId="0" applyBorder="1"/>
    <xf numFmtId="10" fontId="0" fillId="0" borderId="0" xfId="2" applyNumberFormat="1" applyFont="1" applyFill="1" applyBorder="1"/>
    <xf numFmtId="43" fontId="0" fillId="0" borderId="0" xfId="1" applyFont="1" applyFill="1" applyBorder="1"/>
    <xf numFmtId="0" fontId="1" fillId="0" borderId="0" xfId="0" applyFont="1"/>
    <xf numFmtId="9" fontId="0" fillId="0" borderId="0" xfId="2" applyFont="1"/>
    <xf numFmtId="0" fontId="1" fillId="0" borderId="0" xfId="0" applyFont="1" applyAlignment="1">
      <alignment wrapText="1"/>
    </xf>
    <xf numFmtId="9" fontId="0" fillId="0" borderId="0" xfId="0" applyNumberFormat="1"/>
    <xf numFmtId="0" fontId="0" fillId="0" borderId="6" xfId="0" applyBorder="1"/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9" fontId="0" fillId="0" borderId="0" xfId="2" applyFont="1" applyFill="1"/>
    <xf numFmtId="1" fontId="1" fillId="2" borderId="6" xfId="0" applyNumberFormat="1" applyFont="1" applyFill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" fontId="1" fillId="3" borderId="6" xfId="0" applyNumberFormat="1" applyFont="1" applyFill="1" applyBorder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3" borderId="0" xfId="0" applyNumberFormat="1" applyFill="1"/>
    <xf numFmtId="1" fontId="1" fillId="0" borderId="0" xfId="0" applyNumberFormat="1" applyFont="1" applyAlignment="1">
      <alignment horizontal="center"/>
    </xf>
    <xf numFmtId="44" fontId="4" fillId="0" borderId="0" xfId="3" applyFont="1" applyFill="1" applyBorder="1"/>
    <xf numFmtId="1" fontId="1" fillId="4" borderId="0" xfId="0" applyNumberFormat="1" applyFont="1" applyFill="1" applyAlignment="1">
      <alignment horizontal="center"/>
    </xf>
    <xf numFmtId="9" fontId="0" fillId="0" borderId="0" xfId="2" applyFont="1" applyFill="1" applyBorder="1"/>
    <xf numFmtId="1" fontId="0" fillId="2" borderId="6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64" fontId="0" fillId="0" borderId="0" xfId="0" applyNumberFormat="1"/>
    <xf numFmtId="9" fontId="0" fillId="5" borderId="0" xfId="0" applyNumberFormat="1" applyFill="1"/>
    <xf numFmtId="0" fontId="0" fillId="0" borderId="8" xfId="0" applyBorder="1" applyAlignment="1">
      <alignment wrapText="1"/>
    </xf>
    <xf numFmtId="2" fontId="0" fillId="0" borderId="9" xfId="0" applyNumberFormat="1" applyBorder="1"/>
    <xf numFmtId="0" fontId="0" fillId="0" borderId="10" xfId="0" applyBorder="1"/>
    <xf numFmtId="0" fontId="0" fillId="0" borderId="11" xfId="0" applyBorder="1" applyAlignment="1">
      <alignment wrapText="1"/>
    </xf>
    <xf numFmtId="9" fontId="0" fillId="0" borderId="7" xfId="2" applyFont="1" applyFill="1" applyBorder="1"/>
    <xf numFmtId="9" fontId="1" fillId="0" borderId="12" xfId="2" applyFill="1" applyBorder="1"/>
    <xf numFmtId="9" fontId="1" fillId="0" borderId="13" xfId="2" applyFill="1" applyBorder="1"/>
    <xf numFmtId="1" fontId="1" fillId="0" borderId="0" xfId="0" applyNumberFormat="1" applyFont="1"/>
    <xf numFmtId="0" fontId="0" fillId="0" borderId="14" xfId="0" applyBorder="1"/>
    <xf numFmtId="0" fontId="7" fillId="0" borderId="15" xfId="0" applyFont="1" applyBorder="1" applyAlignment="1">
      <alignment horizontal="center"/>
    </xf>
    <xf numFmtId="0" fontId="7" fillId="0" borderId="15" xfId="0" applyFont="1" applyBorder="1" applyAlignment="1">
      <alignment horizontal="centerContinuous"/>
    </xf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1" fontId="1" fillId="2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0" fontId="4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5" borderId="0" xfId="0" applyFont="1" applyFill="1"/>
    <xf numFmtId="0" fontId="0" fillId="5" borderId="0" xfId="0" applyFill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" fillId="5" borderId="0" xfId="0" applyFont="1" applyFill="1" applyAlignment="1">
      <alignment horizontal="left"/>
    </xf>
    <xf numFmtId="0" fontId="7" fillId="5" borderId="15" xfId="0" applyFont="1" applyFill="1" applyBorder="1" applyAlignment="1">
      <alignment horizontal="center"/>
    </xf>
    <xf numFmtId="9" fontId="0" fillId="0" borderId="0" xfId="2" applyFont="1" applyFill="1" applyBorder="1" applyAlignment="1"/>
    <xf numFmtId="165" fontId="0" fillId="0" borderId="0" xfId="0" applyNumberFormat="1"/>
    <xf numFmtId="0" fontId="0" fillId="0" borderId="0" xfId="0" applyBorder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Ships Arrived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SINGLE DOCK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Graphs!$C$7</c:f>
              <c:numCache>
                <c:formatCode>0.00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9-E34F-8FAD-7D1CD8255400}"/>
            </c:ext>
          </c:extLst>
        </c:ser>
        <c:ser>
          <c:idx val="1"/>
          <c:order val="1"/>
          <c:tx>
            <c:strRef>
              <c:f>Graphs!$B$21</c:f>
              <c:strCache>
                <c:ptCount val="1"/>
                <c:pt idx="0">
                  <c:v>Single Dock w/ New Equipment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Graphs!$C$24</c:f>
              <c:numCache>
                <c:formatCode>0.00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9-E34F-8FAD-7D1CD8255400}"/>
            </c:ext>
          </c:extLst>
        </c:ser>
        <c:ser>
          <c:idx val="2"/>
          <c:order val="2"/>
          <c:tx>
            <c:strRef>
              <c:f>Graphs!$B$40</c:f>
              <c:strCache>
                <c:ptCount val="1"/>
                <c:pt idx="0">
                  <c:v>Two Docks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Graphs!$C$43</c:f>
              <c:numCache>
                <c:formatCode>0.00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9-E34F-8FAD-7D1CD8255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949584"/>
        <c:axId val="699951296"/>
      </c:barChart>
      <c:catAx>
        <c:axId val="699949584"/>
        <c:scaling>
          <c:orientation val="minMax"/>
        </c:scaling>
        <c:delete val="1"/>
        <c:axPos val="b"/>
        <c:majorTickMark val="none"/>
        <c:minorTickMark val="none"/>
        <c:tickLblPos val="nextTo"/>
        <c:crossAx val="699951296"/>
        <c:crosses val="autoZero"/>
        <c:auto val="1"/>
        <c:lblAlgn val="ctr"/>
        <c:lblOffset val="100"/>
        <c:noMultiLvlLbl val="0"/>
      </c:catAx>
      <c:valAx>
        <c:axId val="6999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Ships in Turning Basin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SINGLE DOCK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Graphs!$E$7</c:f>
              <c:numCache>
                <c:formatCode>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8-EA46-9D6A-A4567CB74D39}"/>
            </c:ext>
          </c:extLst>
        </c:ser>
        <c:ser>
          <c:idx val="1"/>
          <c:order val="1"/>
          <c:tx>
            <c:strRef>
              <c:f>Graphs!$B$21</c:f>
              <c:strCache>
                <c:ptCount val="1"/>
                <c:pt idx="0">
                  <c:v>Single Dock w/ New Equipment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Graphs!$E$24</c:f>
              <c:numCache>
                <c:formatCode>0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8-EA46-9D6A-A4567CB74D39}"/>
            </c:ext>
          </c:extLst>
        </c:ser>
        <c:ser>
          <c:idx val="2"/>
          <c:order val="2"/>
          <c:tx>
            <c:strRef>
              <c:f>Graphs!$B$40</c:f>
              <c:strCache>
                <c:ptCount val="1"/>
                <c:pt idx="0">
                  <c:v>Two Docks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Graphs!$E$43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28-EA46-9D6A-A4567CB74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873392"/>
        <c:axId val="694875104"/>
      </c:barChart>
      <c:catAx>
        <c:axId val="694873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694875104"/>
        <c:crosses val="autoZero"/>
        <c:auto val="1"/>
        <c:lblAlgn val="ctr"/>
        <c:lblOffset val="100"/>
        <c:noMultiLvlLbl val="0"/>
      </c:catAx>
      <c:valAx>
        <c:axId val="694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7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Ship Wait Time (in 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SINGLE DOCK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Graphs!$G$7</c:f>
              <c:numCache>
                <c:formatCode>General</c:formatCode>
                <c:ptCount val="1"/>
                <c:pt idx="0">
                  <c:v>174.5846338383835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B-A842-95FF-EB0367962BF6}"/>
            </c:ext>
          </c:extLst>
        </c:ser>
        <c:ser>
          <c:idx val="1"/>
          <c:order val="1"/>
          <c:tx>
            <c:strRef>
              <c:f>Graphs!$B$21</c:f>
              <c:strCache>
                <c:ptCount val="1"/>
                <c:pt idx="0">
                  <c:v>Single Dock w/ New Equipment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Graphs!$G$24</c:f>
              <c:numCache>
                <c:formatCode>General</c:formatCode>
                <c:ptCount val="1"/>
                <c:pt idx="0">
                  <c:v>27.23428194444439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B-A842-95FF-EB0367962BF6}"/>
            </c:ext>
          </c:extLst>
        </c:ser>
        <c:ser>
          <c:idx val="2"/>
          <c:order val="2"/>
          <c:tx>
            <c:strRef>
              <c:f>Graphs!$B$40</c:f>
              <c:strCache>
                <c:ptCount val="1"/>
                <c:pt idx="0">
                  <c:v>Two Docks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Graphs!$G$43</c:f>
              <c:numCache>
                <c:formatCode>General</c:formatCode>
                <c:ptCount val="1"/>
                <c:pt idx="0">
                  <c:v>119.00830308857806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B-A842-95FF-EB0367962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856816"/>
        <c:axId val="2145711503"/>
      </c:barChart>
      <c:catAx>
        <c:axId val="1623856816"/>
        <c:scaling>
          <c:orientation val="minMax"/>
        </c:scaling>
        <c:delete val="1"/>
        <c:axPos val="b"/>
        <c:majorTickMark val="none"/>
        <c:minorTickMark val="none"/>
        <c:tickLblPos val="nextTo"/>
        <c:crossAx val="2145711503"/>
        <c:crosses val="autoZero"/>
        <c:auto val="1"/>
        <c:lblAlgn val="ctr"/>
        <c:lblOffset val="100"/>
        <c:noMultiLvlLbl val="0"/>
      </c:catAx>
      <c:valAx>
        <c:axId val="214571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8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System Time (in 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SINGLE DOCK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Graphs!$I$7</c:f>
              <c:numCache>
                <c:formatCode>General</c:formatCode>
                <c:ptCount val="1"/>
                <c:pt idx="0">
                  <c:v>302.32829166666698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D-A243-B701-B909D7CB66DB}"/>
            </c:ext>
          </c:extLst>
        </c:ser>
        <c:ser>
          <c:idx val="1"/>
          <c:order val="1"/>
          <c:tx>
            <c:strRef>
              <c:f>Graphs!$B$21</c:f>
              <c:strCache>
                <c:ptCount val="1"/>
                <c:pt idx="0">
                  <c:v>Single Dock w/ New Equipment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Graphs!$I$24</c:f>
              <c:numCache>
                <c:formatCode>General</c:formatCode>
                <c:ptCount val="1"/>
                <c:pt idx="0">
                  <c:v>102.75141666666637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7D-A243-B701-B909D7CB66DB}"/>
            </c:ext>
          </c:extLst>
        </c:ser>
        <c:ser>
          <c:idx val="2"/>
          <c:order val="2"/>
          <c:tx>
            <c:strRef>
              <c:f>Graphs!$B$40</c:f>
              <c:strCache>
                <c:ptCount val="1"/>
                <c:pt idx="0">
                  <c:v>Two Docks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Graphs!$I$43</c:f>
              <c:numCache>
                <c:formatCode>General</c:formatCode>
                <c:ptCount val="1"/>
                <c:pt idx="0">
                  <c:v>119.57626923076941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7D-A243-B701-B909D7CB6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188943"/>
        <c:axId val="2028233407"/>
      </c:barChart>
      <c:catAx>
        <c:axId val="2146188943"/>
        <c:scaling>
          <c:orientation val="minMax"/>
        </c:scaling>
        <c:delete val="1"/>
        <c:axPos val="b"/>
        <c:majorTickMark val="none"/>
        <c:minorTickMark val="none"/>
        <c:tickLblPos val="nextTo"/>
        <c:crossAx val="2028233407"/>
        <c:crosses val="autoZero"/>
        <c:auto val="1"/>
        <c:lblAlgn val="ctr"/>
        <c:lblOffset val="100"/>
        <c:noMultiLvlLbl val="0"/>
      </c:catAx>
      <c:valAx>
        <c:axId val="202823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Dock</a:t>
            </a:r>
            <a:r>
              <a:rPr lang="en-US" baseline="0"/>
              <a:t> Utilization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SINGLE DOCK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Graphs!$O$7</c:f>
              <c:numCache>
                <c:formatCode>0%</c:formatCode>
                <c:ptCount val="1"/>
                <c:pt idx="0">
                  <c:v>0.9950450687952922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1-A446-B247-E71962BABB84}"/>
            </c:ext>
          </c:extLst>
        </c:ser>
        <c:ser>
          <c:idx val="1"/>
          <c:order val="1"/>
          <c:tx>
            <c:strRef>
              <c:f>Graphs!$B$21</c:f>
              <c:strCache>
                <c:ptCount val="1"/>
                <c:pt idx="0">
                  <c:v>Single Dock w/ New Equipment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Graphs!$O$24</c:f>
              <c:numCache>
                <c:formatCode>0%</c:formatCode>
                <c:ptCount val="1"/>
                <c:pt idx="0">
                  <c:v>0.90289046215517199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1-A446-B247-E71962BABB84}"/>
            </c:ext>
          </c:extLst>
        </c:ser>
        <c:ser>
          <c:idx val="2"/>
          <c:order val="2"/>
          <c:tx>
            <c:strRef>
              <c:f>Graphs!$B$40</c:f>
              <c:strCache>
                <c:ptCount val="1"/>
                <c:pt idx="0">
                  <c:v>Two Docks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Graphs!$W$43</c:f>
              <c:numCache>
                <c:formatCode>0%</c:formatCode>
                <c:ptCount val="1"/>
                <c:pt idx="0">
                  <c:v>0.86494749913252711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A1-A446-B247-E71962BAB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165136"/>
        <c:axId val="700123856"/>
      </c:barChart>
      <c:catAx>
        <c:axId val="700165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700123856"/>
        <c:crosses val="autoZero"/>
        <c:auto val="1"/>
        <c:lblAlgn val="ctr"/>
        <c:lblOffset val="100"/>
        <c:noMultiLvlLbl val="0"/>
      </c:catAx>
      <c:valAx>
        <c:axId val="7001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6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Daily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SINGLE DOCK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Graphs!$Q$7</c:f>
              <c:numCache>
                <c:formatCode>"$"#,##0.00</c:formatCode>
                <c:ptCount val="1"/>
                <c:pt idx="0">
                  <c:v>35725.581666666658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2-1E4E-808F-40B128D3DEE5}"/>
            </c:ext>
          </c:extLst>
        </c:ser>
        <c:ser>
          <c:idx val="1"/>
          <c:order val="1"/>
          <c:tx>
            <c:strRef>
              <c:f>Graphs!$B$21</c:f>
              <c:strCache>
                <c:ptCount val="1"/>
                <c:pt idx="0">
                  <c:v>Single Dock w/ New Equipment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Graphs!$Q$24</c:f>
              <c:numCache>
                <c:formatCode>"$"#,##0.00</c:formatCode>
                <c:ptCount val="1"/>
                <c:pt idx="0">
                  <c:v>19293.126666666682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2-1E4E-808F-40B128D3DEE5}"/>
            </c:ext>
          </c:extLst>
        </c:ser>
        <c:ser>
          <c:idx val="2"/>
          <c:order val="2"/>
          <c:tx>
            <c:strRef>
              <c:f>Graphs!$B$40</c:f>
              <c:strCache>
                <c:ptCount val="1"/>
                <c:pt idx="0">
                  <c:v>Two Docks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Graphs!$Y$43</c:f>
              <c:numCache>
                <c:formatCode>"$"#,##0.00</c:formatCode>
                <c:ptCount val="1"/>
                <c:pt idx="0">
                  <c:v>26376.638333333321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E2-1E4E-808F-40B128D3D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155456"/>
        <c:axId val="1874598655"/>
      </c:barChart>
      <c:catAx>
        <c:axId val="189155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4598655"/>
        <c:crosses val="autoZero"/>
        <c:auto val="1"/>
        <c:lblAlgn val="ctr"/>
        <c:lblOffset val="100"/>
        <c:noMultiLvlLbl val="0"/>
      </c:catAx>
      <c:valAx>
        <c:axId val="18745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Interarrival</a:t>
            </a:r>
            <a:r>
              <a:rPr lang="en-US" baseline="0"/>
              <a:t> Times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'16 hour ArrivalGap Data'!$I$4:$I$13</c:f>
              <c:numCache>
                <c:formatCode>General</c:formatCode>
                <c:ptCount val="10"/>
                <c:pt idx="0">
                  <c:v>39</c:v>
                </c:pt>
                <c:pt idx="1">
                  <c:v>50</c:v>
                </c:pt>
                <c:pt idx="2">
                  <c:v>61</c:v>
                </c:pt>
                <c:pt idx="3">
                  <c:v>72</c:v>
                </c:pt>
                <c:pt idx="4">
                  <c:v>83</c:v>
                </c:pt>
                <c:pt idx="5">
                  <c:v>94</c:v>
                </c:pt>
                <c:pt idx="6">
                  <c:v>105</c:v>
                </c:pt>
                <c:pt idx="7">
                  <c:v>116</c:v>
                </c:pt>
                <c:pt idx="8">
                  <c:v>127</c:v>
                </c:pt>
                <c:pt idx="9">
                  <c:v>139</c:v>
                </c:pt>
              </c:numCache>
            </c:numRef>
          </c:cat>
          <c:val>
            <c:numRef>
              <c:f>'16 hour ArrivalGap Data'!$J$4:$J$13</c:f>
              <c:numCache>
                <c:formatCode>General</c:formatCode>
                <c:ptCount val="10"/>
                <c:pt idx="0">
                  <c:v>9</c:v>
                </c:pt>
                <c:pt idx="1">
                  <c:v>31</c:v>
                </c:pt>
                <c:pt idx="2">
                  <c:v>166</c:v>
                </c:pt>
                <c:pt idx="3">
                  <c:v>414</c:v>
                </c:pt>
                <c:pt idx="4">
                  <c:v>584</c:v>
                </c:pt>
                <c:pt idx="5">
                  <c:v>481</c:v>
                </c:pt>
                <c:pt idx="6">
                  <c:v>230</c:v>
                </c:pt>
                <c:pt idx="7">
                  <c:v>72</c:v>
                </c:pt>
                <c:pt idx="8">
                  <c:v>12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8-854C-8D71-3046CDC4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8812032"/>
        <c:axId val="287785216"/>
      </c:barChart>
      <c:catAx>
        <c:axId val="166881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7785216"/>
        <c:crosses val="autoZero"/>
        <c:auto val="1"/>
        <c:lblAlgn val="ctr"/>
        <c:lblOffset val="100"/>
        <c:noMultiLvlLbl val="0"/>
      </c:catAx>
      <c:valAx>
        <c:axId val="287785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8120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</cx:chartData>
  <cx:chart>
    <cx:title pos="t" align="ctr" overlay="0"/>
    <cx:plotArea>
      <cx:plotAreaRegion>
        <cx:series layoutId="boxWhisker" uniqueId="{F4006F82-5C5E-914A-AAB4-D2273E8BC578}">
          <cx:tx>
            <cx:txData>
              <cx:f>_xlchart.v1.0</cx:f>
              <cx:v>Single Dock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249EB96-3EED-7E49-A94C-B6ED8D952F9A}">
          <cx:tx>
            <cx:txData>
              <cx:f>_xlchart.v1.2</cx:f>
              <cx:v># of ships in 16 hours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A0722AF-87A2-1D45-BEA9-428FFBFA13FA}">
          <cx:tx>
            <cx:txData>
              <cx:f>_xlchart.v1.4</cx:f>
              <cx:v># of ships in turning basin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DAA289D-9D8F-0E40-80C5-6AC45B4C3D4C}">
          <cx:tx>
            <cx:txData>
              <cx:f>_xlchart.v1.6</cx:f>
              <cx:v>Average ship wait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0BBA5B5-D06B-2641-9499-93C60FEC7958}">
          <cx:tx>
            <cx:txData>
              <cx:f>_xlchart.v1.8</cx:f>
              <cx:v>Average system time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38FFA9B5-023A-C54A-9F1A-B2BA3163F6D7}">
          <cx:tx>
            <cx:txData>
              <cx:f>_xlchart.v1.10</cx:f>
              <cx:v>Total dock idle time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1687E441-17BB-F748-8D5B-93CC5EEF3119}">
          <cx:tx>
            <cx:txData>
              <cx:f>_xlchart.v1.12</cx:f>
              <cx:v>% dock idle time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8D97558E-79AA-CC42-9838-B51EE9CFB0DD}">
          <cx:tx>
            <cx:txData>
              <cx:f>_xlchart.v1.14</cx:f>
              <cx:v>Dock Utilization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7AAE3491-E3C7-734A-ABA3-7FCFC8D96CF7}">
          <cx:tx>
            <cx:txData>
              <cx:f>_xlchart.v1.16</cx:f>
              <cx:v>Total daily cost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  <cx:data id="1">
      <cx:numDim type="val">
        <cx:f>_xlchart.v1.18</cx:f>
      </cx:numDim>
    </cx:data>
    <cx:data id="2">
      <cx:numDim type="val">
        <cx:f>_xlchart.v1.19</cx:f>
      </cx:numDim>
    </cx:data>
  </cx:chartData>
  <cx:chart>
    <cx:title pos="t" align="ctr" overlay="0"/>
    <cx:plotArea>
      <cx:plotAreaRegion>
        <cx:series layoutId="boxWhisker" uniqueId="{FE04C536-6B2A-704E-9B6E-D5A3F42B4B49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AB56-314A-ADCF-B6E9918E05DD}">
          <cx:dataId val="1"/>
          <cx:layoutPr>
            <cx:statistics quartileMethod="exclusive"/>
          </cx:layoutPr>
        </cx:series>
        <cx:series layoutId="boxWhisker" uniqueId="{00000002-AB56-314A-ADCF-B6E9918E05DD}"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_xlchart.v1.23</cx:f>
      </cx:strDim>
      <cx:numDim type="val">
        <cx:f>_xlchart.v1.27</cx:f>
      </cx:numDim>
    </cx:data>
  </cx:chartData>
  <cx:chart>
    <cx:title pos="t" align="ctr" overlay="0"/>
    <cx:plotArea>
      <cx:plotAreaRegion>
        <cx:series layoutId="clusteredColumn" uniqueId="{E9A4DC5F-194A-5F42-B3BC-5446A2BC39E5}" formatIdx="0">
          <cx:tx>
            <cx:txData>
              <cx:f>_xlchart.v1.30</cx:f>
              <cx:v>Frequency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952500</xdr:colOff>
      <xdr:row>29</xdr:row>
      <xdr:rowOff>152400</xdr:rowOff>
    </xdr:from>
    <xdr:to>
      <xdr:col>24</xdr:col>
      <xdr:colOff>889000</xdr:colOff>
      <xdr:row>79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DAD4798-00D3-E355-DDA0-800C2A41B2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77800" y="4991100"/>
              <a:ext cx="16344900" cy="8153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21167</xdr:colOff>
      <xdr:row>58</xdr:row>
      <xdr:rowOff>120650</xdr:rowOff>
    </xdr:from>
    <xdr:to>
      <xdr:col>4</xdr:col>
      <xdr:colOff>571500</xdr:colOff>
      <xdr:row>74</xdr:row>
      <xdr:rowOff>154516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E8C576-8F29-388F-7372-9FD214667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169332</xdr:colOff>
      <xdr:row>58</xdr:row>
      <xdr:rowOff>120650</xdr:rowOff>
    </xdr:from>
    <xdr:to>
      <xdr:col>9</xdr:col>
      <xdr:colOff>296332</xdr:colOff>
      <xdr:row>74</xdr:row>
      <xdr:rowOff>154516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CCB190-926B-3070-2E9C-8273C949A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698499</xdr:colOff>
      <xdr:row>58</xdr:row>
      <xdr:rowOff>141817</xdr:rowOff>
    </xdr:from>
    <xdr:to>
      <xdr:col>13</xdr:col>
      <xdr:colOff>973666</xdr:colOff>
      <xdr:row>75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4C3EF8-C46C-E2A9-7CE9-926E6F803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1227667</xdr:colOff>
      <xdr:row>58</xdr:row>
      <xdr:rowOff>141817</xdr:rowOff>
    </xdr:from>
    <xdr:to>
      <xdr:col>17</xdr:col>
      <xdr:colOff>1058334</xdr:colOff>
      <xdr:row>75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BCDF7E-2975-803E-EB3B-A98C7FD5D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52917</xdr:colOff>
      <xdr:row>58</xdr:row>
      <xdr:rowOff>162984</xdr:rowOff>
    </xdr:from>
    <xdr:to>
      <xdr:col>21</xdr:col>
      <xdr:colOff>1534584</xdr:colOff>
      <xdr:row>75</xdr:row>
      <xdr:rowOff>27517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CCDF8E-2EB5-8323-EFA1-CFBEAC08A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144247</xdr:colOff>
      <xdr:row>59</xdr:row>
      <xdr:rowOff>8152</xdr:rowOff>
    </xdr:from>
    <xdr:to>
      <xdr:col>27</xdr:col>
      <xdr:colOff>423333</xdr:colOff>
      <xdr:row>75</xdr:row>
      <xdr:rowOff>62715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FF9D57-E145-992F-8BA3-4BCFA710B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163285</xdr:colOff>
      <xdr:row>31</xdr:row>
      <xdr:rowOff>49590</xdr:rowOff>
    </xdr:from>
    <xdr:to>
      <xdr:col>13</xdr:col>
      <xdr:colOff>441476</xdr:colOff>
      <xdr:row>48</xdr:row>
      <xdr:rowOff>10885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7656BA2-BBDE-494F-149E-6D7FF94A17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72485" y="5396290"/>
              <a:ext cx="4583491" cy="2793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584201</xdr:colOff>
      <xdr:row>1</xdr:row>
      <xdr:rowOff>135466</xdr:rowOff>
    </xdr:from>
    <xdr:to>
      <xdr:col>20</xdr:col>
      <xdr:colOff>127001</xdr:colOff>
      <xdr:row>17</xdr:row>
      <xdr:rowOff>118533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FAE273F-584A-E046-A2E4-A47A456E37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73501" y="668866"/>
              <a:ext cx="4546600" cy="26627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507998</xdr:colOff>
      <xdr:row>16</xdr:row>
      <xdr:rowOff>71968</xdr:rowOff>
    </xdr:from>
    <xdr:to>
      <xdr:col>6</xdr:col>
      <xdr:colOff>1777998</xdr:colOff>
      <xdr:row>41</xdr:row>
      <xdr:rowOff>33866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D14245-0417-BB3E-ED38-954F80A24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zoomScale="89" workbookViewId="0">
      <selection activeCell="C33" sqref="C33"/>
    </sheetView>
  </sheetViews>
  <sheetFormatPr baseColWidth="10" defaultColWidth="8.83203125" defaultRowHeight="13" x14ac:dyDescent="0.15"/>
  <cols>
    <col min="1" max="1" width="23" bestFit="1" customWidth="1"/>
    <col min="2" max="2" width="10.1640625" customWidth="1"/>
    <col min="3" max="3" width="17.5" customWidth="1"/>
    <col min="5" max="5" width="13.5" customWidth="1"/>
    <col min="6" max="6" width="9.6640625" bestFit="1" customWidth="1"/>
    <col min="8" max="8" width="10.6640625" bestFit="1" customWidth="1"/>
    <col min="9" max="9" width="11.83203125" bestFit="1" customWidth="1"/>
    <col min="10" max="10" width="8.6640625" bestFit="1" customWidth="1"/>
    <col min="13" max="13" width="16" bestFit="1" customWidth="1"/>
    <col min="14" max="14" width="11" bestFit="1" customWidth="1"/>
    <col min="15" max="15" width="14.5" customWidth="1"/>
    <col min="16" max="16" width="12.83203125" customWidth="1"/>
    <col min="17" max="17" width="14.5" customWidth="1"/>
    <col min="19" max="19" width="14.5" customWidth="1"/>
    <col min="20" max="20" width="11.6640625" customWidth="1"/>
  </cols>
  <sheetData>
    <row r="1" spans="1:20" x14ac:dyDescent="0.15">
      <c r="A1" s="8" t="s">
        <v>8</v>
      </c>
      <c r="E1" s="7"/>
      <c r="F1" s="7"/>
      <c r="G1" s="7"/>
      <c r="H1" s="7"/>
    </row>
    <row r="2" spans="1:20" ht="14" thickBot="1" x14ac:dyDescent="0.2">
      <c r="E2" s="7"/>
      <c r="G2" s="11"/>
      <c r="H2" s="12"/>
    </row>
    <row r="3" spans="1:20" ht="64" x14ac:dyDescent="0.15">
      <c r="A3" s="13" t="s">
        <v>15</v>
      </c>
      <c r="B3" s="5" t="s">
        <v>0</v>
      </c>
      <c r="C3" s="19" t="s">
        <v>42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14</v>
      </c>
      <c r="I3" s="5" t="s">
        <v>5</v>
      </c>
      <c r="J3" s="7" t="s">
        <v>9</v>
      </c>
      <c r="K3" s="19" t="s">
        <v>47</v>
      </c>
      <c r="L3" s="19" t="s">
        <v>48</v>
      </c>
      <c r="M3" s="19" t="s">
        <v>49</v>
      </c>
      <c r="N3" s="19" t="s">
        <v>50</v>
      </c>
      <c r="P3" s="52" t="s">
        <v>17</v>
      </c>
      <c r="Q3" s="52"/>
      <c r="S3" s="55" t="s">
        <v>44</v>
      </c>
      <c r="T3" s="55" t="s">
        <v>43</v>
      </c>
    </row>
    <row r="4" spans="1:20" ht="15" x14ac:dyDescent="0.15">
      <c r="B4" s="5"/>
      <c r="C4" s="5"/>
      <c r="D4" s="5"/>
      <c r="E4" s="5"/>
      <c r="F4" s="5"/>
      <c r="G4" s="5"/>
      <c r="H4" s="5"/>
      <c r="I4" s="5"/>
      <c r="N4" s="13"/>
      <c r="O4" s="13"/>
      <c r="S4" s="54">
        <v>0</v>
      </c>
      <c r="T4" s="54">
        <v>60</v>
      </c>
    </row>
    <row r="5" spans="1:20" ht="15" x14ac:dyDescent="0.15">
      <c r="A5" s="18">
        <v>1</v>
      </c>
      <c r="B5" s="36">
        <f ca="1">ROUND(_xlfn.NORM.INV(RAND(),$Q$5,$Q$9),0)</f>
        <v>98</v>
      </c>
      <c r="C5" s="26">
        <f ca="1">B5</f>
        <v>98</v>
      </c>
      <c r="D5" s="25">
        <f ca="1">C5</f>
        <v>98</v>
      </c>
      <c r="E5" s="25">
        <f ca="1">C5</f>
        <v>98</v>
      </c>
      <c r="F5" s="26">
        <f ca="1">ROUND(VLOOKUP(RAND(),$S$4:$T$9,2,TRUE),0)</f>
        <v>75</v>
      </c>
      <c r="G5" s="25">
        <f ca="1">E5+F5</f>
        <v>173</v>
      </c>
      <c r="H5" s="27">
        <f ca="1">G5-C5</f>
        <v>75</v>
      </c>
      <c r="I5" s="27">
        <f ca="1">E5-C5</f>
        <v>0</v>
      </c>
      <c r="J5" s="28">
        <v>0</v>
      </c>
      <c r="K5" s="29">
        <f ca="1">(F5/60)*30*30</f>
        <v>1125</v>
      </c>
      <c r="L5" s="49">
        <f ca="1">(H5/60)*200</f>
        <v>250</v>
      </c>
      <c r="M5">
        <f ca="1">IF(G5&gt;1320,1000,0)</f>
        <v>0</v>
      </c>
      <c r="N5" s="29">
        <f ca="1">K5+L5+M5</f>
        <v>1375</v>
      </c>
      <c r="P5" s="62" t="s">
        <v>23</v>
      </c>
      <c r="Q5" s="62">
        <v>79.754999999999995</v>
      </c>
      <c r="S5" s="54">
        <v>0.1</v>
      </c>
      <c r="T5" s="54">
        <v>75</v>
      </c>
    </row>
    <row r="6" spans="1:20" ht="15" x14ac:dyDescent="0.15">
      <c r="A6" s="6">
        <v>2</v>
      </c>
      <c r="B6" s="36">
        <f t="shared" ref="B6:B17" ca="1" si="0">ROUND(_xlfn.NORM.INV(RAND(),$Q$5,$Q$9),0)</f>
        <v>76</v>
      </c>
      <c r="C6" s="34">
        <f ca="1">C5+B6</f>
        <v>174</v>
      </c>
      <c r="D6" s="56">
        <f ca="1">C6</f>
        <v>174</v>
      </c>
      <c r="E6" s="56">
        <f ca="1">MAX(C6,G5)</f>
        <v>174</v>
      </c>
      <c r="F6" s="26">
        <f t="shared" ref="F6:F17" ca="1" si="1">ROUND(VLOOKUP(RAND(),$S$4:$T$9,2,TRUE),0)</f>
        <v>105</v>
      </c>
      <c r="G6" s="56">
        <f t="shared" ref="G6:G14" ca="1" si="2">E6+F6</f>
        <v>279</v>
      </c>
      <c r="H6" s="57">
        <f t="shared" ref="H6:H14" ca="1" si="3">G6-C6</f>
        <v>105</v>
      </c>
      <c r="I6" s="57">
        <f t="shared" ref="I6:I14" ca="1" si="4">E6-C6</f>
        <v>0</v>
      </c>
      <c r="J6" s="33">
        <f ca="1">MAX(0,E6-G5)</f>
        <v>1</v>
      </c>
      <c r="K6" s="29">
        <f t="shared" ref="K6:K17" ca="1" si="5">(F6/60)*30*30</f>
        <v>1575</v>
      </c>
      <c r="L6" s="49">
        <f t="shared" ref="L6:L17" ca="1" si="6">(H6/60)*200</f>
        <v>350</v>
      </c>
      <c r="M6">
        <f t="shared" ref="M6:M17" ca="1" si="7">IF(G6&gt;1320,1000,0)</f>
        <v>0</v>
      </c>
      <c r="N6" s="29">
        <f t="shared" ref="N6:N17" ca="1" si="8">K6+L6+M6</f>
        <v>1925</v>
      </c>
      <c r="P6" t="s">
        <v>24</v>
      </c>
      <c r="Q6">
        <v>0.32812317795296753</v>
      </c>
      <c r="S6" s="54">
        <v>0.2</v>
      </c>
      <c r="T6" s="54">
        <v>90</v>
      </c>
    </row>
    <row r="7" spans="1:20" ht="15" x14ac:dyDescent="0.15">
      <c r="A7" s="6">
        <v>3</v>
      </c>
      <c r="B7" s="36">
        <f t="shared" ca="1" si="0"/>
        <v>114</v>
      </c>
      <c r="C7" s="34">
        <f t="shared" ref="C7:C17" ca="1" si="9">C6+B7</f>
        <v>288</v>
      </c>
      <c r="D7" s="56">
        <f t="shared" ref="D7:D13" ca="1" si="10">C7</f>
        <v>288</v>
      </c>
      <c r="E7" s="56">
        <f t="shared" ref="E7:E13" ca="1" si="11">MAX(C7,G6)</f>
        <v>288</v>
      </c>
      <c r="F7" s="26">
        <f ca="1">ROUND(VLOOKUP(RAND(),$S$4:$T$9,2,TRUE),0)</f>
        <v>150</v>
      </c>
      <c r="G7" s="56">
        <f t="shared" ca="1" si="2"/>
        <v>438</v>
      </c>
      <c r="H7" s="57">
        <f t="shared" ca="1" si="3"/>
        <v>150</v>
      </c>
      <c r="I7" s="57">
        <f t="shared" ca="1" si="4"/>
        <v>0</v>
      </c>
      <c r="J7" s="33">
        <f t="shared" ref="J7:J14" ca="1" si="12">MAX(0,E7-G6)</f>
        <v>9</v>
      </c>
      <c r="K7" s="29">
        <f t="shared" ca="1" si="5"/>
        <v>2250</v>
      </c>
      <c r="L7" s="49">
        <f t="shared" ca="1" si="6"/>
        <v>500</v>
      </c>
      <c r="M7">
        <f t="shared" ca="1" si="7"/>
        <v>0</v>
      </c>
      <c r="N7" s="29">
        <f t="shared" ca="1" si="8"/>
        <v>2750</v>
      </c>
      <c r="P7" t="s">
        <v>25</v>
      </c>
      <c r="Q7">
        <v>80</v>
      </c>
      <c r="S7" s="54">
        <v>0.35</v>
      </c>
      <c r="T7" s="54">
        <v>105</v>
      </c>
    </row>
    <row r="8" spans="1:20" ht="15" x14ac:dyDescent="0.15">
      <c r="A8" s="6">
        <v>4</v>
      </c>
      <c r="B8" s="36">
        <f t="shared" ca="1" si="0"/>
        <v>104</v>
      </c>
      <c r="C8" s="34">
        <f t="shared" ca="1" si="9"/>
        <v>392</v>
      </c>
      <c r="D8" s="56">
        <f t="shared" ca="1" si="10"/>
        <v>392</v>
      </c>
      <c r="E8" s="56">
        <f t="shared" ca="1" si="11"/>
        <v>438</v>
      </c>
      <c r="F8" s="26">
        <f t="shared" ca="1" si="1"/>
        <v>105</v>
      </c>
      <c r="G8" s="56">
        <f t="shared" ca="1" si="2"/>
        <v>543</v>
      </c>
      <c r="H8" s="57">
        <f t="shared" ca="1" si="3"/>
        <v>151</v>
      </c>
      <c r="I8" s="57">
        <f t="shared" ca="1" si="4"/>
        <v>46</v>
      </c>
      <c r="J8" s="33">
        <f t="shared" ca="1" si="12"/>
        <v>0</v>
      </c>
      <c r="K8" s="29">
        <f t="shared" ca="1" si="5"/>
        <v>1575</v>
      </c>
      <c r="L8" s="49">
        <f t="shared" ca="1" si="6"/>
        <v>503.33333333333331</v>
      </c>
      <c r="M8">
        <f t="shared" ca="1" si="7"/>
        <v>0</v>
      </c>
      <c r="N8" s="29">
        <f t="shared" ca="1" si="8"/>
        <v>2078.3333333333335</v>
      </c>
      <c r="P8" t="s">
        <v>26</v>
      </c>
      <c r="Q8">
        <v>84</v>
      </c>
      <c r="S8" s="54">
        <v>0.6</v>
      </c>
      <c r="T8" s="54">
        <v>120</v>
      </c>
    </row>
    <row r="9" spans="1:20" ht="15" x14ac:dyDescent="0.15">
      <c r="A9" s="6">
        <v>5</v>
      </c>
      <c r="B9" s="36">
        <f t="shared" ca="1" si="0"/>
        <v>92</v>
      </c>
      <c r="C9" s="34">
        <f t="shared" ca="1" si="9"/>
        <v>484</v>
      </c>
      <c r="D9" s="56">
        <f t="shared" ca="1" si="10"/>
        <v>484</v>
      </c>
      <c r="E9" s="56">
        <f t="shared" ca="1" si="11"/>
        <v>543</v>
      </c>
      <c r="F9" s="26">
        <f t="shared" ca="1" si="1"/>
        <v>105</v>
      </c>
      <c r="G9" s="56">
        <f t="shared" ca="1" si="2"/>
        <v>648</v>
      </c>
      <c r="H9" s="57">
        <f t="shared" ca="1" si="3"/>
        <v>164</v>
      </c>
      <c r="I9" s="57">
        <f t="shared" ca="1" si="4"/>
        <v>59</v>
      </c>
      <c r="J9" s="33">
        <f t="shared" ca="1" si="12"/>
        <v>0</v>
      </c>
      <c r="K9" s="29">
        <f t="shared" ca="1" si="5"/>
        <v>1575</v>
      </c>
      <c r="L9" s="49">
        <f t="shared" ca="1" si="6"/>
        <v>546.66666666666663</v>
      </c>
      <c r="M9">
        <f t="shared" ca="1" si="7"/>
        <v>0</v>
      </c>
      <c r="N9" s="29">
        <f t="shared" ca="1" si="8"/>
        <v>2121.6666666666665</v>
      </c>
      <c r="P9" s="62" t="s">
        <v>27</v>
      </c>
      <c r="Q9" s="62">
        <v>14.674114617921914</v>
      </c>
      <c r="S9" s="54">
        <v>0.85</v>
      </c>
      <c r="T9" s="54">
        <v>150</v>
      </c>
    </row>
    <row r="10" spans="1:20" x14ac:dyDescent="0.15">
      <c r="A10" s="6">
        <v>6</v>
      </c>
      <c r="B10" s="36">
        <f t="shared" ca="1" si="0"/>
        <v>93</v>
      </c>
      <c r="C10" s="34">
        <f t="shared" ca="1" si="9"/>
        <v>577</v>
      </c>
      <c r="D10" s="56">
        <f t="shared" ca="1" si="10"/>
        <v>577</v>
      </c>
      <c r="E10" s="56">
        <f t="shared" ca="1" si="11"/>
        <v>648</v>
      </c>
      <c r="F10" s="26">
        <f t="shared" ca="1" si="1"/>
        <v>120</v>
      </c>
      <c r="G10" s="56">
        <f t="shared" ca="1" si="2"/>
        <v>768</v>
      </c>
      <c r="H10" s="57">
        <f t="shared" ca="1" si="3"/>
        <v>191</v>
      </c>
      <c r="I10" s="57">
        <f t="shared" ca="1" si="4"/>
        <v>71</v>
      </c>
      <c r="J10" s="33">
        <f t="shared" ca="1" si="12"/>
        <v>0</v>
      </c>
      <c r="K10" s="29">
        <f t="shared" ca="1" si="5"/>
        <v>1800</v>
      </c>
      <c r="L10" s="49">
        <f t="shared" ca="1" si="6"/>
        <v>636.66666666666663</v>
      </c>
      <c r="M10">
        <f t="shared" ca="1" si="7"/>
        <v>0</v>
      </c>
      <c r="N10" s="29">
        <f t="shared" ca="1" si="8"/>
        <v>2436.6666666666665</v>
      </c>
      <c r="P10" t="s">
        <v>28</v>
      </c>
      <c r="Q10">
        <v>215.32963981990957</v>
      </c>
    </row>
    <row r="11" spans="1:20" x14ac:dyDescent="0.15">
      <c r="A11" s="6">
        <v>7</v>
      </c>
      <c r="B11" s="36">
        <f t="shared" ca="1" si="0"/>
        <v>85</v>
      </c>
      <c r="C11" s="34">
        <f t="shared" ca="1" si="9"/>
        <v>662</v>
      </c>
      <c r="D11" s="56">
        <f t="shared" ca="1" si="10"/>
        <v>662</v>
      </c>
      <c r="E11" s="56">
        <f t="shared" ca="1" si="11"/>
        <v>768</v>
      </c>
      <c r="F11" s="26">
        <f t="shared" ca="1" si="1"/>
        <v>105</v>
      </c>
      <c r="G11" s="56">
        <f t="shared" ca="1" si="2"/>
        <v>873</v>
      </c>
      <c r="H11" s="57">
        <f t="shared" ca="1" si="3"/>
        <v>211</v>
      </c>
      <c r="I11" s="57">
        <f t="shared" ca="1" si="4"/>
        <v>106</v>
      </c>
      <c r="J11" s="33">
        <f t="shared" ca="1" si="12"/>
        <v>0</v>
      </c>
      <c r="K11" s="29">
        <f t="shared" ca="1" si="5"/>
        <v>1575</v>
      </c>
      <c r="L11" s="49">
        <f t="shared" ca="1" si="6"/>
        <v>703.33333333333337</v>
      </c>
      <c r="M11">
        <f t="shared" ca="1" si="7"/>
        <v>0</v>
      </c>
      <c r="N11" s="29">
        <f t="shared" ca="1" si="8"/>
        <v>2278.3333333333335</v>
      </c>
      <c r="P11" t="s">
        <v>29</v>
      </c>
      <c r="Q11">
        <v>0.11819933227838586</v>
      </c>
    </row>
    <row r="12" spans="1:20" x14ac:dyDescent="0.15">
      <c r="A12" s="6">
        <v>8</v>
      </c>
      <c r="B12" s="36">
        <f t="shared" ca="1" si="0"/>
        <v>95</v>
      </c>
      <c r="C12" s="34">
        <f t="shared" ca="1" si="9"/>
        <v>757</v>
      </c>
      <c r="D12" s="56">
        <f t="shared" ca="1" si="10"/>
        <v>757</v>
      </c>
      <c r="E12" s="56">
        <f t="shared" ca="1" si="11"/>
        <v>873</v>
      </c>
      <c r="F12" s="26">
        <f ca="1">ROUND(VLOOKUP(RAND(),$S$4:$T$9,2,TRUE),0)</f>
        <v>120</v>
      </c>
      <c r="G12" s="56">
        <f t="shared" ca="1" si="2"/>
        <v>993</v>
      </c>
      <c r="H12" s="57">
        <f t="shared" ca="1" si="3"/>
        <v>236</v>
      </c>
      <c r="I12" s="57">
        <f t="shared" ca="1" si="4"/>
        <v>116</v>
      </c>
      <c r="J12" s="33">
        <f t="shared" ca="1" si="12"/>
        <v>0</v>
      </c>
      <c r="K12" s="29">
        <f t="shared" ca="1" si="5"/>
        <v>1800</v>
      </c>
      <c r="L12" s="49">
        <f t="shared" ca="1" si="6"/>
        <v>786.66666666666663</v>
      </c>
      <c r="M12">
        <f t="shared" ca="1" si="7"/>
        <v>0</v>
      </c>
      <c r="N12" s="29">
        <f t="shared" ca="1" si="8"/>
        <v>2586.6666666666665</v>
      </c>
      <c r="P12" t="s">
        <v>30</v>
      </c>
      <c r="Q12">
        <v>3.5159642329953791E-2</v>
      </c>
    </row>
    <row r="13" spans="1:20" x14ac:dyDescent="0.15">
      <c r="A13" s="20">
        <v>9</v>
      </c>
      <c r="B13" s="36">
        <f t="shared" ca="1" si="0"/>
        <v>113</v>
      </c>
      <c r="C13" s="34">
        <f t="shared" ca="1" si="9"/>
        <v>870</v>
      </c>
      <c r="D13" s="56">
        <f t="shared" ca="1" si="10"/>
        <v>870</v>
      </c>
      <c r="E13" s="56">
        <f t="shared" ca="1" si="11"/>
        <v>993</v>
      </c>
      <c r="F13" s="26">
        <f t="shared" ca="1" si="1"/>
        <v>90</v>
      </c>
      <c r="G13" s="56">
        <f t="shared" ca="1" si="2"/>
        <v>1083</v>
      </c>
      <c r="H13" s="57">
        <f t="shared" ca="1" si="3"/>
        <v>213</v>
      </c>
      <c r="I13" s="57">
        <f t="shared" ca="1" si="4"/>
        <v>123</v>
      </c>
      <c r="J13" s="33">
        <f t="shared" ca="1" si="12"/>
        <v>0</v>
      </c>
      <c r="K13" s="29">
        <f t="shared" ca="1" si="5"/>
        <v>1350</v>
      </c>
      <c r="L13" s="49">
        <f t="shared" ca="1" si="6"/>
        <v>710</v>
      </c>
      <c r="M13">
        <f t="shared" ca="1" si="7"/>
        <v>0</v>
      </c>
      <c r="N13" s="29">
        <f t="shared" ca="1" si="8"/>
        <v>2060</v>
      </c>
      <c r="P13" t="s">
        <v>31</v>
      </c>
      <c r="Q13">
        <v>110</v>
      </c>
    </row>
    <row r="14" spans="1:20" x14ac:dyDescent="0.15">
      <c r="A14" s="6">
        <v>10</v>
      </c>
      <c r="B14" s="36">
        <f t="shared" ca="1" si="0"/>
        <v>75</v>
      </c>
      <c r="C14" s="34">
        <f t="shared" ca="1" si="9"/>
        <v>945</v>
      </c>
      <c r="D14" s="56">
        <f ca="1">C14</f>
        <v>945</v>
      </c>
      <c r="E14" s="56">
        <f ca="1">MAX(C14,G13)</f>
        <v>1083</v>
      </c>
      <c r="F14" s="26">
        <f t="shared" ca="1" si="1"/>
        <v>120</v>
      </c>
      <c r="G14" s="56">
        <f t="shared" ca="1" si="2"/>
        <v>1203</v>
      </c>
      <c r="H14" s="57">
        <f t="shared" ca="1" si="3"/>
        <v>258</v>
      </c>
      <c r="I14" s="57">
        <f t="shared" ca="1" si="4"/>
        <v>138</v>
      </c>
      <c r="J14" s="33">
        <f t="shared" ca="1" si="12"/>
        <v>0</v>
      </c>
      <c r="K14" s="29">
        <f t="shared" ca="1" si="5"/>
        <v>1800</v>
      </c>
      <c r="L14" s="49">
        <f t="shared" ca="1" si="6"/>
        <v>860</v>
      </c>
      <c r="M14">
        <f t="shared" ca="1" si="7"/>
        <v>0</v>
      </c>
      <c r="N14" s="29">
        <f t="shared" ca="1" si="8"/>
        <v>2660</v>
      </c>
      <c r="P14" t="s">
        <v>32</v>
      </c>
      <c r="Q14">
        <v>29</v>
      </c>
    </row>
    <row r="15" spans="1:20" x14ac:dyDescent="0.15">
      <c r="A15" s="20">
        <v>11</v>
      </c>
      <c r="B15" s="36">
        <f t="shared" ca="1" si="0"/>
        <v>73</v>
      </c>
      <c r="C15" s="34">
        <f t="shared" ca="1" si="9"/>
        <v>1018</v>
      </c>
      <c r="D15" s="56">
        <f ca="1">C15</f>
        <v>1018</v>
      </c>
      <c r="E15" s="56">
        <f ca="1">MAX(C15,G14)</f>
        <v>1203</v>
      </c>
      <c r="F15" s="26">
        <f t="shared" ca="1" si="1"/>
        <v>120</v>
      </c>
      <c r="G15" s="56">
        <f ca="1">E15+F15</f>
        <v>1323</v>
      </c>
      <c r="H15" s="57">
        <f ca="1">G15-C15</f>
        <v>305</v>
      </c>
      <c r="I15" s="57">
        <f ca="1">E15-C15</f>
        <v>185</v>
      </c>
      <c r="J15" s="33">
        <f ca="1">MAX(0,E15-G14)</f>
        <v>0</v>
      </c>
      <c r="K15" s="29">
        <f t="shared" ca="1" si="5"/>
        <v>1800</v>
      </c>
      <c r="L15" s="49">
        <f t="shared" ca="1" si="6"/>
        <v>1016.6666666666666</v>
      </c>
      <c r="M15">
        <f t="shared" ca="1" si="7"/>
        <v>1000</v>
      </c>
      <c r="N15" s="29">
        <f t="shared" ca="1" si="8"/>
        <v>3816.6666666666665</v>
      </c>
      <c r="P15" t="s">
        <v>33</v>
      </c>
      <c r="Q15">
        <v>139</v>
      </c>
    </row>
    <row r="16" spans="1:20" x14ac:dyDescent="0.15">
      <c r="A16" s="6">
        <v>12</v>
      </c>
      <c r="B16" s="36">
        <f t="shared" ca="1" si="0"/>
        <v>87</v>
      </c>
      <c r="C16" s="34">
        <f t="shared" ca="1" si="9"/>
        <v>1105</v>
      </c>
      <c r="D16" s="56">
        <f ca="1">C16</f>
        <v>1105</v>
      </c>
      <c r="E16" s="56">
        <f ca="1">MAX(C16,G15)</f>
        <v>1323</v>
      </c>
      <c r="F16" s="26">
        <f t="shared" ca="1" si="1"/>
        <v>105</v>
      </c>
      <c r="G16" s="56">
        <f ca="1">E16+F16</f>
        <v>1428</v>
      </c>
      <c r="H16" s="57">
        <f ca="1">G16-C16</f>
        <v>323</v>
      </c>
      <c r="I16" s="57">
        <f ca="1">E16-C16</f>
        <v>218</v>
      </c>
      <c r="J16" s="33">
        <f ca="1">MAX(0,E16-G15)</f>
        <v>0</v>
      </c>
      <c r="K16" s="29">
        <f t="shared" ca="1" si="5"/>
        <v>1575</v>
      </c>
      <c r="L16" s="49">
        <f t="shared" ca="1" si="6"/>
        <v>1076.6666666666667</v>
      </c>
      <c r="M16">
        <f t="shared" ca="1" si="7"/>
        <v>1000</v>
      </c>
      <c r="N16" s="29">
        <f t="shared" ca="1" si="8"/>
        <v>3651.666666666667</v>
      </c>
      <c r="P16" t="s">
        <v>34</v>
      </c>
      <c r="Q16">
        <v>159510</v>
      </c>
      <c r="R16" s="35"/>
    </row>
    <row r="17" spans="1:17" ht="14" thickBot="1" x14ac:dyDescent="0.2">
      <c r="A17" s="6">
        <v>13</v>
      </c>
      <c r="B17" s="36">
        <f t="shared" ca="1" si="0"/>
        <v>64</v>
      </c>
      <c r="C17" s="34">
        <f t="shared" ca="1" si="9"/>
        <v>1169</v>
      </c>
      <c r="D17" s="56">
        <f ca="1">C17</f>
        <v>1169</v>
      </c>
      <c r="E17" s="56">
        <f ca="1">MAX(C17,G16)</f>
        <v>1428</v>
      </c>
      <c r="F17" s="26">
        <f t="shared" ca="1" si="1"/>
        <v>105</v>
      </c>
      <c r="G17" s="56">
        <f ca="1">E17+F17</f>
        <v>1533</v>
      </c>
      <c r="H17" s="57">
        <f ca="1">G17-C17</f>
        <v>364</v>
      </c>
      <c r="I17" s="57">
        <f ca="1">E17-C17</f>
        <v>259</v>
      </c>
      <c r="J17" s="33">
        <f ca="1">MAX(0,E17-G16)</f>
        <v>0</v>
      </c>
      <c r="K17" s="29">
        <f t="shared" ca="1" si="5"/>
        <v>1575</v>
      </c>
      <c r="L17" s="49">
        <f t="shared" ca="1" si="6"/>
        <v>1213.3333333333333</v>
      </c>
      <c r="M17">
        <f t="shared" ca="1" si="7"/>
        <v>1000</v>
      </c>
      <c r="N17" s="29">
        <f t="shared" ca="1" si="8"/>
        <v>3788.333333333333</v>
      </c>
      <c r="P17" s="50" t="s">
        <v>35</v>
      </c>
      <c r="Q17" s="50">
        <v>2000</v>
      </c>
    </row>
    <row r="18" spans="1:17" x14ac:dyDescent="0.15">
      <c r="C18" s="30"/>
      <c r="D18" s="30"/>
      <c r="E18" s="30"/>
      <c r="F18" s="30"/>
      <c r="G18" s="30"/>
      <c r="H18" s="30"/>
      <c r="I18" s="30"/>
      <c r="J18" s="29"/>
      <c r="K18" s="40">
        <f ca="1">SUM(K5:K17)</f>
        <v>21375</v>
      </c>
      <c r="L18" s="29"/>
      <c r="N18" s="29"/>
    </row>
    <row r="19" spans="1:17" x14ac:dyDescent="0.15">
      <c r="C19" s="30"/>
      <c r="D19" s="34"/>
      <c r="E19" s="34"/>
      <c r="F19" s="34"/>
      <c r="G19" s="34"/>
      <c r="H19" s="34"/>
      <c r="I19" s="34"/>
      <c r="J19" s="49"/>
      <c r="K19" s="40"/>
      <c r="L19" s="29"/>
      <c r="N19" s="29"/>
    </row>
    <row r="20" spans="1:17" x14ac:dyDescent="0.15">
      <c r="A20" s="6"/>
      <c r="B20" s="30"/>
      <c r="C20" s="30"/>
      <c r="D20" s="30"/>
      <c r="E20" s="30"/>
      <c r="F20" s="30"/>
      <c r="G20" s="30"/>
      <c r="H20" s="30"/>
      <c r="I20" s="30"/>
      <c r="J20" s="29"/>
      <c r="K20" s="40"/>
      <c r="L20" s="29"/>
      <c r="M20" s="29"/>
    </row>
    <row r="21" spans="1:17" x14ac:dyDescent="0.15">
      <c r="A21" s="60" t="s">
        <v>54</v>
      </c>
      <c r="B21" s="30">
        <f ca="1">COUNTIF(D5:D17,"&lt;=960")</f>
        <v>10</v>
      </c>
      <c r="C21" s="30"/>
      <c r="D21" s="30"/>
      <c r="E21" s="30"/>
      <c r="F21" s="30"/>
      <c r="G21" s="30"/>
      <c r="H21" s="30"/>
      <c r="I21" s="30"/>
      <c r="J21" s="29"/>
      <c r="K21" s="29"/>
      <c r="L21" s="29"/>
      <c r="M21" s="29"/>
    </row>
    <row r="22" spans="1:17" x14ac:dyDescent="0.15">
      <c r="A22" s="61" t="s">
        <v>55</v>
      </c>
      <c r="B22" s="62">
        <f ca="1">COUNTIF(G5:G17,"&gt;960")</f>
        <v>6</v>
      </c>
      <c r="C22" s="30"/>
      <c r="D22" s="30"/>
      <c r="E22" s="30"/>
      <c r="F22" s="30"/>
      <c r="G22" s="30"/>
      <c r="H22" s="30"/>
      <c r="I22" s="30"/>
      <c r="J22" s="29"/>
      <c r="K22" s="29"/>
      <c r="L22" s="29"/>
      <c r="M22" s="29"/>
    </row>
    <row r="23" spans="1:17" x14ac:dyDescent="0.15">
      <c r="A23" s="60" t="s">
        <v>51</v>
      </c>
      <c r="B23">
        <f ca="1">AVERAGEIF(D6:D17,"&lt;=960",I6:I17)</f>
        <v>73.222222222222229</v>
      </c>
      <c r="C23" s="30"/>
      <c r="D23" s="30"/>
      <c r="E23" s="30"/>
      <c r="F23" s="30"/>
      <c r="G23" s="30"/>
      <c r="H23" s="30"/>
      <c r="I23" s="30"/>
      <c r="J23" s="29"/>
      <c r="K23" s="29"/>
      <c r="L23" s="29"/>
      <c r="M23" s="29"/>
    </row>
    <row r="24" spans="1:17" x14ac:dyDescent="0.15">
      <c r="A24" s="60" t="s">
        <v>56</v>
      </c>
      <c r="B24">
        <f ca="1">AVERAGEIF(H6:H17,"&lt;=960")</f>
        <v>222.58333333333334</v>
      </c>
      <c r="G24" s="13"/>
      <c r="H24" s="22"/>
      <c r="I24" s="21"/>
      <c r="J24" s="21"/>
    </row>
    <row r="25" spans="1:17" x14ac:dyDescent="0.15">
      <c r="A25" s="60" t="s">
        <v>52</v>
      </c>
      <c r="B25">
        <f ca="1">SUMIF(D6:D17,"&lt;=960",J6:J17)</f>
        <v>10</v>
      </c>
      <c r="H25" s="13"/>
    </row>
    <row r="26" spans="1:17" x14ac:dyDescent="0.15">
      <c r="A26" s="60" t="s">
        <v>53</v>
      </c>
      <c r="B26">
        <f ca="1">B25/(VLOOKUP(B21,A5:G17,7)-G6)</f>
        <v>1.0822510822510822E-2</v>
      </c>
      <c r="I26" s="13"/>
    </row>
    <row r="27" spans="1:17" x14ac:dyDescent="0.15">
      <c r="A27" s="60" t="s">
        <v>45</v>
      </c>
      <c r="B27" s="13">
        <f ca="1">1-B26</f>
        <v>0.98917748917748916</v>
      </c>
      <c r="I27" s="23"/>
    </row>
    <row r="28" spans="1:17" x14ac:dyDescent="0.15">
      <c r="A28" s="60" t="s">
        <v>46</v>
      </c>
      <c r="B28" s="30">
        <f ca="1">SUM(N5:N17)</f>
        <v>33528.333333333336</v>
      </c>
      <c r="H28" s="13"/>
      <c r="I28" s="24"/>
    </row>
    <row r="29" spans="1:17" x14ac:dyDescent="0.15">
      <c r="D29" s="14"/>
    </row>
    <row r="30" spans="1:17" x14ac:dyDescent="0.15">
      <c r="B30" s="30"/>
      <c r="D30" s="16"/>
    </row>
  </sheetData>
  <phoneticPr fontId="0" type="noConversion"/>
  <pageMargins left="0.75" right="0.75" top="1" bottom="1" header="0.5" footer="0.5"/>
  <pageSetup orientation="portrait" horizontalDpi="150" verticalDpi="15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B3DEB-C4F5-3146-95BC-0463BB0A0822}">
  <dimension ref="A1:T30"/>
  <sheetViews>
    <sheetView zoomScale="81" workbookViewId="0">
      <selection activeCell="B21" sqref="B21"/>
    </sheetView>
  </sheetViews>
  <sheetFormatPr baseColWidth="10" defaultColWidth="8.83203125" defaultRowHeight="13" x14ac:dyDescent="0.15"/>
  <cols>
    <col min="1" max="1" width="23" bestFit="1" customWidth="1"/>
    <col min="2" max="2" width="10.1640625" customWidth="1"/>
    <col min="3" max="3" width="17.5" customWidth="1"/>
    <col min="5" max="5" width="13.5" customWidth="1"/>
    <col min="6" max="6" width="9.6640625" bestFit="1" customWidth="1"/>
    <col min="8" max="8" width="10.6640625" bestFit="1" customWidth="1"/>
    <col min="9" max="9" width="11.83203125" bestFit="1" customWidth="1"/>
    <col min="10" max="10" width="8.6640625" bestFit="1" customWidth="1"/>
    <col min="13" max="13" width="16" bestFit="1" customWidth="1"/>
    <col min="14" max="14" width="11" bestFit="1" customWidth="1"/>
    <col min="15" max="15" width="14.5" customWidth="1"/>
    <col min="16" max="16" width="12.83203125" customWidth="1"/>
    <col min="17" max="17" width="14.5" customWidth="1"/>
    <col min="19" max="19" width="14.5" customWidth="1"/>
    <col min="20" max="20" width="11.6640625" customWidth="1"/>
  </cols>
  <sheetData>
    <row r="1" spans="1:20" x14ac:dyDescent="0.15">
      <c r="A1" s="8" t="s">
        <v>8</v>
      </c>
      <c r="E1" s="7"/>
      <c r="F1" s="7"/>
      <c r="G1" s="7"/>
      <c r="H1" s="7"/>
    </row>
    <row r="2" spans="1:20" ht="14" thickBot="1" x14ac:dyDescent="0.2">
      <c r="E2" s="7"/>
      <c r="G2" s="11"/>
      <c r="H2" s="12"/>
    </row>
    <row r="3" spans="1:20" ht="64" x14ac:dyDescent="0.15">
      <c r="A3" s="13" t="s">
        <v>15</v>
      </c>
      <c r="B3" s="5" t="s">
        <v>0</v>
      </c>
      <c r="C3" s="19" t="s">
        <v>42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14</v>
      </c>
      <c r="I3" s="5" t="s">
        <v>5</v>
      </c>
      <c r="J3" s="7" t="s">
        <v>9</v>
      </c>
      <c r="K3" s="19" t="s">
        <v>47</v>
      </c>
      <c r="L3" s="19" t="s">
        <v>48</v>
      </c>
      <c r="M3" s="19" t="s">
        <v>49</v>
      </c>
      <c r="N3" s="19" t="s">
        <v>50</v>
      </c>
      <c r="P3" s="52" t="s">
        <v>17</v>
      </c>
      <c r="Q3" s="52"/>
      <c r="S3" s="55" t="s">
        <v>44</v>
      </c>
      <c r="T3" s="55" t="s">
        <v>43</v>
      </c>
    </row>
    <row r="4" spans="1:20" ht="15" x14ac:dyDescent="0.15">
      <c r="B4" s="5"/>
      <c r="C4" s="5"/>
      <c r="D4" s="5"/>
      <c r="E4" s="5"/>
      <c r="F4" s="5"/>
      <c r="G4" s="5"/>
      <c r="H4" s="5"/>
      <c r="I4" s="5"/>
      <c r="N4" s="13"/>
      <c r="O4" s="13"/>
      <c r="S4" s="6">
        <v>0</v>
      </c>
      <c r="T4" s="54">
        <v>40</v>
      </c>
    </row>
    <row r="5" spans="1:20" ht="15" x14ac:dyDescent="0.15">
      <c r="A5" s="18">
        <v>1</v>
      </c>
      <c r="B5" s="36">
        <f t="shared" ref="B5:B17" ca="1" si="0">ROUND(_xlfn.NORM.INV(RAND(),$Q$5,$Q$9),0)</f>
        <v>95</v>
      </c>
      <c r="C5" s="26">
        <f ca="1">B5</f>
        <v>95</v>
      </c>
      <c r="D5" s="25">
        <f ca="1">C5</f>
        <v>95</v>
      </c>
      <c r="E5" s="25">
        <f ca="1">C5</f>
        <v>95</v>
      </c>
      <c r="F5" s="26">
        <f ca="1">ROUND(VLOOKUP(RAND(),$S$4:$T$9,2,TRUE),0)</f>
        <v>55</v>
      </c>
      <c r="G5" s="25">
        <f ca="1">E5+F5</f>
        <v>150</v>
      </c>
      <c r="H5" s="27">
        <f ca="1">G5-C5</f>
        <v>55</v>
      </c>
      <c r="I5" s="27">
        <f ca="1">E5-C5</f>
        <v>0</v>
      </c>
      <c r="J5" s="28">
        <v>0</v>
      </c>
      <c r="K5" s="29">
        <f ca="1">(F5/60)*30*30</f>
        <v>825</v>
      </c>
      <c r="L5" s="49">
        <f ca="1">(H5/60)*200</f>
        <v>183.33333333333331</v>
      </c>
      <c r="M5">
        <f ca="1">IF(G5&gt;1320,1000,0)</f>
        <v>0</v>
      </c>
      <c r="N5" s="29">
        <f ca="1">K5+L5+M5</f>
        <v>1008.3333333333333</v>
      </c>
      <c r="P5" t="s">
        <v>23</v>
      </c>
      <c r="Q5">
        <v>79.754999999999995</v>
      </c>
      <c r="S5" s="54">
        <v>0.1</v>
      </c>
      <c r="T5" s="54">
        <v>55</v>
      </c>
    </row>
    <row r="6" spans="1:20" ht="15" x14ac:dyDescent="0.15">
      <c r="A6" s="6">
        <v>2</v>
      </c>
      <c r="B6" s="34">
        <f t="shared" ca="1" si="0"/>
        <v>68</v>
      </c>
      <c r="C6" s="34">
        <f ca="1">C5+B6</f>
        <v>163</v>
      </c>
      <c r="D6" s="56">
        <f ca="1">C6</f>
        <v>163</v>
      </c>
      <c r="E6" s="56">
        <f ca="1">MAX(C6,G5)</f>
        <v>163</v>
      </c>
      <c r="F6" s="26">
        <f t="shared" ref="F6:F17" ca="1" si="1">ROUND(VLOOKUP(RAND(),$S$4:$T$9,2,TRUE),0)</f>
        <v>100</v>
      </c>
      <c r="G6" s="56">
        <f t="shared" ref="G6:G17" ca="1" si="2">E6+F6</f>
        <v>263</v>
      </c>
      <c r="H6" s="57">
        <f t="shared" ref="H6:H17" ca="1" si="3">G6-C6</f>
        <v>100</v>
      </c>
      <c r="I6" s="57">
        <f t="shared" ref="I6:I17" ca="1" si="4">E6-C6</f>
        <v>0</v>
      </c>
      <c r="J6" s="33">
        <f ca="1">MAX(0,E6-G5)</f>
        <v>13</v>
      </c>
      <c r="K6" s="29">
        <f t="shared" ref="K6:K17" ca="1" si="5">(F6/60)*30*30</f>
        <v>1500</v>
      </c>
      <c r="L6" s="49">
        <f t="shared" ref="L6:L17" ca="1" si="6">(H6/60)*200</f>
        <v>333.33333333333337</v>
      </c>
      <c r="M6">
        <f t="shared" ref="M6:M17" ca="1" si="7">IF(G6&gt;1320,1000,0)</f>
        <v>0</v>
      </c>
      <c r="N6" s="29">
        <f t="shared" ref="N6:N17" ca="1" si="8">K6+L6+M6</f>
        <v>1833.3333333333335</v>
      </c>
      <c r="P6" t="s">
        <v>24</v>
      </c>
      <c r="Q6">
        <v>0.32812317795296753</v>
      </c>
      <c r="S6" s="54">
        <v>0.3</v>
      </c>
      <c r="T6" s="54">
        <v>70</v>
      </c>
    </row>
    <row r="7" spans="1:20" ht="15" x14ac:dyDescent="0.15">
      <c r="A7" s="6">
        <v>3</v>
      </c>
      <c r="B7" s="34">
        <f t="shared" ca="1" si="0"/>
        <v>78</v>
      </c>
      <c r="C7" s="34">
        <f t="shared" ref="C7:C17" ca="1" si="9">C6+B7</f>
        <v>241</v>
      </c>
      <c r="D7" s="56">
        <f t="shared" ref="D7:D13" ca="1" si="10">C7</f>
        <v>241</v>
      </c>
      <c r="E7" s="56">
        <f t="shared" ref="E7:E13" ca="1" si="11">MAX(C7,G6)</f>
        <v>263</v>
      </c>
      <c r="F7" s="26">
        <f t="shared" ca="1" si="1"/>
        <v>100</v>
      </c>
      <c r="G7" s="56">
        <f t="shared" ca="1" si="2"/>
        <v>363</v>
      </c>
      <c r="H7" s="57">
        <f t="shared" ca="1" si="3"/>
        <v>122</v>
      </c>
      <c r="I7" s="57">
        <f t="shared" ca="1" si="4"/>
        <v>22</v>
      </c>
      <c r="J7" s="33">
        <f t="shared" ref="J7:J17" ca="1" si="12">MAX(0,E7-G6)</f>
        <v>0</v>
      </c>
      <c r="K7" s="29">
        <f t="shared" ca="1" si="5"/>
        <v>1500</v>
      </c>
      <c r="L7" s="49">
        <f t="shared" ca="1" si="6"/>
        <v>406.66666666666663</v>
      </c>
      <c r="M7">
        <f t="shared" ca="1" si="7"/>
        <v>0</v>
      </c>
      <c r="N7" s="29">
        <f t="shared" ca="1" si="8"/>
        <v>1906.6666666666665</v>
      </c>
      <c r="P7" t="s">
        <v>25</v>
      </c>
      <c r="Q7">
        <v>80</v>
      </c>
      <c r="S7" s="54">
        <v>0.55000000000000004</v>
      </c>
      <c r="T7" s="54">
        <v>85</v>
      </c>
    </row>
    <row r="8" spans="1:20" ht="15" x14ac:dyDescent="0.15">
      <c r="A8" s="6">
        <v>4</v>
      </c>
      <c r="B8" s="34">
        <f t="shared" ca="1" si="0"/>
        <v>67</v>
      </c>
      <c r="C8" s="34">
        <f t="shared" ca="1" si="9"/>
        <v>308</v>
      </c>
      <c r="D8" s="56">
        <f t="shared" ca="1" si="10"/>
        <v>308</v>
      </c>
      <c r="E8" s="56">
        <f t="shared" ca="1" si="11"/>
        <v>363</v>
      </c>
      <c r="F8" s="26">
        <f t="shared" ca="1" si="1"/>
        <v>70</v>
      </c>
      <c r="G8" s="56">
        <f t="shared" ca="1" si="2"/>
        <v>433</v>
      </c>
      <c r="H8" s="57">
        <f t="shared" ca="1" si="3"/>
        <v>125</v>
      </c>
      <c r="I8" s="57">
        <f t="shared" ca="1" si="4"/>
        <v>55</v>
      </c>
      <c r="J8" s="33">
        <f t="shared" ca="1" si="12"/>
        <v>0</v>
      </c>
      <c r="K8" s="29">
        <f t="shared" ca="1" si="5"/>
        <v>1050</v>
      </c>
      <c r="L8" s="49">
        <f t="shared" ca="1" si="6"/>
        <v>416.66666666666669</v>
      </c>
      <c r="M8">
        <f t="shared" ca="1" si="7"/>
        <v>0</v>
      </c>
      <c r="N8" s="29">
        <f t="shared" ca="1" si="8"/>
        <v>1466.6666666666667</v>
      </c>
      <c r="P8" t="s">
        <v>26</v>
      </c>
      <c r="Q8">
        <v>84</v>
      </c>
      <c r="S8" s="54">
        <v>0.75</v>
      </c>
      <c r="T8" s="54">
        <v>100</v>
      </c>
    </row>
    <row r="9" spans="1:20" ht="15" x14ac:dyDescent="0.15">
      <c r="A9" s="6">
        <v>5</v>
      </c>
      <c r="B9" s="34">
        <f t="shared" ca="1" si="0"/>
        <v>91</v>
      </c>
      <c r="C9" s="34">
        <f t="shared" ca="1" si="9"/>
        <v>399</v>
      </c>
      <c r="D9" s="56">
        <f t="shared" ca="1" si="10"/>
        <v>399</v>
      </c>
      <c r="E9" s="56">
        <f t="shared" ca="1" si="11"/>
        <v>433</v>
      </c>
      <c r="F9" s="26">
        <f t="shared" ca="1" si="1"/>
        <v>40</v>
      </c>
      <c r="G9" s="56">
        <f t="shared" ca="1" si="2"/>
        <v>473</v>
      </c>
      <c r="H9" s="57">
        <f t="shared" ca="1" si="3"/>
        <v>74</v>
      </c>
      <c r="I9" s="57">
        <f t="shared" ca="1" si="4"/>
        <v>34</v>
      </c>
      <c r="J9" s="33">
        <f t="shared" ca="1" si="12"/>
        <v>0</v>
      </c>
      <c r="K9" s="29">
        <f t="shared" ca="1" si="5"/>
        <v>600</v>
      </c>
      <c r="L9" s="49">
        <f t="shared" ca="1" si="6"/>
        <v>246.66666666666669</v>
      </c>
      <c r="M9">
        <f t="shared" ca="1" si="7"/>
        <v>0</v>
      </c>
      <c r="N9" s="29">
        <f t="shared" ca="1" si="8"/>
        <v>846.66666666666674</v>
      </c>
      <c r="P9" t="s">
        <v>27</v>
      </c>
      <c r="Q9">
        <v>14.674114617921914</v>
      </c>
      <c r="S9" s="54">
        <v>0.9</v>
      </c>
      <c r="T9" s="54">
        <v>115</v>
      </c>
    </row>
    <row r="10" spans="1:20" ht="15" x14ac:dyDescent="0.15">
      <c r="A10" s="6">
        <v>6</v>
      </c>
      <c r="B10" s="34">
        <f t="shared" ca="1" si="0"/>
        <v>73</v>
      </c>
      <c r="C10" s="34">
        <f t="shared" ca="1" si="9"/>
        <v>472</v>
      </c>
      <c r="D10" s="56">
        <f t="shared" ca="1" si="10"/>
        <v>472</v>
      </c>
      <c r="E10" s="56">
        <f t="shared" ca="1" si="11"/>
        <v>473</v>
      </c>
      <c r="F10" s="26">
        <f t="shared" ca="1" si="1"/>
        <v>55</v>
      </c>
      <c r="G10" s="56">
        <f t="shared" ca="1" si="2"/>
        <v>528</v>
      </c>
      <c r="H10" s="57">
        <f t="shared" ca="1" si="3"/>
        <v>56</v>
      </c>
      <c r="I10" s="57">
        <f t="shared" ca="1" si="4"/>
        <v>1</v>
      </c>
      <c r="J10" s="33">
        <f t="shared" ca="1" si="12"/>
        <v>0</v>
      </c>
      <c r="K10" s="29">
        <f t="shared" ca="1" si="5"/>
        <v>825</v>
      </c>
      <c r="L10" s="49">
        <f t="shared" ca="1" si="6"/>
        <v>186.66666666666666</v>
      </c>
      <c r="M10">
        <f t="shared" ca="1" si="7"/>
        <v>0</v>
      </c>
      <c r="N10" s="29">
        <f t="shared" ca="1" si="8"/>
        <v>1011.6666666666666</v>
      </c>
      <c r="P10" t="s">
        <v>28</v>
      </c>
      <c r="Q10">
        <v>215.32963981990957</v>
      </c>
      <c r="S10" s="54"/>
    </row>
    <row r="11" spans="1:20" x14ac:dyDescent="0.15">
      <c r="A11" s="6">
        <v>7</v>
      </c>
      <c r="B11" s="34">
        <f t="shared" ca="1" si="0"/>
        <v>62</v>
      </c>
      <c r="C11" s="34">
        <f t="shared" ca="1" si="9"/>
        <v>534</v>
      </c>
      <c r="D11" s="56">
        <f t="shared" ca="1" si="10"/>
        <v>534</v>
      </c>
      <c r="E11" s="56">
        <f t="shared" ca="1" si="11"/>
        <v>534</v>
      </c>
      <c r="F11" s="26">
        <f t="shared" ca="1" si="1"/>
        <v>85</v>
      </c>
      <c r="G11" s="56">
        <f t="shared" ca="1" si="2"/>
        <v>619</v>
      </c>
      <c r="H11" s="57">
        <f t="shared" ca="1" si="3"/>
        <v>85</v>
      </c>
      <c r="I11" s="57">
        <f t="shared" ca="1" si="4"/>
        <v>0</v>
      </c>
      <c r="J11" s="33">
        <f t="shared" ca="1" si="12"/>
        <v>6</v>
      </c>
      <c r="K11" s="29">
        <f t="shared" ca="1" si="5"/>
        <v>1275</v>
      </c>
      <c r="L11" s="49">
        <f t="shared" ca="1" si="6"/>
        <v>283.33333333333337</v>
      </c>
      <c r="M11">
        <f t="shared" ca="1" si="7"/>
        <v>0</v>
      </c>
      <c r="N11" s="29">
        <f t="shared" ca="1" si="8"/>
        <v>1558.3333333333335</v>
      </c>
      <c r="P11" t="s">
        <v>29</v>
      </c>
      <c r="Q11">
        <v>0.11819933227838586</v>
      </c>
    </row>
    <row r="12" spans="1:20" x14ac:dyDescent="0.15">
      <c r="A12" s="6">
        <v>8</v>
      </c>
      <c r="B12" s="34">
        <f t="shared" ca="1" si="0"/>
        <v>68</v>
      </c>
      <c r="C12" s="34">
        <f t="shared" ca="1" si="9"/>
        <v>602</v>
      </c>
      <c r="D12" s="56">
        <f t="shared" ca="1" si="10"/>
        <v>602</v>
      </c>
      <c r="E12" s="56">
        <f t="shared" ca="1" si="11"/>
        <v>619</v>
      </c>
      <c r="F12" s="26">
        <f t="shared" ca="1" si="1"/>
        <v>70</v>
      </c>
      <c r="G12" s="56">
        <f t="shared" ca="1" si="2"/>
        <v>689</v>
      </c>
      <c r="H12" s="57">
        <f t="shared" ca="1" si="3"/>
        <v>87</v>
      </c>
      <c r="I12" s="57">
        <f t="shared" ca="1" si="4"/>
        <v>17</v>
      </c>
      <c r="J12" s="33">
        <f t="shared" ca="1" si="12"/>
        <v>0</v>
      </c>
      <c r="K12" s="29">
        <f t="shared" ca="1" si="5"/>
        <v>1050</v>
      </c>
      <c r="L12" s="49">
        <f t="shared" ca="1" si="6"/>
        <v>290</v>
      </c>
      <c r="M12">
        <f t="shared" ca="1" si="7"/>
        <v>0</v>
      </c>
      <c r="N12" s="29">
        <f t="shared" ca="1" si="8"/>
        <v>1340</v>
      </c>
      <c r="P12" t="s">
        <v>30</v>
      </c>
      <c r="Q12">
        <v>3.5159642329953791E-2</v>
      </c>
    </row>
    <row r="13" spans="1:20" x14ac:dyDescent="0.15">
      <c r="A13" s="20">
        <v>9</v>
      </c>
      <c r="B13" s="34">
        <f t="shared" ca="1" si="0"/>
        <v>99</v>
      </c>
      <c r="C13" s="34">
        <f t="shared" ca="1" si="9"/>
        <v>701</v>
      </c>
      <c r="D13" s="56">
        <f t="shared" ca="1" si="10"/>
        <v>701</v>
      </c>
      <c r="E13" s="56">
        <f t="shared" ca="1" si="11"/>
        <v>701</v>
      </c>
      <c r="F13" s="26">
        <f t="shared" ca="1" si="1"/>
        <v>40</v>
      </c>
      <c r="G13" s="56">
        <f t="shared" ca="1" si="2"/>
        <v>741</v>
      </c>
      <c r="H13" s="57">
        <f t="shared" ca="1" si="3"/>
        <v>40</v>
      </c>
      <c r="I13" s="57">
        <f t="shared" ca="1" si="4"/>
        <v>0</v>
      </c>
      <c r="J13" s="33">
        <f t="shared" ca="1" si="12"/>
        <v>12</v>
      </c>
      <c r="K13" s="29">
        <f t="shared" ca="1" si="5"/>
        <v>600</v>
      </c>
      <c r="L13" s="49">
        <f t="shared" ca="1" si="6"/>
        <v>133.33333333333331</v>
      </c>
      <c r="M13">
        <f t="shared" ca="1" si="7"/>
        <v>0</v>
      </c>
      <c r="N13" s="29">
        <f t="shared" ca="1" si="8"/>
        <v>733.33333333333326</v>
      </c>
      <c r="P13" t="s">
        <v>31</v>
      </c>
      <c r="Q13">
        <v>110</v>
      </c>
    </row>
    <row r="14" spans="1:20" x14ac:dyDescent="0.15">
      <c r="A14" s="6">
        <v>10</v>
      </c>
      <c r="B14" s="34">
        <f t="shared" ca="1" si="0"/>
        <v>100</v>
      </c>
      <c r="C14" s="34">
        <f t="shared" ca="1" si="9"/>
        <v>801</v>
      </c>
      <c r="D14" s="56">
        <f ca="1">C14</f>
        <v>801</v>
      </c>
      <c r="E14" s="56">
        <f ca="1">MAX(C14,G13)</f>
        <v>801</v>
      </c>
      <c r="F14" s="26">
        <f t="shared" ca="1" si="1"/>
        <v>115</v>
      </c>
      <c r="G14" s="56">
        <f t="shared" ca="1" si="2"/>
        <v>916</v>
      </c>
      <c r="H14" s="57">
        <f t="shared" ca="1" si="3"/>
        <v>115</v>
      </c>
      <c r="I14" s="57">
        <f t="shared" ca="1" si="4"/>
        <v>0</v>
      </c>
      <c r="J14" s="33">
        <f t="shared" ca="1" si="12"/>
        <v>60</v>
      </c>
      <c r="K14" s="29">
        <f t="shared" ca="1" si="5"/>
        <v>1725</v>
      </c>
      <c r="L14" s="49">
        <f t="shared" ca="1" si="6"/>
        <v>383.33333333333337</v>
      </c>
      <c r="M14">
        <f t="shared" ca="1" si="7"/>
        <v>0</v>
      </c>
      <c r="N14" s="29">
        <f t="shared" ca="1" si="8"/>
        <v>2108.3333333333335</v>
      </c>
      <c r="P14" t="s">
        <v>32</v>
      </c>
      <c r="Q14">
        <v>29</v>
      </c>
    </row>
    <row r="15" spans="1:20" x14ac:dyDescent="0.15">
      <c r="A15" s="20">
        <v>11</v>
      </c>
      <c r="B15" s="34">
        <f t="shared" ca="1" si="0"/>
        <v>78</v>
      </c>
      <c r="C15" s="34">
        <f t="shared" ca="1" si="9"/>
        <v>879</v>
      </c>
      <c r="D15" s="56">
        <f ca="1">C15</f>
        <v>879</v>
      </c>
      <c r="E15" s="56">
        <f ca="1">MAX(C15,G14)</f>
        <v>916</v>
      </c>
      <c r="F15" s="26">
        <f t="shared" ca="1" si="1"/>
        <v>55</v>
      </c>
      <c r="G15" s="56">
        <f t="shared" ca="1" si="2"/>
        <v>971</v>
      </c>
      <c r="H15" s="57">
        <f t="shared" ca="1" si="3"/>
        <v>92</v>
      </c>
      <c r="I15" s="57">
        <f t="shared" ca="1" si="4"/>
        <v>37</v>
      </c>
      <c r="J15" s="33">
        <f t="shared" ca="1" si="12"/>
        <v>0</v>
      </c>
      <c r="K15" s="29">
        <f t="shared" ca="1" si="5"/>
        <v>825</v>
      </c>
      <c r="L15" s="49">
        <f t="shared" ca="1" si="6"/>
        <v>306.66666666666669</v>
      </c>
      <c r="M15">
        <f t="shared" ca="1" si="7"/>
        <v>0</v>
      </c>
      <c r="N15" s="29">
        <f t="shared" ca="1" si="8"/>
        <v>1131.6666666666667</v>
      </c>
      <c r="P15" t="s">
        <v>33</v>
      </c>
      <c r="Q15">
        <v>139</v>
      </c>
    </row>
    <row r="16" spans="1:20" x14ac:dyDescent="0.15">
      <c r="A16" s="6">
        <v>12</v>
      </c>
      <c r="B16" s="34">
        <f t="shared" ca="1" si="0"/>
        <v>73</v>
      </c>
      <c r="C16" s="34">
        <f t="shared" ca="1" si="9"/>
        <v>952</v>
      </c>
      <c r="D16" s="56">
        <f ca="1">C16</f>
        <v>952</v>
      </c>
      <c r="E16" s="56">
        <f ca="1">MAX(C16,G15)</f>
        <v>971</v>
      </c>
      <c r="F16" s="26">
        <f t="shared" ca="1" si="1"/>
        <v>40</v>
      </c>
      <c r="G16" s="56">
        <f t="shared" ca="1" si="2"/>
        <v>1011</v>
      </c>
      <c r="H16" s="57">
        <f t="shared" ca="1" si="3"/>
        <v>59</v>
      </c>
      <c r="I16" s="57">
        <f t="shared" ca="1" si="4"/>
        <v>19</v>
      </c>
      <c r="J16" s="33">
        <f t="shared" ca="1" si="12"/>
        <v>0</v>
      </c>
      <c r="K16" s="29">
        <f t="shared" ca="1" si="5"/>
        <v>600</v>
      </c>
      <c r="L16" s="49">
        <f t="shared" ca="1" si="6"/>
        <v>196.66666666666666</v>
      </c>
      <c r="M16">
        <f t="shared" ca="1" si="7"/>
        <v>0</v>
      </c>
      <c r="N16" s="29">
        <f t="shared" ca="1" si="8"/>
        <v>796.66666666666663</v>
      </c>
      <c r="P16" t="s">
        <v>34</v>
      </c>
      <c r="Q16">
        <v>159510</v>
      </c>
      <c r="R16" s="35"/>
    </row>
    <row r="17" spans="1:17" ht="14" thickBot="1" x14ac:dyDescent="0.2">
      <c r="A17" s="6">
        <v>13</v>
      </c>
      <c r="B17" s="34">
        <f t="shared" ca="1" si="0"/>
        <v>98</v>
      </c>
      <c r="C17" s="34">
        <f t="shared" ca="1" si="9"/>
        <v>1050</v>
      </c>
      <c r="D17" s="56">
        <f ca="1">C17</f>
        <v>1050</v>
      </c>
      <c r="E17" s="56">
        <f ca="1">MAX(C17,G16)</f>
        <v>1050</v>
      </c>
      <c r="F17" s="26">
        <f t="shared" ca="1" si="1"/>
        <v>100</v>
      </c>
      <c r="G17" s="56">
        <f t="shared" ca="1" si="2"/>
        <v>1150</v>
      </c>
      <c r="H17" s="57">
        <f t="shared" ca="1" si="3"/>
        <v>100</v>
      </c>
      <c r="I17" s="57">
        <f t="shared" ca="1" si="4"/>
        <v>0</v>
      </c>
      <c r="J17" s="33">
        <f t="shared" ca="1" si="12"/>
        <v>39</v>
      </c>
      <c r="K17" s="29">
        <f t="shared" ca="1" si="5"/>
        <v>1500</v>
      </c>
      <c r="L17" s="49">
        <f t="shared" ca="1" si="6"/>
        <v>333.33333333333337</v>
      </c>
      <c r="M17">
        <f t="shared" ca="1" si="7"/>
        <v>0</v>
      </c>
      <c r="N17" s="29">
        <f t="shared" ca="1" si="8"/>
        <v>1833.3333333333335</v>
      </c>
      <c r="P17" s="50" t="s">
        <v>35</v>
      </c>
      <c r="Q17" s="50">
        <v>2000</v>
      </c>
    </row>
    <row r="18" spans="1:17" x14ac:dyDescent="0.15">
      <c r="C18" s="30"/>
      <c r="D18" s="30"/>
      <c r="E18" s="30"/>
      <c r="F18" s="30"/>
      <c r="G18" s="30"/>
      <c r="H18" s="30"/>
      <c r="I18" s="30"/>
      <c r="J18" s="29"/>
      <c r="K18" s="40"/>
      <c r="L18" s="29"/>
      <c r="N18" s="29"/>
    </row>
    <row r="19" spans="1:17" x14ac:dyDescent="0.15">
      <c r="C19" s="30"/>
      <c r="D19" s="34"/>
      <c r="E19" s="34"/>
      <c r="F19" s="34"/>
      <c r="G19" s="34"/>
      <c r="H19" s="34"/>
      <c r="I19" s="34"/>
      <c r="J19" s="49"/>
      <c r="K19" s="40"/>
      <c r="L19" s="29"/>
      <c r="N19" s="29"/>
    </row>
    <row r="20" spans="1:17" x14ac:dyDescent="0.15">
      <c r="A20" s="6"/>
      <c r="B20" s="30"/>
      <c r="C20" s="30"/>
      <c r="D20" s="30"/>
      <c r="E20" s="30"/>
      <c r="F20" s="30"/>
      <c r="G20" s="30"/>
      <c r="H20" s="30"/>
      <c r="I20" s="30"/>
      <c r="J20" s="29"/>
      <c r="K20" s="40"/>
      <c r="L20" s="29"/>
      <c r="M20" s="29"/>
    </row>
    <row r="21" spans="1:17" x14ac:dyDescent="0.15">
      <c r="A21" s="60" t="s">
        <v>54</v>
      </c>
      <c r="B21" s="30">
        <f ca="1">COUNTIF(D5:D17,"&lt;=960")</f>
        <v>12</v>
      </c>
      <c r="C21" s="30"/>
      <c r="D21" s="30"/>
      <c r="E21" s="30"/>
      <c r="F21" s="30"/>
      <c r="G21" s="30"/>
      <c r="H21" s="30"/>
      <c r="I21" s="30"/>
      <c r="J21" s="29"/>
      <c r="K21" s="29"/>
      <c r="L21" s="29"/>
      <c r="M21" s="29"/>
    </row>
    <row r="22" spans="1:17" x14ac:dyDescent="0.15">
      <c r="A22" s="61" t="s">
        <v>55</v>
      </c>
      <c r="B22" s="62">
        <f ca="1">COUNTIF(G5:G17,"&gt;960")</f>
        <v>3</v>
      </c>
      <c r="C22" s="30"/>
      <c r="D22" s="30"/>
      <c r="E22" s="30"/>
      <c r="F22" s="30"/>
      <c r="G22" s="30"/>
      <c r="H22" s="30"/>
      <c r="I22" s="30"/>
      <c r="J22" s="29"/>
      <c r="K22" s="29"/>
      <c r="L22" s="29"/>
      <c r="M22" s="29"/>
    </row>
    <row r="23" spans="1:17" x14ac:dyDescent="0.15">
      <c r="A23" s="60" t="s">
        <v>51</v>
      </c>
      <c r="B23">
        <f ca="1">AVERAGEIF(D6:D17,"&lt;=960",I6:I17)</f>
        <v>16.818181818181817</v>
      </c>
      <c r="C23" s="30"/>
      <c r="D23" s="30"/>
      <c r="E23" s="30"/>
      <c r="F23" s="30"/>
      <c r="G23" s="30"/>
      <c r="H23" s="30"/>
      <c r="I23" s="30"/>
      <c r="J23" s="29"/>
      <c r="K23" s="29"/>
      <c r="L23" s="29"/>
      <c r="M23" s="29"/>
    </row>
    <row r="24" spans="1:17" x14ac:dyDescent="0.15">
      <c r="A24" s="60" t="s">
        <v>56</v>
      </c>
      <c r="B24">
        <f ca="1">AVERAGEIF(H6:H17,"&lt;=960")</f>
        <v>87.916666666666671</v>
      </c>
      <c r="G24" s="13"/>
      <c r="H24" s="22"/>
      <c r="I24" s="21"/>
      <c r="J24" s="21"/>
    </row>
    <row r="25" spans="1:17" x14ac:dyDescent="0.15">
      <c r="A25" s="60" t="s">
        <v>52</v>
      </c>
      <c r="B25">
        <f ca="1">SUMIF(D6:D17,"&lt;=960",J6:J17)</f>
        <v>91</v>
      </c>
      <c r="H25" s="13"/>
    </row>
    <row r="26" spans="1:17" x14ac:dyDescent="0.15">
      <c r="A26" s="60" t="s">
        <v>53</v>
      </c>
      <c r="B26">
        <f ca="1">B25/(VLOOKUP(B21,A5:G17,7)-G6)</f>
        <v>0.12165775401069519</v>
      </c>
      <c r="I26" s="13"/>
    </row>
    <row r="27" spans="1:17" x14ac:dyDescent="0.15">
      <c r="A27" s="60" t="s">
        <v>45</v>
      </c>
      <c r="B27" s="13">
        <f ca="1">1-B26</f>
        <v>0.87834224598930477</v>
      </c>
      <c r="I27" s="23"/>
    </row>
    <row r="28" spans="1:17" x14ac:dyDescent="0.15">
      <c r="A28" s="60" t="s">
        <v>46</v>
      </c>
      <c r="B28" s="30">
        <f ca="1">SUM(N5:N17)</f>
        <v>17575</v>
      </c>
      <c r="H28" s="13"/>
      <c r="I28" s="24"/>
    </row>
    <row r="29" spans="1:17" x14ac:dyDescent="0.15">
      <c r="D29" s="14"/>
    </row>
    <row r="30" spans="1:17" x14ac:dyDescent="0.15">
      <c r="B30" s="30"/>
      <c r="D30" s="16"/>
    </row>
  </sheetData>
  <pageMargins left="0.75" right="0.75" top="1" bottom="1" header="0.5" footer="0.5"/>
  <pageSetup orientation="portrait" horizontalDpi="150" verticalDpi="15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8"/>
  <sheetViews>
    <sheetView zoomScale="85" workbookViewId="0">
      <selection activeCell="B20" sqref="B20"/>
    </sheetView>
  </sheetViews>
  <sheetFormatPr baseColWidth="10" defaultColWidth="8.83203125" defaultRowHeight="13" x14ac:dyDescent="0.15"/>
  <cols>
    <col min="1" max="1" width="21.1640625" bestFit="1" customWidth="1"/>
    <col min="3" max="3" width="8.5" bestFit="1" customWidth="1"/>
    <col min="5" max="5" width="10.5" customWidth="1"/>
    <col min="12" max="12" width="12" customWidth="1"/>
    <col min="16" max="16" width="10.33203125" customWidth="1"/>
    <col min="18" max="18" width="12.6640625" bestFit="1" customWidth="1"/>
    <col min="19" max="19" width="14.5" customWidth="1"/>
  </cols>
  <sheetData>
    <row r="1" spans="1:22" x14ac:dyDescent="0.15">
      <c r="A1" s="8" t="s">
        <v>10</v>
      </c>
      <c r="F1" s="7"/>
      <c r="G1" s="7"/>
      <c r="H1" s="7"/>
      <c r="I1" s="7"/>
    </row>
    <row r="2" spans="1:22" x14ac:dyDescent="0.15">
      <c r="F2" s="7"/>
      <c r="H2" s="11"/>
      <c r="I2" s="12"/>
      <c r="K2" s="10" t="s">
        <v>6</v>
      </c>
      <c r="L2" s="2"/>
      <c r="M2" s="1" t="s">
        <v>7</v>
      </c>
      <c r="N2" s="2"/>
    </row>
    <row r="3" spans="1:22" ht="56" x14ac:dyDescent="0.15">
      <c r="A3" s="13" t="s">
        <v>16</v>
      </c>
      <c r="B3" s="5" t="s">
        <v>0</v>
      </c>
      <c r="C3" s="19" t="s">
        <v>42</v>
      </c>
      <c r="D3" s="5" t="s">
        <v>1</v>
      </c>
      <c r="E3" s="5" t="s">
        <v>11</v>
      </c>
      <c r="F3" s="5" t="s">
        <v>2</v>
      </c>
      <c r="G3" s="5" t="s">
        <v>3</v>
      </c>
      <c r="H3" s="5" t="s">
        <v>4</v>
      </c>
      <c r="I3" s="5" t="s">
        <v>14</v>
      </c>
      <c r="J3" s="5" t="s">
        <v>5</v>
      </c>
      <c r="K3" s="9" t="s">
        <v>12</v>
      </c>
      <c r="L3" s="4" t="s">
        <v>13</v>
      </c>
      <c r="M3" s="3" t="s">
        <v>12</v>
      </c>
      <c r="N3" s="4" t="s">
        <v>13</v>
      </c>
      <c r="O3" s="19" t="s">
        <v>47</v>
      </c>
      <c r="P3" s="19" t="s">
        <v>48</v>
      </c>
      <c r="Q3" s="19" t="s">
        <v>49</v>
      </c>
      <c r="R3" s="19" t="s">
        <v>50</v>
      </c>
    </row>
    <row r="4" spans="1:22" ht="80" x14ac:dyDescent="0.15">
      <c r="B4" s="5"/>
      <c r="C4" s="5"/>
      <c r="D4" s="5"/>
      <c r="E4" s="5"/>
      <c r="F4" s="5"/>
      <c r="G4" s="5"/>
      <c r="H4" s="5"/>
      <c r="I4" s="5"/>
      <c r="J4" s="5"/>
      <c r="K4">
        <v>0</v>
      </c>
      <c r="L4">
        <v>0</v>
      </c>
      <c r="R4" s="13"/>
      <c r="S4" s="13"/>
      <c r="T4" s="55" t="s">
        <v>44</v>
      </c>
      <c r="U4" s="55" t="s">
        <v>43</v>
      </c>
    </row>
    <row r="5" spans="1:22" ht="15" x14ac:dyDescent="0.15">
      <c r="A5">
        <v>1</v>
      </c>
      <c r="B5" s="36">
        <f ca="1">ROUND(_xlfn.NORM.INV(RAND(),60,10),0)</f>
        <v>55</v>
      </c>
      <c r="C5" s="34">
        <f ca="1">B5</f>
        <v>55</v>
      </c>
      <c r="D5" s="31">
        <f ca="1">C5</f>
        <v>55</v>
      </c>
      <c r="E5" s="31">
        <v>1</v>
      </c>
      <c r="F5" s="31">
        <f ca="1">D5</f>
        <v>55</v>
      </c>
      <c r="G5" s="34">
        <f ca="1">ROUND(VLOOKUP(RAND(),$T$5:$U$10,2,TRUE),0)</f>
        <v>60</v>
      </c>
      <c r="H5" s="31">
        <f t="shared" ref="H5:H17" ca="1" si="0">F5+G5</f>
        <v>115</v>
      </c>
      <c r="I5" s="32">
        <f ca="1">H5-D5</f>
        <v>60</v>
      </c>
      <c r="J5" s="32">
        <f t="shared" ref="J5:J17" ca="1" si="1">F5-D5</f>
        <v>0</v>
      </c>
      <c r="K5" s="31">
        <f ca="1">IF(E5=1,H5,K4)</f>
        <v>115</v>
      </c>
      <c r="L5" s="31">
        <f t="shared" ref="L5:L17" si="2">IF(E5=2,H5,L4)</f>
        <v>0</v>
      </c>
      <c r="M5" s="32">
        <f t="shared" ref="M5:M17" ca="1" si="3">IF(E5=1,F5-K4,0)</f>
        <v>55</v>
      </c>
      <c r="N5" s="32">
        <f t="shared" ref="N5:N17" si="4">IF(E5=2,F5-L4,0)</f>
        <v>0</v>
      </c>
      <c r="O5" s="29">
        <f ca="1">(G5/60)*30*30</f>
        <v>900</v>
      </c>
      <c r="P5" s="49">
        <f ca="1">(I5/60)*200</f>
        <v>200</v>
      </c>
      <c r="Q5">
        <f ca="1">IF(H5&gt;1320,1000,0)</f>
        <v>0</v>
      </c>
      <c r="R5" s="29">
        <f ca="1">O5+P5+Q5</f>
        <v>1100</v>
      </c>
      <c r="T5" s="54">
        <v>0</v>
      </c>
      <c r="U5" s="54">
        <v>60</v>
      </c>
      <c r="V5" s="13"/>
    </row>
    <row r="6" spans="1:22" ht="15" x14ac:dyDescent="0.15">
      <c r="A6" s="17">
        <v>2</v>
      </c>
      <c r="B6" s="36">
        <f t="shared" ref="B6:B17" ca="1" si="5">ROUND(_xlfn.NORM.INV(RAND(),60,10),0)</f>
        <v>58</v>
      </c>
      <c r="C6" s="26">
        <f ca="1">B6+C5</f>
        <v>113</v>
      </c>
      <c r="D6" s="38">
        <f ca="1">D5+B6</f>
        <v>113</v>
      </c>
      <c r="E6" s="38">
        <f ca="1">IF(K5&lt;=L5,1,2)</f>
        <v>2</v>
      </c>
      <c r="F6" s="38">
        <f t="shared" ref="F6:F17" ca="1" si="6">IF(E6=1,MAX(D6,K5),MAX(D6,L5))</f>
        <v>113</v>
      </c>
      <c r="G6" s="34">
        <f t="shared" ref="G6:G17" ca="1" si="7">ROUND(VLOOKUP(RAND(),$T$5:$U$10,2,TRUE),0)</f>
        <v>105</v>
      </c>
      <c r="H6" s="38">
        <f t="shared" ca="1" si="0"/>
        <v>218</v>
      </c>
      <c r="I6" s="39">
        <f t="shared" ref="I6:I17" ca="1" si="8">H6-D6</f>
        <v>105</v>
      </c>
      <c r="J6" s="39">
        <f t="shared" ca="1" si="1"/>
        <v>0</v>
      </c>
      <c r="K6" s="38">
        <f t="shared" ref="K6:K17" ca="1" si="9">IF(E6=1,H6,K5)</f>
        <v>115</v>
      </c>
      <c r="L6" s="38">
        <f t="shared" ca="1" si="2"/>
        <v>218</v>
      </c>
      <c r="M6" s="39">
        <f t="shared" ca="1" si="3"/>
        <v>0</v>
      </c>
      <c r="N6" s="39">
        <f t="shared" ca="1" si="4"/>
        <v>113</v>
      </c>
      <c r="O6" s="29">
        <f t="shared" ref="O6:O17" ca="1" si="10">(G6/60)*30*30</f>
        <v>1575</v>
      </c>
      <c r="P6" s="49">
        <f t="shared" ref="P6:P17" ca="1" si="11">(I6/60)*200</f>
        <v>350</v>
      </c>
      <c r="Q6">
        <f t="shared" ref="Q6:Q17" ca="1" si="12">IF(H6&gt;1320,1000,0)</f>
        <v>0</v>
      </c>
      <c r="R6" s="29">
        <f t="shared" ref="R6:R17" ca="1" si="13">O6+P6+Q6</f>
        <v>1925</v>
      </c>
      <c r="T6" s="54">
        <v>0.1</v>
      </c>
      <c r="U6" s="54">
        <v>75</v>
      </c>
      <c r="V6" s="13"/>
    </row>
    <row r="7" spans="1:22" ht="15" x14ac:dyDescent="0.15">
      <c r="A7">
        <v>3</v>
      </c>
      <c r="B7" s="36">
        <f t="shared" ca="1" si="5"/>
        <v>59</v>
      </c>
      <c r="C7" s="34">
        <f t="shared" ref="C7:C17" ca="1" si="14">B7+C6</f>
        <v>172</v>
      </c>
      <c r="D7" s="31">
        <f t="shared" ref="D7:D17" ca="1" si="15">D6+B7</f>
        <v>172</v>
      </c>
      <c r="E7" s="31">
        <f t="shared" ref="E7:E17" ca="1" si="16">IF(K6&lt;=L6,1,2)</f>
        <v>1</v>
      </c>
      <c r="F7" s="31">
        <f t="shared" ca="1" si="6"/>
        <v>172</v>
      </c>
      <c r="G7" s="34">
        <f t="shared" ca="1" si="7"/>
        <v>105</v>
      </c>
      <c r="H7" s="31">
        <f t="shared" ca="1" si="0"/>
        <v>277</v>
      </c>
      <c r="I7" s="32">
        <f t="shared" ca="1" si="8"/>
        <v>105</v>
      </c>
      <c r="J7" s="32">
        <f t="shared" ca="1" si="1"/>
        <v>0</v>
      </c>
      <c r="K7" s="31">
        <f t="shared" ca="1" si="9"/>
        <v>277</v>
      </c>
      <c r="L7" s="31">
        <f t="shared" ca="1" si="2"/>
        <v>218</v>
      </c>
      <c r="M7" s="32">
        <f t="shared" ca="1" si="3"/>
        <v>57</v>
      </c>
      <c r="N7" s="32">
        <f t="shared" ca="1" si="4"/>
        <v>0</v>
      </c>
      <c r="O7" s="29">
        <f t="shared" ca="1" si="10"/>
        <v>1575</v>
      </c>
      <c r="P7" s="49">
        <f t="shared" ca="1" si="11"/>
        <v>350</v>
      </c>
      <c r="Q7">
        <f t="shared" ca="1" si="12"/>
        <v>0</v>
      </c>
      <c r="R7" s="29">
        <f t="shared" ca="1" si="13"/>
        <v>1925</v>
      </c>
      <c r="T7" s="54">
        <v>0.2</v>
      </c>
      <c r="U7" s="54">
        <v>90</v>
      </c>
      <c r="V7" s="13"/>
    </row>
    <row r="8" spans="1:22" ht="15" x14ac:dyDescent="0.15">
      <c r="A8">
        <v>4</v>
      </c>
      <c r="B8" s="36">
        <f t="shared" ca="1" si="5"/>
        <v>46</v>
      </c>
      <c r="C8" s="34">
        <f t="shared" ca="1" si="14"/>
        <v>218</v>
      </c>
      <c r="D8" s="31">
        <f t="shared" ca="1" si="15"/>
        <v>218</v>
      </c>
      <c r="E8" s="31">
        <f t="shared" ca="1" si="16"/>
        <v>2</v>
      </c>
      <c r="F8" s="31">
        <f t="shared" ca="1" si="6"/>
        <v>218</v>
      </c>
      <c r="G8" s="34">
        <f t="shared" ca="1" si="7"/>
        <v>120</v>
      </c>
      <c r="H8" s="31">
        <f t="shared" ca="1" si="0"/>
        <v>338</v>
      </c>
      <c r="I8" s="32">
        <f t="shared" ca="1" si="8"/>
        <v>120</v>
      </c>
      <c r="J8" s="32">
        <f t="shared" ca="1" si="1"/>
        <v>0</v>
      </c>
      <c r="K8" s="31">
        <f t="shared" ca="1" si="9"/>
        <v>277</v>
      </c>
      <c r="L8" s="31">
        <f t="shared" ca="1" si="2"/>
        <v>338</v>
      </c>
      <c r="M8" s="32">
        <f t="shared" ca="1" si="3"/>
        <v>0</v>
      </c>
      <c r="N8" s="32">
        <f t="shared" ca="1" si="4"/>
        <v>0</v>
      </c>
      <c r="O8" s="29">
        <f t="shared" ca="1" si="10"/>
        <v>1800</v>
      </c>
      <c r="P8" s="49">
        <f t="shared" ca="1" si="11"/>
        <v>400</v>
      </c>
      <c r="Q8">
        <f t="shared" ca="1" si="12"/>
        <v>0</v>
      </c>
      <c r="R8" s="29">
        <f t="shared" ca="1" si="13"/>
        <v>2200</v>
      </c>
      <c r="T8" s="54">
        <v>0.35</v>
      </c>
      <c r="U8" s="54">
        <v>105</v>
      </c>
    </row>
    <row r="9" spans="1:22" ht="15" x14ac:dyDescent="0.15">
      <c r="A9">
        <v>5</v>
      </c>
      <c r="B9" s="36">
        <f t="shared" ca="1" si="5"/>
        <v>44</v>
      </c>
      <c r="C9" s="34">
        <f t="shared" ca="1" si="14"/>
        <v>262</v>
      </c>
      <c r="D9" s="31">
        <f t="shared" ca="1" si="15"/>
        <v>262</v>
      </c>
      <c r="E9" s="31">
        <f t="shared" ca="1" si="16"/>
        <v>1</v>
      </c>
      <c r="F9" s="31">
        <f t="shared" ca="1" si="6"/>
        <v>277</v>
      </c>
      <c r="G9" s="34">
        <f t="shared" ca="1" si="7"/>
        <v>105</v>
      </c>
      <c r="H9" s="31">
        <f t="shared" ca="1" si="0"/>
        <v>382</v>
      </c>
      <c r="I9" s="32">
        <f t="shared" ca="1" si="8"/>
        <v>120</v>
      </c>
      <c r="J9" s="32">
        <f t="shared" ca="1" si="1"/>
        <v>15</v>
      </c>
      <c r="K9" s="31">
        <f t="shared" ca="1" si="9"/>
        <v>382</v>
      </c>
      <c r="L9" s="31">
        <f t="shared" ca="1" si="2"/>
        <v>338</v>
      </c>
      <c r="M9" s="32">
        <f t="shared" ca="1" si="3"/>
        <v>0</v>
      </c>
      <c r="N9" s="32">
        <f t="shared" ca="1" si="4"/>
        <v>0</v>
      </c>
      <c r="O9" s="29">
        <f t="shared" ca="1" si="10"/>
        <v>1575</v>
      </c>
      <c r="P9" s="49">
        <f t="shared" ca="1" si="11"/>
        <v>400</v>
      </c>
      <c r="Q9">
        <f t="shared" ca="1" si="12"/>
        <v>0</v>
      </c>
      <c r="R9" s="29">
        <f t="shared" ca="1" si="13"/>
        <v>1975</v>
      </c>
      <c r="T9" s="54">
        <v>0.6</v>
      </c>
      <c r="U9" s="54">
        <v>120</v>
      </c>
    </row>
    <row r="10" spans="1:22" ht="15" x14ac:dyDescent="0.15">
      <c r="A10">
        <v>6</v>
      </c>
      <c r="B10" s="36">
        <f t="shared" ca="1" si="5"/>
        <v>53</v>
      </c>
      <c r="C10" s="34">
        <f t="shared" ca="1" si="14"/>
        <v>315</v>
      </c>
      <c r="D10" s="31">
        <f t="shared" ca="1" si="15"/>
        <v>315</v>
      </c>
      <c r="E10" s="31">
        <f t="shared" ca="1" si="16"/>
        <v>2</v>
      </c>
      <c r="F10" s="31">
        <f t="shared" ca="1" si="6"/>
        <v>338</v>
      </c>
      <c r="G10" s="34">
        <f t="shared" ca="1" si="7"/>
        <v>105</v>
      </c>
      <c r="H10" s="31">
        <f t="shared" ca="1" si="0"/>
        <v>443</v>
      </c>
      <c r="I10" s="32">
        <f t="shared" ca="1" si="8"/>
        <v>128</v>
      </c>
      <c r="J10" s="32">
        <f t="shared" ca="1" si="1"/>
        <v>23</v>
      </c>
      <c r="K10" s="31">
        <f t="shared" ca="1" si="9"/>
        <v>382</v>
      </c>
      <c r="L10" s="31">
        <f t="shared" ca="1" si="2"/>
        <v>443</v>
      </c>
      <c r="M10" s="32">
        <f t="shared" ca="1" si="3"/>
        <v>0</v>
      </c>
      <c r="N10" s="32">
        <f t="shared" ca="1" si="4"/>
        <v>0</v>
      </c>
      <c r="O10" s="29">
        <f t="shared" ca="1" si="10"/>
        <v>1575</v>
      </c>
      <c r="P10" s="49">
        <f t="shared" ca="1" si="11"/>
        <v>426.66666666666669</v>
      </c>
      <c r="Q10">
        <f t="shared" ca="1" si="12"/>
        <v>0</v>
      </c>
      <c r="R10" s="29">
        <f t="shared" ca="1" si="13"/>
        <v>2001.6666666666667</v>
      </c>
      <c r="T10" s="54">
        <v>0.85</v>
      </c>
      <c r="U10" s="54">
        <v>150</v>
      </c>
    </row>
    <row r="11" spans="1:22" x14ac:dyDescent="0.15">
      <c r="A11">
        <v>7</v>
      </c>
      <c r="B11" s="36">
        <f t="shared" ca="1" si="5"/>
        <v>71</v>
      </c>
      <c r="C11" s="34">
        <f t="shared" ca="1" si="14"/>
        <v>386</v>
      </c>
      <c r="D11" s="31">
        <f t="shared" ca="1" si="15"/>
        <v>386</v>
      </c>
      <c r="E11" s="31">
        <f t="shared" ca="1" si="16"/>
        <v>1</v>
      </c>
      <c r="F11" s="31">
        <f t="shared" ca="1" si="6"/>
        <v>386</v>
      </c>
      <c r="G11" s="34">
        <f t="shared" ca="1" si="7"/>
        <v>120</v>
      </c>
      <c r="H11" s="31">
        <f t="shared" ca="1" si="0"/>
        <v>506</v>
      </c>
      <c r="I11" s="32">
        <f t="shared" ca="1" si="8"/>
        <v>120</v>
      </c>
      <c r="J11" s="32">
        <f t="shared" ca="1" si="1"/>
        <v>0</v>
      </c>
      <c r="K11" s="31">
        <f t="shared" ca="1" si="9"/>
        <v>506</v>
      </c>
      <c r="L11" s="31">
        <f t="shared" ca="1" si="2"/>
        <v>443</v>
      </c>
      <c r="M11" s="32">
        <f t="shared" ca="1" si="3"/>
        <v>4</v>
      </c>
      <c r="N11" s="32">
        <f t="shared" ca="1" si="4"/>
        <v>0</v>
      </c>
      <c r="O11" s="29">
        <f t="shared" ca="1" si="10"/>
        <v>1800</v>
      </c>
      <c r="P11" s="49">
        <f t="shared" ca="1" si="11"/>
        <v>400</v>
      </c>
      <c r="Q11">
        <f t="shared" ca="1" si="12"/>
        <v>0</v>
      </c>
      <c r="R11" s="29">
        <f t="shared" ca="1" si="13"/>
        <v>2200</v>
      </c>
    </row>
    <row r="12" spans="1:22" x14ac:dyDescent="0.15">
      <c r="A12">
        <v>8</v>
      </c>
      <c r="B12" s="36">
        <f t="shared" ca="1" si="5"/>
        <v>58</v>
      </c>
      <c r="C12" s="34">
        <f t="shared" ca="1" si="14"/>
        <v>444</v>
      </c>
      <c r="D12" s="31">
        <f t="shared" ca="1" si="15"/>
        <v>444</v>
      </c>
      <c r="E12" s="31">
        <f t="shared" ca="1" si="16"/>
        <v>2</v>
      </c>
      <c r="F12" s="31">
        <f t="shared" ca="1" si="6"/>
        <v>444</v>
      </c>
      <c r="G12" s="34">
        <f t="shared" ca="1" si="7"/>
        <v>105</v>
      </c>
      <c r="H12" s="31">
        <f t="shared" ca="1" si="0"/>
        <v>549</v>
      </c>
      <c r="I12" s="32">
        <f t="shared" ca="1" si="8"/>
        <v>105</v>
      </c>
      <c r="J12" s="32">
        <f t="shared" ca="1" si="1"/>
        <v>0</v>
      </c>
      <c r="K12" s="31">
        <f t="shared" ca="1" si="9"/>
        <v>506</v>
      </c>
      <c r="L12" s="31">
        <f t="shared" ca="1" si="2"/>
        <v>549</v>
      </c>
      <c r="M12" s="32">
        <f t="shared" ca="1" si="3"/>
        <v>0</v>
      </c>
      <c r="N12" s="32">
        <f t="shared" ca="1" si="4"/>
        <v>1</v>
      </c>
      <c r="O12" s="29">
        <f t="shared" ca="1" si="10"/>
        <v>1575</v>
      </c>
      <c r="P12" s="49">
        <f t="shared" ca="1" si="11"/>
        <v>350</v>
      </c>
      <c r="Q12">
        <f t="shared" ca="1" si="12"/>
        <v>0</v>
      </c>
      <c r="R12" s="29">
        <f t="shared" ca="1" si="13"/>
        <v>1925</v>
      </c>
    </row>
    <row r="13" spans="1:22" x14ac:dyDescent="0.15">
      <c r="A13">
        <v>9</v>
      </c>
      <c r="B13" s="36">
        <f t="shared" ca="1" si="5"/>
        <v>42</v>
      </c>
      <c r="C13" s="34">
        <f t="shared" ca="1" si="14"/>
        <v>486</v>
      </c>
      <c r="D13" s="31">
        <f t="shared" ca="1" si="15"/>
        <v>486</v>
      </c>
      <c r="E13" s="31">
        <f t="shared" ca="1" si="16"/>
        <v>1</v>
      </c>
      <c r="F13" s="31">
        <f t="shared" ca="1" si="6"/>
        <v>506</v>
      </c>
      <c r="G13" s="34">
        <f t="shared" ca="1" si="7"/>
        <v>120</v>
      </c>
      <c r="H13" s="31">
        <f t="shared" ca="1" si="0"/>
        <v>626</v>
      </c>
      <c r="I13" s="32">
        <f t="shared" ca="1" si="8"/>
        <v>140</v>
      </c>
      <c r="J13" s="32">
        <f t="shared" ca="1" si="1"/>
        <v>20</v>
      </c>
      <c r="K13" s="31">
        <f t="shared" ca="1" si="9"/>
        <v>626</v>
      </c>
      <c r="L13" s="31">
        <f t="shared" ca="1" si="2"/>
        <v>549</v>
      </c>
      <c r="M13" s="32">
        <f t="shared" ca="1" si="3"/>
        <v>0</v>
      </c>
      <c r="N13" s="32">
        <f t="shared" ca="1" si="4"/>
        <v>0</v>
      </c>
      <c r="O13" s="29">
        <f t="shared" ca="1" si="10"/>
        <v>1800</v>
      </c>
      <c r="P13" s="49">
        <f t="shared" ca="1" si="11"/>
        <v>466.66666666666669</v>
      </c>
      <c r="Q13">
        <f t="shared" ca="1" si="12"/>
        <v>0</v>
      </c>
      <c r="R13" s="29">
        <f t="shared" ca="1" si="13"/>
        <v>2266.6666666666665</v>
      </c>
    </row>
    <row r="14" spans="1:22" x14ac:dyDescent="0.15">
      <c r="A14">
        <v>10</v>
      </c>
      <c r="B14" s="36">
        <f t="shared" ca="1" si="5"/>
        <v>60</v>
      </c>
      <c r="C14" s="34">
        <f t="shared" ca="1" si="14"/>
        <v>546</v>
      </c>
      <c r="D14" s="31">
        <f t="shared" ca="1" si="15"/>
        <v>546</v>
      </c>
      <c r="E14" s="31">
        <f t="shared" ca="1" si="16"/>
        <v>2</v>
      </c>
      <c r="F14" s="31">
        <f t="shared" ca="1" si="6"/>
        <v>549</v>
      </c>
      <c r="G14" s="34">
        <f t="shared" ca="1" si="7"/>
        <v>150</v>
      </c>
      <c r="H14" s="31">
        <f t="shared" ca="1" si="0"/>
        <v>699</v>
      </c>
      <c r="I14" s="32">
        <f t="shared" ca="1" si="8"/>
        <v>153</v>
      </c>
      <c r="J14" s="32">
        <f t="shared" ca="1" si="1"/>
        <v>3</v>
      </c>
      <c r="K14" s="31">
        <f t="shared" ca="1" si="9"/>
        <v>626</v>
      </c>
      <c r="L14" s="31">
        <f t="shared" ca="1" si="2"/>
        <v>699</v>
      </c>
      <c r="M14" s="32">
        <f t="shared" ca="1" si="3"/>
        <v>0</v>
      </c>
      <c r="N14" s="32">
        <f t="shared" ca="1" si="4"/>
        <v>0</v>
      </c>
      <c r="O14" s="29">
        <f t="shared" ca="1" si="10"/>
        <v>2250</v>
      </c>
      <c r="P14" s="49">
        <f t="shared" ca="1" si="11"/>
        <v>509.99999999999994</v>
      </c>
      <c r="Q14">
        <f t="shared" ca="1" si="12"/>
        <v>0</v>
      </c>
      <c r="R14" s="29">
        <f t="shared" ca="1" si="13"/>
        <v>2760</v>
      </c>
    </row>
    <row r="15" spans="1:22" x14ac:dyDescent="0.15">
      <c r="A15">
        <v>11</v>
      </c>
      <c r="B15" s="36">
        <f t="shared" ca="1" si="5"/>
        <v>52</v>
      </c>
      <c r="C15" s="34">
        <f t="shared" ca="1" si="14"/>
        <v>598</v>
      </c>
      <c r="D15" s="31">
        <f t="shared" ca="1" si="15"/>
        <v>598</v>
      </c>
      <c r="E15" s="31">
        <f t="shared" ca="1" si="16"/>
        <v>1</v>
      </c>
      <c r="F15" s="31">
        <f t="shared" ca="1" si="6"/>
        <v>626</v>
      </c>
      <c r="G15" s="34">
        <f t="shared" ca="1" si="7"/>
        <v>60</v>
      </c>
      <c r="H15" s="31">
        <f t="shared" ca="1" si="0"/>
        <v>686</v>
      </c>
      <c r="I15" s="32">
        <f t="shared" ca="1" si="8"/>
        <v>88</v>
      </c>
      <c r="J15" s="32">
        <f t="shared" ca="1" si="1"/>
        <v>28</v>
      </c>
      <c r="K15" s="31">
        <f t="shared" ca="1" si="9"/>
        <v>686</v>
      </c>
      <c r="L15" s="31">
        <f t="shared" ca="1" si="2"/>
        <v>699</v>
      </c>
      <c r="M15" s="32">
        <f t="shared" ca="1" si="3"/>
        <v>0</v>
      </c>
      <c r="N15" s="32">
        <f t="shared" ca="1" si="4"/>
        <v>0</v>
      </c>
      <c r="O15" s="29">
        <f t="shared" ca="1" si="10"/>
        <v>900</v>
      </c>
      <c r="P15" s="49">
        <f t="shared" ca="1" si="11"/>
        <v>293.33333333333331</v>
      </c>
      <c r="Q15">
        <f t="shared" ca="1" si="12"/>
        <v>0</v>
      </c>
      <c r="R15" s="29">
        <f t="shared" ca="1" si="13"/>
        <v>1193.3333333333333</v>
      </c>
    </row>
    <row r="16" spans="1:22" x14ac:dyDescent="0.15">
      <c r="A16">
        <v>12</v>
      </c>
      <c r="B16" s="36">
        <f t="shared" ca="1" si="5"/>
        <v>59</v>
      </c>
      <c r="C16" s="34">
        <f t="shared" ca="1" si="14"/>
        <v>657</v>
      </c>
      <c r="D16" s="31">
        <f t="shared" ca="1" si="15"/>
        <v>657</v>
      </c>
      <c r="E16" s="31">
        <f t="shared" ca="1" si="16"/>
        <v>1</v>
      </c>
      <c r="F16" s="31">
        <f t="shared" ca="1" si="6"/>
        <v>686</v>
      </c>
      <c r="G16" s="34">
        <f t="shared" ca="1" si="7"/>
        <v>120</v>
      </c>
      <c r="H16" s="31">
        <f t="shared" ca="1" si="0"/>
        <v>806</v>
      </c>
      <c r="I16" s="32">
        <f t="shared" ca="1" si="8"/>
        <v>149</v>
      </c>
      <c r="J16" s="32">
        <f t="shared" ca="1" si="1"/>
        <v>29</v>
      </c>
      <c r="K16" s="31">
        <f t="shared" ca="1" si="9"/>
        <v>806</v>
      </c>
      <c r="L16" s="31">
        <f t="shared" ca="1" si="2"/>
        <v>699</v>
      </c>
      <c r="M16" s="32">
        <f t="shared" ca="1" si="3"/>
        <v>0</v>
      </c>
      <c r="N16" s="32">
        <f t="shared" ca="1" si="4"/>
        <v>0</v>
      </c>
      <c r="O16" s="29">
        <f t="shared" ca="1" si="10"/>
        <v>1800</v>
      </c>
      <c r="P16" s="49">
        <f t="shared" ca="1" si="11"/>
        <v>496.66666666666669</v>
      </c>
      <c r="Q16">
        <f t="shared" ca="1" si="12"/>
        <v>0</v>
      </c>
      <c r="R16" s="29">
        <f t="shared" ca="1" si="13"/>
        <v>2296.6666666666665</v>
      </c>
    </row>
    <row r="17" spans="1:18" x14ac:dyDescent="0.15">
      <c r="A17">
        <v>13</v>
      </c>
      <c r="B17" s="36">
        <f t="shared" ca="1" si="5"/>
        <v>58</v>
      </c>
      <c r="C17" s="34">
        <f t="shared" ca="1" si="14"/>
        <v>715</v>
      </c>
      <c r="D17" s="31">
        <f t="shared" ca="1" si="15"/>
        <v>715</v>
      </c>
      <c r="E17" s="31">
        <f t="shared" ca="1" si="16"/>
        <v>2</v>
      </c>
      <c r="F17" s="31">
        <f t="shared" ca="1" si="6"/>
        <v>715</v>
      </c>
      <c r="G17" s="34">
        <f t="shared" ca="1" si="7"/>
        <v>105</v>
      </c>
      <c r="H17" s="31">
        <f t="shared" ca="1" si="0"/>
        <v>820</v>
      </c>
      <c r="I17" s="32">
        <f t="shared" ca="1" si="8"/>
        <v>105</v>
      </c>
      <c r="J17" s="32">
        <f t="shared" ca="1" si="1"/>
        <v>0</v>
      </c>
      <c r="K17" s="31">
        <f t="shared" ca="1" si="9"/>
        <v>806</v>
      </c>
      <c r="L17" s="31">
        <f t="shared" ca="1" si="2"/>
        <v>820</v>
      </c>
      <c r="M17" s="32">
        <f t="shared" ca="1" si="3"/>
        <v>0</v>
      </c>
      <c r="N17" s="32">
        <f t="shared" ca="1" si="4"/>
        <v>16</v>
      </c>
      <c r="O17" s="29">
        <f t="shared" ca="1" si="10"/>
        <v>1575</v>
      </c>
      <c r="P17" s="49">
        <f t="shared" ca="1" si="11"/>
        <v>350</v>
      </c>
      <c r="Q17">
        <f t="shared" ca="1" si="12"/>
        <v>0</v>
      </c>
      <c r="R17" s="29">
        <f t="shared" ca="1" si="13"/>
        <v>1925</v>
      </c>
    </row>
    <row r="20" spans="1:18" x14ac:dyDescent="0.15">
      <c r="A20" s="60" t="s">
        <v>57</v>
      </c>
      <c r="B20" s="30">
        <f ca="1">COUNTIF(D5:D17,"&lt;=720")</f>
        <v>13</v>
      </c>
    </row>
    <row r="21" spans="1:18" x14ac:dyDescent="0.15">
      <c r="A21" s="61" t="s">
        <v>55</v>
      </c>
      <c r="B21" s="62">
        <f ca="1">COUNTIF(G5:G17,"&gt;720")</f>
        <v>0</v>
      </c>
      <c r="D21" s="37"/>
    </row>
    <row r="22" spans="1:18" x14ac:dyDescent="0.15">
      <c r="A22" s="60" t="s">
        <v>51</v>
      </c>
      <c r="B22">
        <f ca="1">AVERAGEIF(D5:D17,"&lt;=720",I5:I17)</f>
        <v>115.23076923076923</v>
      </c>
      <c r="D22" s="16"/>
    </row>
    <row r="23" spans="1:18" x14ac:dyDescent="0.15">
      <c r="A23" s="60" t="s">
        <v>56</v>
      </c>
      <c r="B23">
        <f ca="1">AVERAGEIF(I5:I17,"&lt;=360")</f>
        <v>115.23076923076923</v>
      </c>
    </row>
    <row r="24" spans="1:18" x14ac:dyDescent="0.15">
      <c r="A24" s="60" t="s">
        <v>46</v>
      </c>
      <c r="B24" s="30">
        <f ca="1">SUM(R5:R17)</f>
        <v>25693.333333333332</v>
      </c>
    </row>
    <row r="25" spans="1:18" ht="14" thickBot="1" x14ac:dyDescent="0.2"/>
    <row r="26" spans="1:18" ht="14" x14ac:dyDescent="0.15">
      <c r="A26" s="42" t="s">
        <v>18</v>
      </c>
      <c r="B26" s="43">
        <f ca="1">SUMIF(D7:D17,"&lt;=720",M7:M17)</f>
        <v>61</v>
      </c>
      <c r="C26" s="43">
        <f ca="1">SUMIF(E7:E17,"&lt;=720",N7:N17)</f>
        <v>17</v>
      </c>
      <c r="D26" s="23"/>
    </row>
    <row r="27" spans="1:18" x14ac:dyDescent="0.15">
      <c r="A27" s="44" t="s">
        <v>19</v>
      </c>
      <c r="B27" s="46">
        <f ca="1">B26/(VLOOKUP(B20,A5:N17,8)-H6)</f>
        <v>0.10132890365448505</v>
      </c>
      <c r="C27" s="46">
        <f ca="1">C26/(VLOOKUP(B20,A5:N17,8)-H6)</f>
        <v>2.823920265780731E-2</v>
      </c>
    </row>
    <row r="28" spans="1:18" ht="15" thickBot="1" x14ac:dyDescent="0.2">
      <c r="A28" s="45" t="s">
        <v>20</v>
      </c>
      <c r="B28" s="47">
        <f ca="1">1-B27</f>
        <v>0.8986710963455149</v>
      </c>
      <c r="C28" s="48">
        <f ca="1">1-C27</f>
        <v>0.97176079734219267</v>
      </c>
      <c r="D28" s="41">
        <f ca="1">AVERAGE(B28:C28)</f>
        <v>0.93521594684385378</v>
      </c>
      <c r="E28" s="13" t="s">
        <v>21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F8881-701E-474B-B052-346A08294B77}">
  <dimension ref="A1:CO2003"/>
  <sheetViews>
    <sheetView zoomScale="50" workbookViewId="0">
      <selection activeCell="Q26" sqref="Q26"/>
    </sheetView>
  </sheetViews>
  <sheetFormatPr baseColWidth="10" defaultRowHeight="13" x14ac:dyDescent="0.15"/>
  <cols>
    <col min="2" max="3" width="21.1640625" bestFit="1" customWidth="1"/>
    <col min="4" max="4" width="18.6640625" bestFit="1" customWidth="1"/>
    <col min="5" max="5" width="17.33203125" bestFit="1" customWidth="1"/>
    <col min="6" max="7" width="16" bestFit="1" customWidth="1"/>
    <col min="8" max="8" width="13.6640625" bestFit="1" customWidth="1"/>
    <col min="11" max="11" width="18.33203125" bestFit="1" customWidth="1"/>
    <col min="12" max="12" width="12.6640625" bestFit="1" customWidth="1"/>
    <col min="13" max="13" width="21.6640625" bestFit="1" customWidth="1"/>
    <col min="15" max="15" width="19" bestFit="1" customWidth="1"/>
    <col min="16" max="16" width="12.6640625" bestFit="1" customWidth="1"/>
    <col min="17" max="17" width="17.6640625" bestFit="1" customWidth="1"/>
    <col min="18" max="18" width="12.6640625" bestFit="1" customWidth="1"/>
    <col min="19" max="19" width="16.5" bestFit="1" customWidth="1"/>
    <col min="20" max="20" width="12.1640625" bestFit="1" customWidth="1"/>
    <col min="21" max="21" width="16" bestFit="1" customWidth="1"/>
    <col min="22" max="22" width="12.6640625" bestFit="1" customWidth="1"/>
    <col min="23" max="23" width="21.6640625" bestFit="1" customWidth="1"/>
    <col min="25" max="25" width="19" bestFit="1" customWidth="1"/>
    <col min="28" max="28" width="25.5" bestFit="1" customWidth="1"/>
    <col min="29" max="29" width="18" bestFit="1" customWidth="1"/>
    <col min="30" max="30" width="21.1640625" bestFit="1" customWidth="1"/>
    <col min="31" max="31" width="18.6640625" bestFit="1" customWidth="1"/>
    <col min="32" max="32" width="17.33203125" bestFit="1" customWidth="1"/>
    <col min="33" max="33" width="16" bestFit="1" customWidth="1"/>
    <col min="34" max="34" width="13.6640625" bestFit="1" customWidth="1"/>
    <col min="35" max="35" width="12.83203125" bestFit="1" customWidth="1"/>
    <col min="36" max="36" width="12.6640625" bestFit="1" customWidth="1"/>
    <col min="38" max="38" width="25.5" bestFit="1" customWidth="1"/>
    <col min="40" max="40" width="21.1640625" bestFit="1" customWidth="1"/>
    <col min="42" max="42" width="18.6640625" bestFit="1" customWidth="1"/>
    <col min="44" max="44" width="17.33203125" bestFit="1" customWidth="1"/>
    <col min="46" max="46" width="16" bestFit="1" customWidth="1"/>
    <col min="47" max="47" width="12.1640625" bestFit="1" customWidth="1"/>
    <col min="48" max="48" width="16" bestFit="1" customWidth="1"/>
    <col min="50" max="50" width="16" bestFit="1" customWidth="1"/>
    <col min="52" max="52" width="16" bestFit="1" customWidth="1"/>
    <col min="56" max="56" width="18" bestFit="1" customWidth="1"/>
    <col min="57" max="57" width="21.1640625" bestFit="1" customWidth="1"/>
    <col min="58" max="58" width="18.6640625" bestFit="1" customWidth="1"/>
    <col min="59" max="59" width="17.33203125" bestFit="1" customWidth="1"/>
    <col min="60" max="61" width="22.1640625" bestFit="1" customWidth="1"/>
    <col min="62" max="63" width="19.6640625" bestFit="1" customWidth="1"/>
    <col min="64" max="65" width="18.83203125" bestFit="1" customWidth="1"/>
    <col min="66" max="66" width="22.5" bestFit="1" customWidth="1"/>
    <col min="67" max="67" width="12.6640625" bestFit="1" customWidth="1"/>
    <col min="70" max="70" width="18" bestFit="1" customWidth="1"/>
    <col min="72" max="72" width="21.1640625" bestFit="1" customWidth="1"/>
    <col min="73" max="73" width="7" bestFit="1" customWidth="1"/>
    <col min="74" max="74" width="19" bestFit="1" customWidth="1"/>
    <col min="76" max="76" width="17.33203125" bestFit="1" customWidth="1"/>
    <col min="78" max="78" width="22.1640625" bestFit="1" customWidth="1"/>
    <col min="80" max="80" width="22.1640625" bestFit="1" customWidth="1"/>
    <col min="82" max="82" width="19.6640625" bestFit="1" customWidth="1"/>
    <col min="84" max="84" width="19.6640625" bestFit="1" customWidth="1"/>
    <col min="85" max="85" width="12.1640625" bestFit="1" customWidth="1"/>
    <col min="86" max="86" width="18.83203125" bestFit="1" customWidth="1"/>
    <col min="88" max="88" width="18.83203125" bestFit="1" customWidth="1"/>
    <col min="90" max="90" width="22.5" bestFit="1" customWidth="1"/>
    <col min="92" max="92" width="16" bestFit="1" customWidth="1"/>
  </cols>
  <sheetData>
    <row r="1" spans="1:93" x14ac:dyDescent="0.15">
      <c r="A1" s="13" t="s">
        <v>58</v>
      </c>
      <c r="AB1" s="13" t="s">
        <v>60</v>
      </c>
    </row>
    <row r="2" spans="1:93" ht="14" thickBot="1" x14ac:dyDescent="0.2">
      <c r="B2" s="60" t="s">
        <v>54</v>
      </c>
      <c r="C2" s="61" t="s">
        <v>55</v>
      </c>
      <c r="D2" s="60" t="s">
        <v>51</v>
      </c>
      <c r="E2" s="60" t="s">
        <v>56</v>
      </c>
      <c r="F2" s="60" t="s">
        <v>52</v>
      </c>
      <c r="G2" s="60" t="s">
        <v>53</v>
      </c>
      <c r="H2" s="60" t="s">
        <v>45</v>
      </c>
      <c r="I2" s="60" t="s">
        <v>46</v>
      </c>
      <c r="K2" s="63" t="s">
        <v>59</v>
      </c>
      <c r="U2" s="63"/>
      <c r="AC2" s="60" t="s">
        <v>54</v>
      </c>
      <c r="AD2" s="61" t="s">
        <v>55</v>
      </c>
      <c r="AE2" s="60" t="s">
        <v>51</v>
      </c>
      <c r="AF2" s="60" t="s">
        <v>56</v>
      </c>
      <c r="AG2" s="60" t="s">
        <v>52</v>
      </c>
      <c r="AH2" s="60" t="s">
        <v>53</v>
      </c>
      <c r="AI2" s="60" t="s">
        <v>45</v>
      </c>
      <c r="AJ2" s="60" t="s">
        <v>46</v>
      </c>
      <c r="AL2" s="63" t="s">
        <v>60</v>
      </c>
      <c r="BD2" s="60" t="s">
        <v>57</v>
      </c>
      <c r="BE2" s="61" t="s">
        <v>55</v>
      </c>
      <c r="BF2" s="60" t="s">
        <v>51</v>
      </c>
      <c r="BG2" s="60" t="s">
        <v>56</v>
      </c>
      <c r="BH2" s="60" t="s">
        <v>61</v>
      </c>
      <c r="BI2" s="60" t="s">
        <v>62</v>
      </c>
      <c r="BJ2" s="60" t="s">
        <v>63</v>
      </c>
      <c r="BK2" s="60" t="s">
        <v>64</v>
      </c>
      <c r="BL2" s="60" t="s">
        <v>65</v>
      </c>
      <c r="BM2" s="60" t="s">
        <v>66</v>
      </c>
      <c r="BN2" s="60" t="s">
        <v>67</v>
      </c>
      <c r="BO2" s="60" t="s">
        <v>46</v>
      </c>
      <c r="BR2" s="63" t="s">
        <v>68</v>
      </c>
    </row>
    <row r="3" spans="1:93" x14ac:dyDescent="0.15">
      <c r="A3" s="13"/>
      <c r="B3" s="34">
        <f ca="1">SingleDock!B21</f>
        <v>10</v>
      </c>
      <c r="C3" s="62">
        <f ca="1">SingleDock!B22</f>
        <v>6</v>
      </c>
      <c r="D3">
        <f ca="1">SingleDock!B23</f>
        <v>73.222222222222229</v>
      </c>
      <c r="E3">
        <f ca="1">SingleDock!B24</f>
        <v>222.58333333333334</v>
      </c>
      <c r="F3">
        <f ca="1">SingleDock!B25</f>
        <v>10</v>
      </c>
      <c r="G3">
        <f ca="1">SingleDock!B26</f>
        <v>1.0822510822510822E-2</v>
      </c>
      <c r="H3" s="13">
        <f ca="1">SingleDock!B27</f>
        <v>0.98917748917748916</v>
      </c>
      <c r="I3" s="30">
        <f ca="1">SingleDock!B28</f>
        <v>33528.333333333336</v>
      </c>
      <c r="AC3" s="29">
        <f ca="1">'SingleDock new Equipment'!B21</f>
        <v>12</v>
      </c>
      <c r="AD3">
        <f ca="1">'SingleDock new Equipment'!B22</f>
        <v>3</v>
      </c>
      <c r="AE3">
        <f ca="1">'SingleDock new Equipment'!B23</f>
        <v>16.818181818181817</v>
      </c>
      <c r="AF3">
        <f ca="1">'SingleDock new Equipment'!B24</f>
        <v>87.916666666666671</v>
      </c>
      <c r="AG3">
        <f ca="1">'SingleDock new Equipment'!B25</f>
        <v>91</v>
      </c>
      <c r="AH3">
        <f ca="1">'SingleDock new Equipment'!B26</f>
        <v>0.12165775401069519</v>
      </c>
      <c r="AI3">
        <f ca="1">'SingleDock new Equipment'!B27</f>
        <v>0.87834224598930477</v>
      </c>
      <c r="AJ3" s="29">
        <f ca="1">'SingleDock new Equipment'!B28</f>
        <v>17575</v>
      </c>
      <c r="AL3" s="60" t="s">
        <v>54</v>
      </c>
      <c r="AM3" s="51"/>
      <c r="AN3" s="61" t="s">
        <v>55</v>
      </c>
      <c r="AO3" s="51"/>
      <c r="AP3" s="60" t="s">
        <v>51</v>
      </c>
      <c r="AQ3" s="51"/>
      <c r="AR3" s="60" t="s">
        <v>56</v>
      </c>
      <c r="AS3" s="51"/>
      <c r="AT3" s="60" t="s">
        <v>52</v>
      </c>
      <c r="AU3" s="51"/>
      <c r="AV3" s="60" t="s">
        <v>53</v>
      </c>
      <c r="AW3" s="51"/>
      <c r="AX3" s="60" t="s">
        <v>45</v>
      </c>
      <c r="AY3" s="51"/>
      <c r="AZ3" s="60" t="s">
        <v>46</v>
      </c>
      <c r="BA3" s="51"/>
      <c r="BD3" s="29">
        <f ca="1">TwoDocks!B20</f>
        <v>13</v>
      </c>
      <c r="BE3">
        <f ca="1">TwoDocks!B21</f>
        <v>0</v>
      </c>
      <c r="BF3">
        <f ca="1">TwoDocks!B22</f>
        <v>115.23076923076923</v>
      </c>
      <c r="BG3">
        <f ca="1">TwoDocks!B23</f>
        <v>115.23076923076923</v>
      </c>
      <c r="BH3" s="23">
        <f ca="1">TwoDocks!B26</f>
        <v>61</v>
      </c>
      <c r="BI3" s="23">
        <f ca="1">TwoDocks!C26</f>
        <v>17</v>
      </c>
      <c r="BJ3" s="16">
        <f ca="1">TwoDocks!B27</f>
        <v>0.10132890365448505</v>
      </c>
      <c r="BK3" s="16">
        <f ca="1">TwoDocks!C27</f>
        <v>2.823920265780731E-2</v>
      </c>
      <c r="BL3" s="16">
        <f ca="1">TwoDocks!B28</f>
        <v>0.8986710963455149</v>
      </c>
      <c r="BM3" s="16">
        <f ca="1">TwoDocks!C28</f>
        <v>0.97176079734219267</v>
      </c>
      <c r="BN3" s="16">
        <f ca="1">TwoDocks!D28</f>
        <v>0.93521594684385378</v>
      </c>
      <c r="BO3" s="29">
        <f ca="1">TwoDocks!B24</f>
        <v>25693.333333333332</v>
      </c>
      <c r="BR3" s="60" t="s">
        <v>57</v>
      </c>
      <c r="BS3" s="51"/>
      <c r="BT3" s="61" t="s">
        <v>55</v>
      </c>
      <c r="BU3" s="51"/>
      <c r="BV3" s="51" t="s">
        <v>51</v>
      </c>
      <c r="BW3" s="51"/>
      <c r="BX3" s="60" t="s">
        <v>56</v>
      </c>
      <c r="BY3" s="51"/>
      <c r="BZ3" s="60" t="s">
        <v>61</v>
      </c>
      <c r="CA3" s="51"/>
      <c r="CB3" s="60" t="s">
        <v>62</v>
      </c>
      <c r="CC3" s="51"/>
      <c r="CD3" s="60" t="s">
        <v>63</v>
      </c>
      <c r="CE3" s="51"/>
      <c r="CF3" s="60" t="s">
        <v>64</v>
      </c>
      <c r="CG3" s="51"/>
      <c r="CH3" s="60" t="s">
        <v>65</v>
      </c>
      <c r="CI3" s="51"/>
      <c r="CJ3" s="60" t="s">
        <v>66</v>
      </c>
      <c r="CK3" s="51"/>
      <c r="CL3" s="60" t="s">
        <v>67</v>
      </c>
      <c r="CM3" s="51"/>
      <c r="CN3" s="60" t="s">
        <v>46</v>
      </c>
      <c r="CO3" s="51"/>
    </row>
    <row r="4" spans="1:93" ht="14" thickBot="1" x14ac:dyDescent="0.2">
      <c r="A4">
        <v>1</v>
      </c>
      <c r="B4">
        <v>12</v>
      </c>
      <c r="C4">
        <v>5</v>
      </c>
      <c r="D4">
        <v>204.45454545454547</v>
      </c>
      <c r="E4">
        <v>320.91666666666669</v>
      </c>
      <c r="F4">
        <v>0</v>
      </c>
      <c r="G4">
        <v>0</v>
      </c>
      <c r="H4">
        <v>1</v>
      </c>
      <c r="I4">
        <v>36486.666666666672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B4">
        <v>1</v>
      </c>
      <c r="AC4">
        <v>11</v>
      </c>
      <c r="AD4">
        <v>3</v>
      </c>
      <c r="AE4">
        <v>28.9</v>
      </c>
      <c r="AF4">
        <v>91.583333333333329</v>
      </c>
      <c r="AG4">
        <v>32</v>
      </c>
      <c r="AH4">
        <v>5.0632911392405063E-2</v>
      </c>
      <c r="AI4">
        <v>0.94936708860759489</v>
      </c>
      <c r="AJ4">
        <v>17921.666666666668</v>
      </c>
      <c r="BC4">
        <v>1</v>
      </c>
      <c r="BD4">
        <v>12</v>
      </c>
      <c r="BE4">
        <v>0</v>
      </c>
      <c r="BF4">
        <v>120.41666666666667</v>
      </c>
      <c r="BG4">
        <v>119.23076923076923</v>
      </c>
      <c r="BH4">
        <v>23</v>
      </c>
      <c r="BI4">
        <v>23</v>
      </c>
      <c r="BJ4">
        <v>4.0780141843971635E-2</v>
      </c>
      <c r="BK4">
        <v>4.0780141843971635E-2</v>
      </c>
      <c r="BL4">
        <v>0.95921985815602839</v>
      </c>
      <c r="BM4">
        <v>0.95921985815602839</v>
      </c>
      <c r="BN4">
        <v>0.95921985815602839</v>
      </c>
      <c r="BO4">
        <v>26091.666666666664</v>
      </c>
    </row>
    <row r="5" spans="1:93" x14ac:dyDescent="0.15">
      <c r="A5">
        <v>2</v>
      </c>
      <c r="B5">
        <v>12</v>
      </c>
      <c r="C5">
        <v>6</v>
      </c>
      <c r="D5">
        <v>219.54545454545453</v>
      </c>
      <c r="E5">
        <v>363.83333333333331</v>
      </c>
      <c r="F5">
        <v>4</v>
      </c>
      <c r="G5">
        <v>3.2520325203252032E-3</v>
      </c>
      <c r="H5">
        <v>0.99674796747967476</v>
      </c>
      <c r="I5">
        <v>40528.333333333336</v>
      </c>
      <c r="K5" s="60" t="s">
        <v>54</v>
      </c>
      <c r="L5" s="51"/>
      <c r="M5" s="61" t="s">
        <v>55</v>
      </c>
      <c r="N5" s="51"/>
      <c r="O5" s="60" t="s">
        <v>51</v>
      </c>
      <c r="P5" s="51"/>
      <c r="Q5" s="60" t="s">
        <v>56</v>
      </c>
      <c r="R5" s="51"/>
      <c r="S5" s="60" t="s">
        <v>52</v>
      </c>
      <c r="T5" s="51"/>
      <c r="U5" s="60" t="s">
        <v>53</v>
      </c>
      <c r="V5" s="51"/>
      <c r="W5" s="60" t="s">
        <v>45</v>
      </c>
      <c r="X5" s="51"/>
      <c r="Y5" s="60" t="s">
        <v>46</v>
      </c>
      <c r="Z5" s="51"/>
      <c r="AB5">
        <v>2</v>
      </c>
      <c r="AC5">
        <v>13</v>
      </c>
      <c r="AD5">
        <v>2</v>
      </c>
      <c r="AE5">
        <v>31.5</v>
      </c>
      <c r="AF5">
        <v>102.75</v>
      </c>
      <c r="AG5">
        <v>50</v>
      </c>
      <c r="AH5">
        <v>5.8892815076560662E-2</v>
      </c>
      <c r="AI5">
        <v>0.94110718492343937</v>
      </c>
      <c r="AJ5">
        <v>18218.333333333336</v>
      </c>
      <c r="AL5" t="s">
        <v>23</v>
      </c>
      <c r="AM5">
        <v>11.551500000000001</v>
      </c>
      <c r="AN5" t="s">
        <v>23</v>
      </c>
      <c r="AO5">
        <v>2.855</v>
      </c>
      <c r="AP5" t="s">
        <v>23</v>
      </c>
      <c r="AQ5">
        <v>27.23428194444439</v>
      </c>
      <c r="AR5" t="s">
        <v>23</v>
      </c>
      <c r="AS5">
        <v>102.75141666666637</v>
      </c>
      <c r="AT5" t="s">
        <v>23</v>
      </c>
      <c r="AU5">
        <v>74.563500000000005</v>
      </c>
      <c r="AV5" t="s">
        <v>23</v>
      </c>
      <c r="AW5">
        <v>9.677842540423888E-2</v>
      </c>
      <c r="AX5" t="s">
        <v>23</v>
      </c>
      <c r="AY5">
        <v>0.90289046215517199</v>
      </c>
      <c r="AZ5" t="s">
        <v>23</v>
      </c>
      <c r="BA5">
        <v>19293.126666666682</v>
      </c>
      <c r="BC5">
        <v>2</v>
      </c>
      <c r="BD5">
        <v>12</v>
      </c>
      <c r="BE5">
        <v>0</v>
      </c>
      <c r="BF5">
        <v>118</v>
      </c>
      <c r="BG5">
        <v>117</v>
      </c>
      <c r="BH5">
        <v>0</v>
      </c>
      <c r="BI5">
        <v>8</v>
      </c>
      <c r="BJ5">
        <v>0</v>
      </c>
      <c r="BK5">
        <v>1.3864818024263431E-2</v>
      </c>
      <c r="BL5">
        <v>1</v>
      </c>
      <c r="BM5">
        <v>0.98613518197573657</v>
      </c>
      <c r="BN5">
        <v>0.99306759098786834</v>
      </c>
      <c r="BO5">
        <v>25770</v>
      </c>
      <c r="BR5" t="s">
        <v>23</v>
      </c>
      <c r="BS5">
        <v>11.54</v>
      </c>
      <c r="BT5" t="s">
        <v>23</v>
      </c>
      <c r="BU5">
        <v>0</v>
      </c>
      <c r="BV5" t="s">
        <v>23</v>
      </c>
      <c r="BW5">
        <v>119.00830308857806</v>
      </c>
      <c r="BX5" t="s">
        <v>23</v>
      </c>
      <c r="BY5">
        <v>119.57626923076941</v>
      </c>
      <c r="BZ5" t="s">
        <v>23</v>
      </c>
      <c r="CA5">
        <v>73.171999999999997</v>
      </c>
      <c r="CB5" t="s">
        <v>23</v>
      </c>
      <c r="CC5">
        <v>83.766999999999996</v>
      </c>
      <c r="CD5" t="s">
        <v>23</v>
      </c>
      <c r="CE5">
        <v>0.12547306377301032</v>
      </c>
      <c r="CF5" t="s">
        <v>23</v>
      </c>
      <c r="CG5">
        <v>0.14463193796193732</v>
      </c>
      <c r="CH5" t="s">
        <v>23</v>
      </c>
      <c r="CI5">
        <v>0.87452693622698996</v>
      </c>
      <c r="CJ5" t="s">
        <v>23</v>
      </c>
      <c r="CK5">
        <v>0.85536806203806282</v>
      </c>
      <c r="CL5" t="s">
        <v>23</v>
      </c>
      <c r="CM5">
        <v>0.86494749913252711</v>
      </c>
      <c r="CN5" t="s">
        <v>23</v>
      </c>
      <c r="CO5">
        <v>26376.638333333321</v>
      </c>
    </row>
    <row r="6" spans="1:93" x14ac:dyDescent="0.15">
      <c r="A6">
        <v>3</v>
      </c>
      <c r="B6">
        <v>12</v>
      </c>
      <c r="C6">
        <v>4</v>
      </c>
      <c r="D6">
        <v>133.45454545454547</v>
      </c>
      <c r="E6">
        <v>250.33333333333334</v>
      </c>
      <c r="F6">
        <v>0</v>
      </c>
      <c r="G6">
        <v>0</v>
      </c>
      <c r="H6">
        <v>1</v>
      </c>
      <c r="I6">
        <v>31388.333333333332</v>
      </c>
      <c r="AB6">
        <v>3</v>
      </c>
      <c r="AC6">
        <v>10</v>
      </c>
      <c r="AD6">
        <v>4</v>
      </c>
      <c r="AE6">
        <v>6.333333333333333</v>
      </c>
      <c r="AF6">
        <v>77.833333333333329</v>
      </c>
      <c r="AG6">
        <v>154</v>
      </c>
      <c r="AH6">
        <v>0.19896640826873385</v>
      </c>
      <c r="AI6">
        <v>0.80103359173126609</v>
      </c>
      <c r="AJ6">
        <v>17821.666666666664</v>
      </c>
      <c r="AL6" t="s">
        <v>24</v>
      </c>
      <c r="AM6">
        <v>1.5597933284938054E-2</v>
      </c>
      <c r="AN6" t="s">
        <v>24</v>
      </c>
      <c r="AO6">
        <v>1.6236357647416724E-2</v>
      </c>
      <c r="AP6" t="s">
        <v>24</v>
      </c>
      <c r="AQ6">
        <v>0.55046583368658275</v>
      </c>
      <c r="AR6" t="s">
        <v>24</v>
      </c>
      <c r="AS6">
        <v>0.62097505248600382</v>
      </c>
      <c r="AT6" t="s">
        <v>24</v>
      </c>
      <c r="AU6">
        <v>1.3185111754304046</v>
      </c>
      <c r="AV6" t="s">
        <v>24</v>
      </c>
      <c r="AW6">
        <v>1.6702536764093784E-3</v>
      </c>
      <c r="AX6" t="s">
        <v>24</v>
      </c>
      <c r="AY6">
        <v>1.7004750577191698E-3</v>
      </c>
      <c r="AZ6" t="s">
        <v>24</v>
      </c>
      <c r="BA6">
        <v>49.4537690497474</v>
      </c>
      <c r="BC6">
        <v>3</v>
      </c>
      <c r="BD6">
        <v>11</v>
      </c>
      <c r="BE6">
        <v>0</v>
      </c>
      <c r="BF6">
        <v>123.27272727272727</v>
      </c>
      <c r="BG6">
        <v>127.07692307692308</v>
      </c>
      <c r="BH6">
        <v>108</v>
      </c>
      <c r="BI6">
        <v>108</v>
      </c>
      <c r="BJ6">
        <v>0.18090452261306533</v>
      </c>
      <c r="BK6">
        <v>0.18090452261306533</v>
      </c>
      <c r="BL6">
        <v>0.81909547738693467</v>
      </c>
      <c r="BM6">
        <v>0.81909547738693467</v>
      </c>
      <c r="BN6">
        <v>0.81909547738693467</v>
      </c>
      <c r="BO6">
        <v>28681.666666666668</v>
      </c>
      <c r="BR6" t="s">
        <v>24</v>
      </c>
      <c r="BS6">
        <v>1.4328386208001986E-2</v>
      </c>
      <c r="BT6" t="s">
        <v>24</v>
      </c>
      <c r="BU6">
        <v>0</v>
      </c>
      <c r="BV6" t="s">
        <v>24</v>
      </c>
      <c r="BW6">
        <v>0.35374429212974973</v>
      </c>
      <c r="BX6" t="s">
        <v>24</v>
      </c>
      <c r="BY6">
        <v>0.34763589867079359</v>
      </c>
      <c r="BZ6" t="s">
        <v>24</v>
      </c>
      <c r="CA6">
        <v>1.0739783157547249</v>
      </c>
      <c r="CB6" t="s">
        <v>24</v>
      </c>
      <c r="CC6">
        <v>1.1991362805826971</v>
      </c>
      <c r="CD6" t="s">
        <v>24</v>
      </c>
      <c r="CE6">
        <v>1.8558539928523986E-3</v>
      </c>
      <c r="CF6" t="s">
        <v>24</v>
      </c>
      <c r="CG6">
        <v>2.127191846910864E-3</v>
      </c>
      <c r="CH6" t="s">
        <v>24</v>
      </c>
      <c r="CI6">
        <v>1.8558539928524005E-3</v>
      </c>
      <c r="CJ6" t="s">
        <v>24</v>
      </c>
      <c r="CK6">
        <v>2.1271918469107677E-3</v>
      </c>
      <c r="CL6" t="s">
        <v>24</v>
      </c>
      <c r="CM6">
        <v>1.9595881579357755E-3</v>
      </c>
      <c r="CN6" t="s">
        <v>24</v>
      </c>
      <c r="CO6">
        <v>48.012766820557964</v>
      </c>
    </row>
    <row r="7" spans="1:93" x14ac:dyDescent="0.15">
      <c r="A7">
        <v>4</v>
      </c>
      <c r="B7">
        <v>11</v>
      </c>
      <c r="C7">
        <v>5</v>
      </c>
      <c r="D7">
        <v>76.099999999999994</v>
      </c>
      <c r="E7">
        <v>200.83333333333334</v>
      </c>
      <c r="F7">
        <v>20</v>
      </c>
      <c r="G7">
        <v>2.063983488132095E-2</v>
      </c>
      <c r="H7">
        <v>0.97936016511867907</v>
      </c>
      <c r="I7">
        <v>29358.333333333336</v>
      </c>
      <c r="K7" t="s">
        <v>23</v>
      </c>
      <c r="L7">
        <v>11.561500000000001</v>
      </c>
      <c r="M7" t="s">
        <v>23</v>
      </c>
      <c r="N7">
        <v>5.4104999999999999</v>
      </c>
      <c r="O7" t="s">
        <v>23</v>
      </c>
      <c r="P7">
        <v>174.5846338383835</v>
      </c>
      <c r="Q7" t="s">
        <v>23</v>
      </c>
      <c r="R7">
        <v>302.32829166666698</v>
      </c>
      <c r="S7" t="s">
        <v>23</v>
      </c>
      <c r="T7">
        <v>4.9714999999999998</v>
      </c>
      <c r="U7" t="s">
        <v>23</v>
      </c>
      <c r="V7">
        <v>4.9549312047087995E-3</v>
      </c>
      <c r="W7" t="s">
        <v>23</v>
      </c>
      <c r="X7">
        <v>0.9950450687952922</v>
      </c>
      <c r="Y7" t="s">
        <v>23</v>
      </c>
      <c r="Z7">
        <v>35725.581666666658</v>
      </c>
      <c r="AB7">
        <v>4</v>
      </c>
      <c r="AC7">
        <v>12</v>
      </c>
      <c r="AD7">
        <v>2</v>
      </c>
      <c r="AE7">
        <v>65</v>
      </c>
      <c r="AF7">
        <v>133.41666666666666</v>
      </c>
      <c r="AG7">
        <v>0</v>
      </c>
      <c r="AH7">
        <v>0</v>
      </c>
      <c r="AI7">
        <v>1</v>
      </c>
      <c r="AJ7">
        <v>20220</v>
      </c>
      <c r="AL7" t="s">
        <v>25</v>
      </c>
      <c r="AM7">
        <v>12</v>
      </c>
      <c r="AN7" t="s">
        <v>25</v>
      </c>
      <c r="AO7">
        <v>3</v>
      </c>
      <c r="AP7" t="s">
        <v>25</v>
      </c>
      <c r="AQ7">
        <v>19.272727272727273</v>
      </c>
      <c r="AR7" t="s">
        <v>25</v>
      </c>
      <c r="AS7">
        <v>95.583333333333329</v>
      </c>
      <c r="AT7" t="s">
        <v>25</v>
      </c>
      <c r="AU7">
        <v>68</v>
      </c>
      <c r="AV7" t="s">
        <v>25</v>
      </c>
      <c r="AW7">
        <v>8.7034346788419634E-2</v>
      </c>
      <c r="AX7" t="s">
        <v>25</v>
      </c>
      <c r="AY7">
        <v>0.91279050797907924</v>
      </c>
      <c r="AZ7" t="s">
        <v>25</v>
      </c>
      <c r="BA7">
        <v>19125.833333333336</v>
      </c>
      <c r="BC7">
        <v>4</v>
      </c>
      <c r="BD7">
        <v>11</v>
      </c>
      <c r="BE7">
        <v>0</v>
      </c>
      <c r="BF7">
        <v>125.81818181818181</v>
      </c>
      <c r="BG7">
        <v>123.84615384615384</v>
      </c>
      <c r="BH7">
        <v>21</v>
      </c>
      <c r="BI7">
        <v>21</v>
      </c>
      <c r="BJ7">
        <v>3.8532110091743121E-2</v>
      </c>
      <c r="BK7">
        <v>3.8532110091743121E-2</v>
      </c>
      <c r="BL7">
        <v>0.96146788990825693</v>
      </c>
      <c r="BM7">
        <v>0.96146788990825693</v>
      </c>
      <c r="BN7">
        <v>0.96146788990825693</v>
      </c>
      <c r="BO7">
        <v>28091.666666666668</v>
      </c>
      <c r="BR7" t="s">
        <v>25</v>
      </c>
      <c r="BS7">
        <v>12</v>
      </c>
      <c r="BT7" t="s">
        <v>25</v>
      </c>
      <c r="BU7">
        <v>0</v>
      </c>
      <c r="BV7" t="s">
        <v>25</v>
      </c>
      <c r="BW7">
        <v>117.25</v>
      </c>
      <c r="BX7" t="s">
        <v>25</v>
      </c>
      <c r="BY7">
        <v>117.30769230769231</v>
      </c>
      <c r="BZ7" t="s">
        <v>25</v>
      </c>
      <c r="CA7">
        <v>68</v>
      </c>
      <c r="CB7" t="s">
        <v>25</v>
      </c>
      <c r="CC7">
        <v>78</v>
      </c>
      <c r="CD7" t="s">
        <v>25</v>
      </c>
      <c r="CE7">
        <v>0.11680537553721262</v>
      </c>
      <c r="CF7" t="s">
        <v>25</v>
      </c>
      <c r="CG7">
        <v>0.13302650362270046</v>
      </c>
      <c r="CH7" t="s">
        <v>25</v>
      </c>
      <c r="CI7">
        <v>0.8831946244627874</v>
      </c>
      <c r="CJ7" t="s">
        <v>25</v>
      </c>
      <c r="CK7">
        <v>0.86697349637729948</v>
      </c>
      <c r="CL7" t="s">
        <v>25</v>
      </c>
      <c r="CM7">
        <v>0.87398451111345765</v>
      </c>
      <c r="CN7" t="s">
        <v>25</v>
      </c>
      <c r="CO7">
        <v>26355.833333333336</v>
      </c>
    </row>
    <row r="8" spans="1:93" x14ac:dyDescent="0.15">
      <c r="A8">
        <v>5</v>
      </c>
      <c r="B8">
        <v>12</v>
      </c>
      <c r="C8">
        <v>5</v>
      </c>
      <c r="D8">
        <v>187.27272727272728</v>
      </c>
      <c r="E8">
        <v>316.16666666666669</v>
      </c>
      <c r="F8">
        <v>0</v>
      </c>
      <c r="G8">
        <v>0</v>
      </c>
      <c r="H8">
        <v>1</v>
      </c>
      <c r="I8">
        <v>36871.666666666672</v>
      </c>
      <c r="K8" t="s">
        <v>24</v>
      </c>
      <c r="L8">
        <v>1.5579802313253385E-2</v>
      </c>
      <c r="M8" t="s">
        <v>24</v>
      </c>
      <c r="N8">
        <v>1.7920810604611707E-2</v>
      </c>
      <c r="O8" t="s">
        <v>24</v>
      </c>
      <c r="P8">
        <v>1.4605408342961679</v>
      </c>
      <c r="Q8" t="s">
        <v>24</v>
      </c>
      <c r="R8">
        <v>1.5888298952970401</v>
      </c>
      <c r="S8" t="s">
        <v>24</v>
      </c>
      <c r="T8">
        <v>0.26591483453281112</v>
      </c>
      <c r="U8" t="s">
        <v>24</v>
      </c>
      <c r="V8">
        <v>2.6836661770140297E-4</v>
      </c>
      <c r="W8" t="s">
        <v>24</v>
      </c>
      <c r="X8">
        <v>2.6836661770140226E-4</v>
      </c>
      <c r="Y8" t="s">
        <v>24</v>
      </c>
      <c r="Z8">
        <v>113.23650172264571</v>
      </c>
      <c r="AB8">
        <v>5</v>
      </c>
      <c r="AC8">
        <v>10</v>
      </c>
      <c r="AD8">
        <v>4</v>
      </c>
      <c r="AE8">
        <v>3.5555555555555554</v>
      </c>
      <c r="AF8">
        <v>87.833333333333329</v>
      </c>
      <c r="AG8">
        <v>93</v>
      </c>
      <c r="AH8">
        <v>0.12350597609561753</v>
      </c>
      <c r="AI8">
        <v>0.87649402390438247</v>
      </c>
      <c r="AJ8">
        <v>19646.666666666668</v>
      </c>
      <c r="AL8" t="s">
        <v>26</v>
      </c>
      <c r="AM8">
        <v>11</v>
      </c>
      <c r="AN8" t="s">
        <v>26</v>
      </c>
      <c r="AO8">
        <v>3</v>
      </c>
      <c r="AP8" t="s">
        <v>26</v>
      </c>
      <c r="AQ8">
        <v>11</v>
      </c>
      <c r="AR8" t="s">
        <v>26</v>
      </c>
      <c r="AS8">
        <v>92.166666666666671</v>
      </c>
      <c r="AT8" t="s">
        <v>26</v>
      </c>
      <c r="AU8">
        <v>0</v>
      </c>
      <c r="AV8" t="s">
        <v>26</v>
      </c>
      <c r="AW8">
        <v>0</v>
      </c>
      <c r="AX8" t="s">
        <v>26</v>
      </c>
      <c r="AY8">
        <v>1</v>
      </c>
      <c r="AZ8" t="s">
        <v>26</v>
      </c>
      <c r="BA8">
        <v>19646.666666666668</v>
      </c>
      <c r="BC8">
        <v>5</v>
      </c>
      <c r="BD8">
        <v>12</v>
      </c>
      <c r="BE8">
        <v>0</v>
      </c>
      <c r="BF8">
        <v>102.91666666666667</v>
      </c>
      <c r="BG8">
        <v>99.615384615384613</v>
      </c>
      <c r="BH8">
        <v>135</v>
      </c>
      <c r="BI8">
        <v>152</v>
      </c>
      <c r="BJ8">
        <v>0.26470588235294118</v>
      </c>
      <c r="BK8">
        <v>0.29803921568627451</v>
      </c>
      <c r="BL8">
        <v>0.73529411764705888</v>
      </c>
      <c r="BM8">
        <v>0.70196078431372544</v>
      </c>
      <c r="BN8">
        <v>0.71862745098039216</v>
      </c>
      <c r="BO8">
        <v>22991.666666666664</v>
      </c>
      <c r="BR8" t="s">
        <v>26</v>
      </c>
      <c r="BS8">
        <v>12</v>
      </c>
      <c r="BT8" t="s">
        <v>26</v>
      </c>
      <c r="BU8">
        <v>0</v>
      </c>
      <c r="BV8" t="s">
        <v>26</v>
      </c>
      <c r="BW8">
        <v>116</v>
      </c>
      <c r="BX8" t="s">
        <v>26</v>
      </c>
      <c r="BY8">
        <v>117.15384615384616</v>
      </c>
      <c r="BZ8" t="s">
        <v>26</v>
      </c>
      <c r="CA8">
        <v>0</v>
      </c>
      <c r="CB8" t="s">
        <v>26</v>
      </c>
      <c r="CC8">
        <v>0</v>
      </c>
      <c r="CD8" t="s">
        <v>26</v>
      </c>
      <c r="CE8">
        <v>0</v>
      </c>
      <c r="CF8" t="s">
        <v>26</v>
      </c>
      <c r="CG8">
        <v>0</v>
      </c>
      <c r="CH8" t="s">
        <v>26</v>
      </c>
      <c r="CI8">
        <v>1</v>
      </c>
      <c r="CJ8" t="s">
        <v>26</v>
      </c>
      <c r="CK8">
        <v>1</v>
      </c>
      <c r="CL8" t="s">
        <v>26</v>
      </c>
      <c r="CM8">
        <v>1</v>
      </c>
      <c r="CN8" t="s">
        <v>26</v>
      </c>
      <c r="CO8">
        <v>23375</v>
      </c>
    </row>
    <row r="9" spans="1:93" x14ac:dyDescent="0.15">
      <c r="A9">
        <v>6</v>
      </c>
      <c r="B9">
        <v>12</v>
      </c>
      <c r="C9">
        <v>7</v>
      </c>
      <c r="D9">
        <v>291</v>
      </c>
      <c r="E9">
        <v>423.5</v>
      </c>
      <c r="F9">
        <v>0</v>
      </c>
      <c r="G9">
        <v>0</v>
      </c>
      <c r="H9">
        <v>1</v>
      </c>
      <c r="I9">
        <v>43390</v>
      </c>
      <c r="K9" t="s">
        <v>25</v>
      </c>
      <c r="L9">
        <v>12</v>
      </c>
      <c r="M9" t="s">
        <v>25</v>
      </c>
      <c r="N9">
        <v>5</v>
      </c>
      <c r="O9" t="s">
        <v>25</v>
      </c>
      <c r="P9">
        <v>172.95454545454544</v>
      </c>
      <c r="Q9" t="s">
        <v>25</v>
      </c>
      <c r="R9">
        <v>299.625</v>
      </c>
      <c r="S9" t="s">
        <v>25</v>
      </c>
      <c r="T9">
        <v>0</v>
      </c>
      <c r="U9" t="s">
        <v>25</v>
      </c>
      <c r="V9">
        <v>0</v>
      </c>
      <c r="W9" t="s">
        <v>25</v>
      </c>
      <c r="X9">
        <v>1</v>
      </c>
      <c r="Y9" t="s">
        <v>25</v>
      </c>
      <c r="Z9">
        <v>35596.666666666672</v>
      </c>
      <c r="AB9">
        <v>6</v>
      </c>
      <c r="AC9">
        <v>11</v>
      </c>
      <c r="AD9">
        <v>4</v>
      </c>
      <c r="AE9">
        <v>18.899999999999999</v>
      </c>
      <c r="AF9">
        <v>105.41666666666667</v>
      </c>
      <c r="AG9">
        <v>38</v>
      </c>
      <c r="AH9">
        <v>0.05</v>
      </c>
      <c r="AI9">
        <v>0.95</v>
      </c>
      <c r="AJ9">
        <v>21075.000000000004</v>
      </c>
      <c r="AL9" t="s">
        <v>27</v>
      </c>
      <c r="AM9">
        <v>0.69756078267256172</v>
      </c>
      <c r="AN9" t="s">
        <v>27</v>
      </c>
      <c r="AO9">
        <v>0.72611198813244726</v>
      </c>
      <c r="AP9" t="s">
        <v>27</v>
      </c>
      <c r="AQ9">
        <v>24.617580468285855</v>
      </c>
      <c r="AR9" t="s">
        <v>27</v>
      </c>
      <c r="AS9">
        <v>27.770848593804089</v>
      </c>
      <c r="AT9" t="s">
        <v>27</v>
      </c>
      <c r="AU9">
        <v>58.965612347110707</v>
      </c>
      <c r="AV9" t="s">
        <v>27</v>
      </c>
      <c r="AW9">
        <v>7.4696015202406138E-2</v>
      </c>
      <c r="AX9" t="s">
        <v>27</v>
      </c>
      <c r="AY9">
        <v>7.6047556462058852E-2</v>
      </c>
      <c r="AZ9" t="s">
        <v>27</v>
      </c>
      <c r="BA9">
        <v>2211.6397867762075</v>
      </c>
      <c r="BC9">
        <v>6</v>
      </c>
      <c r="BD9">
        <v>11</v>
      </c>
      <c r="BE9">
        <v>0</v>
      </c>
      <c r="BF9">
        <v>125.81818181818181</v>
      </c>
      <c r="BG9">
        <v>121.46153846153847</v>
      </c>
      <c r="BH9">
        <v>10</v>
      </c>
      <c r="BI9">
        <v>25</v>
      </c>
      <c r="BJ9">
        <v>1.8018018018018018E-2</v>
      </c>
      <c r="BK9">
        <v>4.5045045045045043E-2</v>
      </c>
      <c r="BL9">
        <v>0.98198198198198194</v>
      </c>
      <c r="BM9">
        <v>0.95495495495495497</v>
      </c>
      <c r="BN9">
        <v>0.96846846846846846</v>
      </c>
      <c r="BO9">
        <v>27763.333333333332</v>
      </c>
      <c r="BR9" t="s">
        <v>27</v>
      </c>
      <c r="BS9">
        <v>0.64078491137925764</v>
      </c>
      <c r="BT9" t="s">
        <v>27</v>
      </c>
      <c r="BU9">
        <v>0</v>
      </c>
      <c r="BV9" t="s">
        <v>27</v>
      </c>
      <c r="BW9">
        <v>15.819925677093286</v>
      </c>
      <c r="BX9" t="s">
        <v>27</v>
      </c>
      <c r="BY9">
        <v>15.546750016942465</v>
      </c>
      <c r="BZ9" t="s">
        <v>27</v>
      </c>
      <c r="CA9">
        <v>48.029770407765966</v>
      </c>
      <c r="CB9" t="s">
        <v>27</v>
      </c>
      <c r="CC9">
        <v>53.627004753383439</v>
      </c>
      <c r="CD9" t="s">
        <v>27</v>
      </c>
      <c r="CE9">
        <v>8.2996313686647449E-2</v>
      </c>
      <c r="CF9" t="s">
        <v>27</v>
      </c>
      <c r="CG9">
        <v>9.5130911417520364E-2</v>
      </c>
      <c r="CH9" t="s">
        <v>27</v>
      </c>
      <c r="CI9">
        <v>8.2996313686647533E-2</v>
      </c>
      <c r="CJ9" t="s">
        <v>27</v>
      </c>
      <c r="CK9">
        <v>9.5130911417516062E-2</v>
      </c>
      <c r="CL9" t="s">
        <v>27</v>
      </c>
      <c r="CM9">
        <v>8.7635446580959758E-2</v>
      </c>
      <c r="CN9" t="s">
        <v>27</v>
      </c>
      <c r="CO9">
        <v>2147.1962079722812</v>
      </c>
    </row>
    <row r="10" spans="1:93" x14ac:dyDescent="0.15">
      <c r="A10">
        <v>7</v>
      </c>
      <c r="B10">
        <v>12</v>
      </c>
      <c r="C10">
        <v>4</v>
      </c>
      <c r="D10">
        <v>122.45454545454545</v>
      </c>
      <c r="E10">
        <v>220.41666666666666</v>
      </c>
      <c r="F10">
        <v>0</v>
      </c>
      <c r="G10">
        <v>0</v>
      </c>
      <c r="H10">
        <v>1</v>
      </c>
      <c r="I10">
        <v>27616.666666666664</v>
      </c>
      <c r="K10" t="s">
        <v>26</v>
      </c>
      <c r="L10">
        <v>12</v>
      </c>
      <c r="M10" t="s">
        <v>26</v>
      </c>
      <c r="N10">
        <v>5</v>
      </c>
      <c r="O10" t="s">
        <v>26</v>
      </c>
      <c r="P10">
        <v>76.099999999999994</v>
      </c>
      <c r="Q10" t="s">
        <v>26</v>
      </c>
      <c r="R10">
        <v>332.41666666666669</v>
      </c>
      <c r="S10" t="s">
        <v>26</v>
      </c>
      <c r="T10">
        <v>0</v>
      </c>
      <c r="U10" t="s">
        <v>26</v>
      </c>
      <c r="V10">
        <v>0</v>
      </c>
      <c r="W10" t="s">
        <v>26</v>
      </c>
      <c r="X10">
        <v>1</v>
      </c>
      <c r="Y10" t="s">
        <v>26</v>
      </c>
      <c r="Z10">
        <v>35946.666666666664</v>
      </c>
      <c r="AB10">
        <v>7</v>
      </c>
      <c r="AC10">
        <v>13</v>
      </c>
      <c r="AD10">
        <v>3</v>
      </c>
      <c r="AE10">
        <v>62.083333333333336</v>
      </c>
      <c r="AF10">
        <v>143.33333333333334</v>
      </c>
      <c r="AG10">
        <v>13</v>
      </c>
      <c r="AH10">
        <v>1.5116279069767442E-2</v>
      </c>
      <c r="AI10">
        <v>0.98488372093023258</v>
      </c>
      <c r="AJ10">
        <v>21641.666666666672</v>
      </c>
      <c r="AL10" t="s">
        <v>28</v>
      </c>
      <c r="AM10">
        <v>0.48659104552275684</v>
      </c>
      <c r="AN10" t="s">
        <v>28</v>
      </c>
      <c r="AO10">
        <v>0.52723861930965521</v>
      </c>
      <c r="AP10" t="s">
        <v>28</v>
      </c>
      <c r="AQ10">
        <v>606.02526811252926</v>
      </c>
      <c r="AR10" t="s">
        <v>28</v>
      </c>
      <c r="AS10">
        <v>771.22003161999066</v>
      </c>
      <c r="AT10" t="s">
        <v>28</v>
      </c>
      <c r="AU10">
        <v>3476.9434394697346</v>
      </c>
      <c r="AV10" t="s">
        <v>28</v>
      </c>
      <c r="AW10">
        <v>5.5794946871180889E-3</v>
      </c>
      <c r="AX10" t="s">
        <v>28</v>
      </c>
      <c r="AY10">
        <v>5.7832308438500284E-3</v>
      </c>
      <c r="AZ10" t="s">
        <v>28</v>
      </c>
      <c r="BA10">
        <v>4891350.546451509</v>
      </c>
      <c r="BC10">
        <v>7</v>
      </c>
      <c r="BD10">
        <v>12</v>
      </c>
      <c r="BE10">
        <v>0</v>
      </c>
      <c r="BF10">
        <v>144.16666666666666</v>
      </c>
      <c r="BG10">
        <v>143.07692307692307</v>
      </c>
      <c r="BH10">
        <v>34</v>
      </c>
      <c r="BI10">
        <v>34</v>
      </c>
      <c r="BJ10">
        <v>5.6666666666666664E-2</v>
      </c>
      <c r="BK10">
        <v>5.6666666666666664E-2</v>
      </c>
      <c r="BL10">
        <v>0.94333333333333336</v>
      </c>
      <c r="BM10">
        <v>0.94333333333333336</v>
      </c>
      <c r="BN10">
        <v>0.94333333333333336</v>
      </c>
      <c r="BO10">
        <v>29599.999999999996</v>
      </c>
      <c r="BR10" t="s">
        <v>28</v>
      </c>
      <c r="BS10">
        <v>0.41060530265132311</v>
      </c>
      <c r="BT10" t="s">
        <v>28</v>
      </c>
      <c r="BU10">
        <v>0</v>
      </c>
      <c r="BV10" t="s">
        <v>28</v>
      </c>
      <c r="BW10">
        <v>250.27004842875547</v>
      </c>
      <c r="BX10" t="s">
        <v>28</v>
      </c>
      <c r="BY10">
        <v>241.70143608930053</v>
      </c>
      <c r="BZ10" t="s">
        <v>28</v>
      </c>
      <c r="CA10">
        <v>2306.8588454227115</v>
      </c>
      <c r="CB10" t="s">
        <v>28</v>
      </c>
      <c r="CC10">
        <v>2875.8556388194097</v>
      </c>
      <c r="CD10" t="s">
        <v>28</v>
      </c>
      <c r="CE10">
        <v>6.888388085572383E-3</v>
      </c>
      <c r="CF10" t="s">
        <v>28</v>
      </c>
      <c r="CG10">
        <v>9.0498903071281073E-3</v>
      </c>
      <c r="CH10" t="s">
        <v>28</v>
      </c>
      <c r="CI10">
        <v>6.888388085572396E-3</v>
      </c>
      <c r="CJ10" t="s">
        <v>28</v>
      </c>
      <c r="CK10">
        <v>9.0498903071272868E-3</v>
      </c>
      <c r="CL10" t="s">
        <v>28</v>
      </c>
      <c r="CM10">
        <v>7.6799714974442523E-3</v>
      </c>
      <c r="CN10" t="s">
        <v>28</v>
      </c>
      <c r="CO10">
        <v>4610451.5555305444</v>
      </c>
    </row>
    <row r="11" spans="1:93" x14ac:dyDescent="0.15">
      <c r="A11">
        <v>8</v>
      </c>
      <c r="B11">
        <v>12</v>
      </c>
      <c r="C11">
        <v>5</v>
      </c>
      <c r="D11">
        <v>137.72727272727272</v>
      </c>
      <c r="E11">
        <v>263.58333333333331</v>
      </c>
      <c r="F11">
        <v>0</v>
      </c>
      <c r="G11">
        <v>0</v>
      </c>
      <c r="H11">
        <v>1</v>
      </c>
      <c r="I11">
        <v>34393.333333333328</v>
      </c>
      <c r="K11" t="s">
        <v>27</v>
      </c>
      <c r="L11">
        <v>0.69674994096886089</v>
      </c>
      <c r="M11" t="s">
        <v>27</v>
      </c>
      <c r="N11">
        <v>0.80144301447621769</v>
      </c>
      <c r="O11" t="s">
        <v>27</v>
      </c>
      <c r="P11">
        <v>65.317371788009751</v>
      </c>
      <c r="Q11" t="s">
        <v>27</v>
      </c>
      <c r="R11">
        <v>71.054633011361105</v>
      </c>
      <c r="S11" t="s">
        <v>27</v>
      </c>
      <c r="T11">
        <v>11.892072924819484</v>
      </c>
      <c r="U11" t="s">
        <v>27</v>
      </c>
      <c r="V11">
        <v>1.2001720001440707E-2</v>
      </c>
      <c r="W11" t="s">
        <v>27</v>
      </c>
      <c r="X11">
        <v>1.2001720001440678E-2</v>
      </c>
      <c r="Y11" t="s">
        <v>27</v>
      </c>
      <c r="Z11">
        <v>5064.0903077221574</v>
      </c>
      <c r="AB11">
        <v>8</v>
      </c>
      <c r="AC11">
        <v>11</v>
      </c>
      <c r="AD11">
        <v>3</v>
      </c>
      <c r="AE11">
        <v>7.4</v>
      </c>
      <c r="AF11">
        <v>83.166666666666671</v>
      </c>
      <c r="AG11">
        <v>71</v>
      </c>
      <c r="AH11">
        <v>9.2568448500651893E-2</v>
      </c>
      <c r="AI11">
        <v>0.90743155149934807</v>
      </c>
      <c r="AJ11">
        <v>18060</v>
      </c>
      <c r="AL11" t="s">
        <v>29</v>
      </c>
      <c r="AM11">
        <v>-0.28903482797367497</v>
      </c>
      <c r="AN11" t="s">
        <v>29</v>
      </c>
      <c r="AO11">
        <v>9.3241732446567305E-2</v>
      </c>
      <c r="AP11" t="s">
        <v>29</v>
      </c>
      <c r="AQ11">
        <v>3.0669053104516149</v>
      </c>
      <c r="AR11" t="s">
        <v>29</v>
      </c>
      <c r="AS11">
        <v>2.045738905508359</v>
      </c>
      <c r="AT11" t="s">
        <v>29</v>
      </c>
      <c r="AU11">
        <v>1.405661878631248E-2</v>
      </c>
      <c r="AV11" t="s">
        <v>29</v>
      </c>
      <c r="AW11">
        <v>0.23818612958347041</v>
      </c>
      <c r="AX11" t="s">
        <v>29</v>
      </c>
      <c r="AY11">
        <v>0.22719781143966555</v>
      </c>
      <c r="AZ11" t="s">
        <v>29</v>
      </c>
      <c r="BA11">
        <v>1.1898415340562218</v>
      </c>
      <c r="BC11">
        <v>8</v>
      </c>
      <c r="BD11">
        <v>11</v>
      </c>
      <c r="BE11">
        <v>0</v>
      </c>
      <c r="BF11">
        <v>112.63636363636364</v>
      </c>
      <c r="BG11">
        <v>116.38461538461539</v>
      </c>
      <c r="BH11">
        <v>49</v>
      </c>
      <c r="BI11">
        <v>49</v>
      </c>
      <c r="BJ11">
        <v>8.7188612099644125E-2</v>
      </c>
      <c r="BK11">
        <v>8.7188612099644125E-2</v>
      </c>
      <c r="BL11">
        <v>0.91281138790035588</v>
      </c>
      <c r="BM11">
        <v>0.91281138790035588</v>
      </c>
      <c r="BN11">
        <v>0.91281138790035588</v>
      </c>
      <c r="BO11">
        <v>26643.333333333332</v>
      </c>
      <c r="BR11" t="s">
        <v>29</v>
      </c>
      <c r="BS11">
        <v>-0.27077338440010879</v>
      </c>
      <c r="BT11" t="s">
        <v>29</v>
      </c>
      <c r="BU11" t="e">
        <v>#DIV/0!</v>
      </c>
      <c r="BV11" t="s">
        <v>29</v>
      </c>
      <c r="BW11">
        <v>1.4306345384426393</v>
      </c>
      <c r="BX11" t="s">
        <v>29</v>
      </c>
      <c r="BY11">
        <v>1.4446819184039734</v>
      </c>
      <c r="BZ11" t="s">
        <v>29</v>
      </c>
      <c r="CA11">
        <v>-0.15374886177770275</v>
      </c>
      <c r="CB11" t="s">
        <v>29</v>
      </c>
      <c r="CC11">
        <v>-6.9869989319062409E-2</v>
      </c>
      <c r="CD11" t="s">
        <v>29</v>
      </c>
      <c r="CE11">
        <v>-9.1385305942484507E-2</v>
      </c>
      <c r="CF11" t="s">
        <v>29</v>
      </c>
      <c r="CG11">
        <v>0.23942787015118983</v>
      </c>
      <c r="CH11" t="s">
        <v>29</v>
      </c>
      <c r="CI11">
        <v>-9.1385305942481398E-2</v>
      </c>
      <c r="CJ11" t="s">
        <v>29</v>
      </c>
      <c r="CK11">
        <v>0.23942787015119293</v>
      </c>
      <c r="CL11" t="s">
        <v>29</v>
      </c>
      <c r="CM11">
        <v>1.7620579407262582E-3</v>
      </c>
      <c r="CN11" t="s">
        <v>29</v>
      </c>
      <c r="CO11">
        <v>-0.10960992673612768</v>
      </c>
    </row>
    <row r="12" spans="1:93" x14ac:dyDescent="0.15">
      <c r="A12">
        <v>9</v>
      </c>
      <c r="B12">
        <v>10</v>
      </c>
      <c r="C12">
        <v>6</v>
      </c>
      <c r="D12">
        <v>134</v>
      </c>
      <c r="E12">
        <v>290.91666666666669</v>
      </c>
      <c r="F12">
        <v>30</v>
      </c>
      <c r="G12">
        <v>3.2786885245901641E-2</v>
      </c>
      <c r="H12">
        <v>0.96721311475409832</v>
      </c>
      <c r="I12">
        <v>36436.666666666664</v>
      </c>
      <c r="K12" t="s">
        <v>28</v>
      </c>
      <c r="L12">
        <v>0.48546048024011118</v>
      </c>
      <c r="M12" t="s">
        <v>28</v>
      </c>
      <c r="N12">
        <v>0.64231090545272695</v>
      </c>
      <c r="O12" t="s">
        <v>28</v>
      </c>
      <c r="P12">
        <v>4266.3590572930916</v>
      </c>
      <c r="Q12" t="s">
        <v>28</v>
      </c>
      <c r="R12">
        <v>5048.7608723792064</v>
      </c>
      <c r="S12" t="s">
        <v>28</v>
      </c>
      <c r="T12">
        <v>141.42139844922463</v>
      </c>
      <c r="U12" t="s">
        <v>28</v>
      </c>
      <c r="V12">
        <v>1.4404128299298194E-4</v>
      </c>
      <c r="W12" t="s">
        <v>28</v>
      </c>
      <c r="X12">
        <v>1.4404128299298123E-4</v>
      </c>
      <c r="Y12" t="s">
        <v>28</v>
      </c>
      <c r="Z12">
        <v>25645010.644765496</v>
      </c>
      <c r="AB12">
        <v>9</v>
      </c>
      <c r="AC12">
        <v>13</v>
      </c>
      <c r="AD12">
        <v>4</v>
      </c>
      <c r="AE12">
        <v>189.66666666666666</v>
      </c>
      <c r="AF12">
        <v>283.41666666666669</v>
      </c>
      <c r="AG12">
        <v>0</v>
      </c>
      <c r="AH12">
        <v>0</v>
      </c>
      <c r="AI12">
        <v>1</v>
      </c>
      <c r="AJ12">
        <v>30045.000000000004</v>
      </c>
      <c r="AL12" t="s">
        <v>30</v>
      </c>
      <c r="AM12">
        <v>0.16551999279720261</v>
      </c>
      <c r="AN12" t="s">
        <v>30</v>
      </c>
      <c r="AO12">
        <v>-8.558894729321824E-2</v>
      </c>
      <c r="AP12" t="s">
        <v>30</v>
      </c>
      <c r="AQ12">
        <v>1.6724910760026008</v>
      </c>
      <c r="AR12" t="s">
        <v>30</v>
      </c>
      <c r="AS12">
        <v>1.3323895727762995</v>
      </c>
      <c r="AT12" t="s">
        <v>30</v>
      </c>
      <c r="AU12">
        <v>0.68810123297473669</v>
      </c>
      <c r="AV12" t="s">
        <v>30</v>
      </c>
      <c r="AW12">
        <v>0.75451731931273081</v>
      </c>
      <c r="AX12" t="s">
        <v>30</v>
      </c>
      <c r="AY12">
        <v>-0.7635081631024605</v>
      </c>
      <c r="AZ12" t="s">
        <v>30</v>
      </c>
      <c r="BA12">
        <v>0.69568780075474201</v>
      </c>
      <c r="BC12">
        <v>9</v>
      </c>
      <c r="BD12">
        <v>11</v>
      </c>
      <c r="BE12">
        <v>0</v>
      </c>
      <c r="BF12">
        <v>106.72727272727273</v>
      </c>
      <c r="BG12">
        <v>109.92307692307692</v>
      </c>
      <c r="BH12">
        <v>114</v>
      </c>
      <c r="BI12">
        <v>166</v>
      </c>
      <c r="BJ12">
        <v>0.24</v>
      </c>
      <c r="BK12">
        <v>0.34947368421052633</v>
      </c>
      <c r="BL12">
        <v>0.76</v>
      </c>
      <c r="BM12">
        <v>0.65052631578947362</v>
      </c>
      <c r="BN12">
        <v>0.70526315789473681</v>
      </c>
      <c r="BO12">
        <v>25463.333333333332</v>
      </c>
      <c r="BR12" t="s">
        <v>30</v>
      </c>
      <c r="BS12">
        <v>0.10158531036580473</v>
      </c>
      <c r="BT12" t="s">
        <v>30</v>
      </c>
      <c r="BU12" t="e">
        <v>#DIV/0!</v>
      </c>
      <c r="BV12" t="s">
        <v>30</v>
      </c>
      <c r="BW12">
        <v>0.86131649888891137</v>
      </c>
      <c r="BX12" t="s">
        <v>30</v>
      </c>
      <c r="BY12">
        <v>0.89322738611616936</v>
      </c>
      <c r="BZ12" t="s">
        <v>30</v>
      </c>
      <c r="CA12">
        <v>0.52793786620886451</v>
      </c>
      <c r="CB12" t="s">
        <v>30</v>
      </c>
      <c r="CC12">
        <v>0.55643287773327343</v>
      </c>
      <c r="CD12" t="s">
        <v>30</v>
      </c>
      <c r="CE12">
        <v>0.5592127691041936</v>
      </c>
      <c r="CF12" t="s">
        <v>30</v>
      </c>
      <c r="CG12">
        <v>0.67570214277281859</v>
      </c>
      <c r="CH12" t="s">
        <v>30</v>
      </c>
      <c r="CI12">
        <v>-0.55921276910420326</v>
      </c>
      <c r="CJ12" t="s">
        <v>30</v>
      </c>
      <c r="CK12">
        <v>-0.67570214277282525</v>
      </c>
      <c r="CL12" t="s">
        <v>30</v>
      </c>
      <c r="CM12">
        <v>-0.59166030853612239</v>
      </c>
      <c r="CN12" t="s">
        <v>30</v>
      </c>
      <c r="CO12">
        <v>0.1416302804165698</v>
      </c>
    </row>
    <row r="13" spans="1:93" x14ac:dyDescent="0.15">
      <c r="A13">
        <v>10</v>
      </c>
      <c r="B13">
        <v>11</v>
      </c>
      <c r="C13">
        <v>6</v>
      </c>
      <c r="D13">
        <v>207.9</v>
      </c>
      <c r="E13">
        <v>370.75</v>
      </c>
      <c r="F13">
        <v>0</v>
      </c>
      <c r="G13">
        <v>0</v>
      </c>
      <c r="H13">
        <v>1</v>
      </c>
      <c r="I13">
        <v>41805</v>
      </c>
      <c r="K13" t="s">
        <v>29</v>
      </c>
      <c r="L13">
        <v>-0.24963321882791911</v>
      </c>
      <c r="M13" t="s">
        <v>29</v>
      </c>
      <c r="N13">
        <v>-9.6053065767339518E-2</v>
      </c>
      <c r="O13" t="s">
        <v>29</v>
      </c>
      <c r="P13">
        <v>-0.15130497664453957</v>
      </c>
      <c r="Q13" t="s">
        <v>29</v>
      </c>
      <c r="R13">
        <v>-8.9901904680478317E-2</v>
      </c>
      <c r="S13" t="s">
        <v>29</v>
      </c>
      <c r="T13">
        <v>10.774919448310211</v>
      </c>
      <c r="U13" t="s">
        <v>29</v>
      </c>
      <c r="V13">
        <v>11.511867040902114</v>
      </c>
      <c r="W13" t="s">
        <v>29</v>
      </c>
      <c r="X13">
        <v>11.511867040903557</v>
      </c>
      <c r="Y13" t="s">
        <v>29</v>
      </c>
      <c r="Z13">
        <v>-6.1591467936953581E-2</v>
      </c>
      <c r="AB13">
        <v>10</v>
      </c>
      <c r="AC13">
        <v>12</v>
      </c>
      <c r="AD13">
        <v>2</v>
      </c>
      <c r="AE13">
        <v>6.7272727272727275</v>
      </c>
      <c r="AF13">
        <v>76.166666666666671</v>
      </c>
      <c r="AG13">
        <v>89</v>
      </c>
      <c r="AH13">
        <v>0.11280101394169835</v>
      </c>
      <c r="AI13">
        <v>0.88719898605830161</v>
      </c>
      <c r="AJ13">
        <v>17480</v>
      </c>
      <c r="AL13" t="s">
        <v>31</v>
      </c>
      <c r="AM13">
        <v>3</v>
      </c>
      <c r="AN13" t="s">
        <v>31</v>
      </c>
      <c r="AO13">
        <v>5</v>
      </c>
      <c r="AP13" t="s">
        <v>31</v>
      </c>
      <c r="AQ13">
        <v>154.25</v>
      </c>
      <c r="AR13" t="s">
        <v>31</v>
      </c>
      <c r="AS13">
        <v>180.41666666666666</v>
      </c>
      <c r="AT13" t="s">
        <v>31</v>
      </c>
      <c r="AU13">
        <v>307</v>
      </c>
      <c r="AV13" t="s">
        <v>31</v>
      </c>
      <c r="AW13">
        <v>0.40600522193211486</v>
      </c>
      <c r="AX13" t="s">
        <v>31</v>
      </c>
      <c r="AY13">
        <v>0.42675159235668791</v>
      </c>
      <c r="AZ13" t="s">
        <v>31</v>
      </c>
      <c r="BA13">
        <v>19291.666666666668</v>
      </c>
      <c r="BC13">
        <v>10</v>
      </c>
      <c r="BD13">
        <v>10</v>
      </c>
      <c r="BE13">
        <v>0</v>
      </c>
      <c r="BF13">
        <v>123.7</v>
      </c>
      <c r="BG13">
        <v>129.46153846153845</v>
      </c>
      <c r="BH13">
        <v>45</v>
      </c>
      <c r="BI13">
        <v>45</v>
      </c>
      <c r="BJ13">
        <v>7.4135090609555185E-2</v>
      </c>
      <c r="BK13">
        <v>7.4135090609555185E-2</v>
      </c>
      <c r="BL13">
        <v>0.92586490939044486</v>
      </c>
      <c r="BM13">
        <v>0.92586490939044486</v>
      </c>
      <c r="BN13">
        <v>0.92586490939044486</v>
      </c>
      <c r="BO13">
        <v>29010.000000000004</v>
      </c>
      <c r="BR13" t="s">
        <v>31</v>
      </c>
      <c r="BS13">
        <v>3</v>
      </c>
      <c r="BT13" t="s">
        <v>31</v>
      </c>
      <c r="BU13">
        <v>0</v>
      </c>
      <c r="BV13" t="s">
        <v>31</v>
      </c>
      <c r="BW13">
        <v>131.64743589743591</v>
      </c>
      <c r="BX13" t="s">
        <v>31</v>
      </c>
      <c r="BY13">
        <v>130.15384615384613</v>
      </c>
      <c r="BZ13" t="s">
        <v>31</v>
      </c>
      <c r="CA13">
        <v>285</v>
      </c>
      <c r="CB13" t="s">
        <v>31</v>
      </c>
      <c r="CC13">
        <v>291</v>
      </c>
      <c r="CD13" t="s">
        <v>31</v>
      </c>
      <c r="CE13">
        <v>0.49912434325744309</v>
      </c>
      <c r="CF13" t="s">
        <v>31</v>
      </c>
      <c r="CG13">
        <v>0.53333333333333333</v>
      </c>
      <c r="CH13" t="s">
        <v>31</v>
      </c>
      <c r="CI13">
        <v>0.49912434325744304</v>
      </c>
      <c r="CJ13" t="s">
        <v>31</v>
      </c>
      <c r="CK13">
        <v>0.53333333333333333</v>
      </c>
      <c r="CL13" t="s">
        <v>31</v>
      </c>
      <c r="CM13">
        <v>0.50437828371278459</v>
      </c>
      <c r="CN13" t="s">
        <v>31</v>
      </c>
      <c r="CO13">
        <v>14190</v>
      </c>
    </row>
    <row r="14" spans="1:93" x14ac:dyDescent="0.15">
      <c r="A14">
        <v>11</v>
      </c>
      <c r="B14">
        <v>11</v>
      </c>
      <c r="C14">
        <v>6</v>
      </c>
      <c r="D14">
        <v>260.7</v>
      </c>
      <c r="E14">
        <v>414.41666666666669</v>
      </c>
      <c r="F14">
        <v>0</v>
      </c>
      <c r="G14">
        <v>0</v>
      </c>
      <c r="H14">
        <v>1</v>
      </c>
      <c r="I14">
        <v>43376.666666666657</v>
      </c>
      <c r="K14" t="s">
        <v>30</v>
      </c>
      <c r="L14">
        <v>2.4041511641839795E-2</v>
      </c>
      <c r="M14" t="s">
        <v>30</v>
      </c>
      <c r="N14">
        <v>-8.6154703311932868E-2</v>
      </c>
      <c r="O14" t="s">
        <v>30</v>
      </c>
      <c r="P14">
        <v>0.22120997396255554</v>
      </c>
      <c r="Q14" t="s">
        <v>30</v>
      </c>
      <c r="R14">
        <v>0.13855490337099274</v>
      </c>
      <c r="S14" t="s">
        <v>30</v>
      </c>
      <c r="T14">
        <v>3.0851195205801036</v>
      </c>
      <c r="U14" t="s">
        <v>30</v>
      </c>
      <c r="V14">
        <v>3.1833124549215013</v>
      </c>
      <c r="W14" t="s">
        <v>30</v>
      </c>
      <c r="X14">
        <v>-3.1833124549218006</v>
      </c>
      <c r="Y14" t="s">
        <v>30</v>
      </c>
      <c r="Z14">
        <v>7.068369506039282E-2</v>
      </c>
      <c r="AB14">
        <v>11</v>
      </c>
      <c r="AC14">
        <v>12</v>
      </c>
      <c r="AD14">
        <v>3</v>
      </c>
      <c r="AE14">
        <v>54.18181818181818</v>
      </c>
      <c r="AF14">
        <v>136.08333333333334</v>
      </c>
      <c r="AG14">
        <v>24</v>
      </c>
      <c r="AH14">
        <v>2.8950542822677925E-2</v>
      </c>
      <c r="AI14">
        <v>0.97104945717732205</v>
      </c>
      <c r="AJ14">
        <v>21851.666666666668</v>
      </c>
      <c r="AL14" t="s">
        <v>32</v>
      </c>
      <c r="AM14">
        <v>10</v>
      </c>
      <c r="AN14" t="s">
        <v>32</v>
      </c>
      <c r="AO14">
        <v>0</v>
      </c>
      <c r="AP14" t="s">
        <v>32</v>
      </c>
      <c r="AQ14">
        <v>0</v>
      </c>
      <c r="AR14" t="s">
        <v>32</v>
      </c>
      <c r="AS14">
        <v>58</v>
      </c>
      <c r="AT14" t="s">
        <v>32</v>
      </c>
      <c r="AU14">
        <v>0</v>
      </c>
      <c r="AV14" t="s">
        <v>32</v>
      </c>
      <c r="AW14">
        <v>0</v>
      </c>
      <c r="AX14" t="s">
        <v>32</v>
      </c>
      <c r="AY14">
        <v>0.57324840764331209</v>
      </c>
      <c r="AZ14" t="s">
        <v>32</v>
      </c>
      <c r="BA14">
        <v>12661.666666666668</v>
      </c>
      <c r="BC14">
        <v>11</v>
      </c>
      <c r="BD14">
        <v>11</v>
      </c>
      <c r="BE14">
        <v>0</v>
      </c>
      <c r="BF14">
        <v>120.72727272727273</v>
      </c>
      <c r="BG14">
        <v>117.84615384615384</v>
      </c>
      <c r="BH14">
        <v>74</v>
      </c>
      <c r="BI14">
        <v>74</v>
      </c>
      <c r="BJ14">
        <v>0.12416107382550336</v>
      </c>
      <c r="BK14">
        <v>0.12416107382550336</v>
      </c>
      <c r="BL14">
        <v>0.87583892617449666</v>
      </c>
      <c r="BM14">
        <v>0.87583892617449666</v>
      </c>
      <c r="BN14">
        <v>0.87583892617449666</v>
      </c>
      <c r="BO14">
        <v>26931.666666666668</v>
      </c>
      <c r="BR14" t="s">
        <v>32</v>
      </c>
      <c r="BS14">
        <v>10</v>
      </c>
      <c r="BT14" t="s">
        <v>32</v>
      </c>
      <c r="BU14">
        <v>0</v>
      </c>
      <c r="BV14" t="s">
        <v>32</v>
      </c>
      <c r="BW14">
        <v>81.583333333333329</v>
      </c>
      <c r="BX14" t="s">
        <v>32</v>
      </c>
      <c r="BY14">
        <v>83.07692307692308</v>
      </c>
      <c r="BZ14" t="s">
        <v>32</v>
      </c>
      <c r="CA14">
        <v>0</v>
      </c>
      <c r="CB14" t="s">
        <v>32</v>
      </c>
      <c r="CC14">
        <v>0</v>
      </c>
      <c r="CD14" t="s">
        <v>32</v>
      </c>
      <c r="CE14">
        <v>0</v>
      </c>
      <c r="CF14" t="s">
        <v>32</v>
      </c>
      <c r="CG14">
        <v>0</v>
      </c>
      <c r="CH14" t="s">
        <v>32</v>
      </c>
      <c r="CI14">
        <v>0.50087565674255696</v>
      </c>
      <c r="CJ14" t="s">
        <v>32</v>
      </c>
      <c r="CK14">
        <v>0.46666666666666667</v>
      </c>
      <c r="CL14" t="s">
        <v>32</v>
      </c>
      <c r="CM14">
        <v>0.49562171628721541</v>
      </c>
      <c r="CN14" t="s">
        <v>32</v>
      </c>
      <c r="CO14">
        <v>19800</v>
      </c>
    </row>
    <row r="15" spans="1:93" x14ac:dyDescent="0.15">
      <c r="A15">
        <v>12</v>
      </c>
      <c r="B15">
        <v>11</v>
      </c>
      <c r="C15">
        <v>5</v>
      </c>
      <c r="D15">
        <v>128.69999999999999</v>
      </c>
      <c r="E15">
        <v>284.33333333333331</v>
      </c>
      <c r="F15">
        <v>7</v>
      </c>
      <c r="G15">
        <v>6.8627450980392156E-3</v>
      </c>
      <c r="H15">
        <v>0.99313725490196081</v>
      </c>
      <c r="I15">
        <v>35398.333333333336</v>
      </c>
      <c r="K15" t="s">
        <v>31</v>
      </c>
      <c r="L15">
        <v>3</v>
      </c>
      <c r="M15" t="s">
        <v>31</v>
      </c>
      <c r="N15">
        <v>5</v>
      </c>
      <c r="O15" t="s">
        <v>31</v>
      </c>
      <c r="P15">
        <v>461.7166666666667</v>
      </c>
      <c r="Q15" t="s">
        <v>31</v>
      </c>
      <c r="R15">
        <v>502.83333333333331</v>
      </c>
      <c r="S15" t="s">
        <v>31</v>
      </c>
      <c r="T15">
        <v>95</v>
      </c>
      <c r="U15" t="s">
        <v>31</v>
      </c>
      <c r="V15">
        <v>8.8702147525676941E-2</v>
      </c>
      <c r="W15" t="s">
        <v>31</v>
      </c>
      <c r="X15">
        <v>8.8702147525676955E-2</v>
      </c>
      <c r="Y15" t="s">
        <v>31</v>
      </c>
      <c r="Z15">
        <v>34988.333333333328</v>
      </c>
      <c r="AB15">
        <v>12</v>
      </c>
      <c r="AC15">
        <v>12</v>
      </c>
      <c r="AD15">
        <v>3</v>
      </c>
      <c r="AE15">
        <v>13.272727272727273</v>
      </c>
      <c r="AF15">
        <v>89.583333333333329</v>
      </c>
      <c r="AG15">
        <v>126</v>
      </c>
      <c r="AH15">
        <v>0.15</v>
      </c>
      <c r="AI15">
        <v>0.85</v>
      </c>
      <c r="AJ15">
        <v>17816.666666666668</v>
      </c>
      <c r="AL15" t="s">
        <v>33</v>
      </c>
      <c r="AM15">
        <v>13</v>
      </c>
      <c r="AN15" t="s">
        <v>33</v>
      </c>
      <c r="AO15">
        <v>5</v>
      </c>
      <c r="AP15" t="s">
        <v>33</v>
      </c>
      <c r="AQ15">
        <v>154.25</v>
      </c>
      <c r="AR15" t="s">
        <v>33</v>
      </c>
      <c r="AS15">
        <v>238.41666666666666</v>
      </c>
      <c r="AT15" t="s">
        <v>33</v>
      </c>
      <c r="AU15">
        <v>307</v>
      </c>
      <c r="AV15" t="s">
        <v>33</v>
      </c>
      <c r="AW15">
        <v>0.40600522193211486</v>
      </c>
      <c r="AX15" t="s">
        <v>33</v>
      </c>
      <c r="AY15">
        <v>1</v>
      </c>
      <c r="AZ15" t="s">
        <v>33</v>
      </c>
      <c r="BA15">
        <v>31953.333333333336</v>
      </c>
      <c r="BC15">
        <v>12</v>
      </c>
      <c r="BD15">
        <v>12</v>
      </c>
      <c r="BE15">
        <v>0</v>
      </c>
      <c r="BF15">
        <v>113.58333333333333</v>
      </c>
      <c r="BG15">
        <v>117.30769230769231</v>
      </c>
      <c r="BH15">
        <v>81</v>
      </c>
      <c r="BI15">
        <v>81</v>
      </c>
      <c r="BJ15">
        <v>0.13388429752066117</v>
      </c>
      <c r="BK15">
        <v>0.13388429752066117</v>
      </c>
      <c r="BL15">
        <v>0.86611570247933889</v>
      </c>
      <c r="BM15">
        <v>0.86611570247933889</v>
      </c>
      <c r="BN15">
        <v>0.86611570247933889</v>
      </c>
      <c r="BO15">
        <v>27358.333333333336</v>
      </c>
      <c r="BR15" t="s">
        <v>33</v>
      </c>
      <c r="BS15">
        <v>13</v>
      </c>
      <c r="BT15" t="s">
        <v>33</v>
      </c>
      <c r="BU15">
        <v>0</v>
      </c>
      <c r="BV15" t="s">
        <v>33</v>
      </c>
      <c r="BW15">
        <v>213.23076923076923</v>
      </c>
      <c r="BX15" t="s">
        <v>33</v>
      </c>
      <c r="BY15">
        <v>213.23076923076923</v>
      </c>
      <c r="BZ15" t="s">
        <v>33</v>
      </c>
      <c r="CA15">
        <v>285</v>
      </c>
      <c r="CB15" t="s">
        <v>33</v>
      </c>
      <c r="CC15">
        <v>291</v>
      </c>
      <c r="CD15" t="s">
        <v>33</v>
      </c>
      <c r="CE15">
        <v>0.49912434325744309</v>
      </c>
      <c r="CF15" t="s">
        <v>33</v>
      </c>
      <c r="CG15">
        <v>0.53333333333333333</v>
      </c>
      <c r="CH15" t="s">
        <v>33</v>
      </c>
      <c r="CI15">
        <v>1</v>
      </c>
      <c r="CJ15" t="s">
        <v>33</v>
      </c>
      <c r="CK15">
        <v>1</v>
      </c>
      <c r="CL15" t="s">
        <v>33</v>
      </c>
      <c r="CM15">
        <v>1</v>
      </c>
      <c r="CN15" t="s">
        <v>33</v>
      </c>
      <c r="CO15">
        <v>33990</v>
      </c>
    </row>
    <row r="16" spans="1:93" x14ac:dyDescent="0.15">
      <c r="A16">
        <v>13</v>
      </c>
      <c r="B16">
        <v>13</v>
      </c>
      <c r="C16">
        <v>5</v>
      </c>
      <c r="D16">
        <v>232.91666666666666</v>
      </c>
      <c r="E16">
        <v>335.41666666666669</v>
      </c>
      <c r="F16">
        <v>0</v>
      </c>
      <c r="G16">
        <v>0</v>
      </c>
      <c r="H16">
        <v>1</v>
      </c>
      <c r="I16">
        <v>36616.666666666672</v>
      </c>
      <c r="K16" t="s">
        <v>32</v>
      </c>
      <c r="L16">
        <v>10</v>
      </c>
      <c r="M16" t="s">
        <v>32</v>
      </c>
      <c r="N16">
        <v>3</v>
      </c>
      <c r="O16" t="s">
        <v>32</v>
      </c>
      <c r="P16">
        <v>6.2</v>
      </c>
      <c r="Q16" t="s">
        <v>32</v>
      </c>
      <c r="R16">
        <v>96.333333333333329</v>
      </c>
      <c r="S16" t="s">
        <v>32</v>
      </c>
      <c r="T16">
        <v>0</v>
      </c>
      <c r="U16" t="s">
        <v>32</v>
      </c>
      <c r="V16">
        <v>0</v>
      </c>
      <c r="W16" t="s">
        <v>32</v>
      </c>
      <c r="X16">
        <v>0.91129785247432304</v>
      </c>
      <c r="Y16" t="s">
        <v>32</v>
      </c>
      <c r="Z16">
        <v>20353.333333333332</v>
      </c>
      <c r="AB16">
        <v>13</v>
      </c>
      <c r="AC16">
        <v>11</v>
      </c>
      <c r="AD16">
        <v>3</v>
      </c>
      <c r="AE16">
        <v>7.6</v>
      </c>
      <c r="AF16">
        <v>81.333333333333329</v>
      </c>
      <c r="AG16">
        <v>95</v>
      </c>
      <c r="AH16">
        <v>0.12820512820512819</v>
      </c>
      <c r="AI16">
        <v>0.87179487179487181</v>
      </c>
      <c r="AJ16">
        <v>17761.666666666668</v>
      </c>
      <c r="AL16" t="s">
        <v>34</v>
      </c>
      <c r="AM16">
        <v>23103</v>
      </c>
      <c r="AN16" t="s">
        <v>34</v>
      </c>
      <c r="AO16">
        <v>5710</v>
      </c>
      <c r="AP16" t="s">
        <v>34</v>
      </c>
      <c r="AQ16">
        <v>54468.563888888784</v>
      </c>
      <c r="AR16" t="s">
        <v>34</v>
      </c>
      <c r="AS16">
        <v>205502.83333333273</v>
      </c>
      <c r="AT16" t="s">
        <v>34</v>
      </c>
      <c r="AU16">
        <v>149127</v>
      </c>
      <c r="AV16" t="s">
        <v>34</v>
      </c>
      <c r="AW16">
        <v>193.55685080847775</v>
      </c>
      <c r="AX16" t="s">
        <v>34</v>
      </c>
      <c r="AY16">
        <v>1805.7809243103441</v>
      </c>
      <c r="AZ16" t="s">
        <v>34</v>
      </c>
      <c r="BA16">
        <v>38586253.333333366</v>
      </c>
      <c r="BC16">
        <v>13</v>
      </c>
      <c r="BD16">
        <v>11</v>
      </c>
      <c r="BE16">
        <v>0</v>
      </c>
      <c r="BF16">
        <v>112</v>
      </c>
      <c r="BG16">
        <v>109.76923076923077</v>
      </c>
      <c r="BH16">
        <v>151</v>
      </c>
      <c r="BI16">
        <v>163</v>
      </c>
      <c r="BJ16">
        <v>0.26306620209059234</v>
      </c>
      <c r="BK16">
        <v>0.28397212543554007</v>
      </c>
      <c r="BL16">
        <v>0.73693379790940772</v>
      </c>
      <c r="BM16">
        <v>0.71602787456445993</v>
      </c>
      <c r="BN16">
        <v>0.72648083623693382</v>
      </c>
      <c r="BO16">
        <v>23881.666666666668</v>
      </c>
      <c r="BR16" t="s">
        <v>34</v>
      </c>
      <c r="BS16">
        <v>23080</v>
      </c>
      <c r="BT16" t="s">
        <v>34</v>
      </c>
      <c r="BU16">
        <v>0</v>
      </c>
      <c r="BV16" t="s">
        <v>34</v>
      </c>
      <c r="BW16">
        <v>238016.60617715612</v>
      </c>
      <c r="BX16" t="s">
        <v>34</v>
      </c>
      <c r="BY16">
        <v>239152.53846153882</v>
      </c>
      <c r="BZ16" t="s">
        <v>34</v>
      </c>
      <c r="CA16">
        <v>146344</v>
      </c>
      <c r="CB16" t="s">
        <v>34</v>
      </c>
      <c r="CC16">
        <v>167534</v>
      </c>
      <c r="CD16" t="s">
        <v>34</v>
      </c>
      <c r="CE16">
        <v>250.94612754602062</v>
      </c>
      <c r="CF16" t="s">
        <v>34</v>
      </c>
      <c r="CG16">
        <v>289.26387592387465</v>
      </c>
      <c r="CH16" t="s">
        <v>34</v>
      </c>
      <c r="CI16">
        <v>1749.0538724539799</v>
      </c>
      <c r="CJ16" t="s">
        <v>34</v>
      </c>
      <c r="CK16">
        <v>1710.7361240761256</v>
      </c>
      <c r="CL16" t="s">
        <v>34</v>
      </c>
      <c r="CM16">
        <v>1729.8949982650543</v>
      </c>
      <c r="CN16" t="s">
        <v>34</v>
      </c>
      <c r="CO16">
        <v>52753276.666666642</v>
      </c>
    </row>
    <row r="17" spans="1:93" ht="14" thickBot="1" x14ac:dyDescent="0.2">
      <c r="A17">
        <v>14</v>
      </c>
      <c r="B17">
        <v>13</v>
      </c>
      <c r="C17">
        <v>5</v>
      </c>
      <c r="D17">
        <v>292.58333333333331</v>
      </c>
      <c r="E17">
        <v>415.08333333333331</v>
      </c>
      <c r="F17">
        <v>0</v>
      </c>
      <c r="G17">
        <v>0</v>
      </c>
      <c r="H17">
        <v>1</v>
      </c>
      <c r="I17">
        <v>43578.333333333336</v>
      </c>
      <c r="K17" t="s">
        <v>33</v>
      </c>
      <c r="L17">
        <v>13</v>
      </c>
      <c r="M17" t="s">
        <v>33</v>
      </c>
      <c r="N17">
        <v>8</v>
      </c>
      <c r="O17" t="s">
        <v>33</v>
      </c>
      <c r="P17">
        <v>467.91666666666669</v>
      </c>
      <c r="Q17" t="s">
        <v>33</v>
      </c>
      <c r="R17">
        <v>599.16666666666663</v>
      </c>
      <c r="S17" t="s">
        <v>33</v>
      </c>
      <c r="T17">
        <v>95</v>
      </c>
      <c r="U17" t="s">
        <v>33</v>
      </c>
      <c r="V17">
        <v>8.8702147525676941E-2</v>
      </c>
      <c r="W17" t="s">
        <v>33</v>
      </c>
      <c r="X17">
        <v>1</v>
      </c>
      <c r="Y17" t="s">
        <v>33</v>
      </c>
      <c r="Z17">
        <v>55341.666666666664</v>
      </c>
      <c r="AB17">
        <v>14</v>
      </c>
      <c r="AC17">
        <v>12</v>
      </c>
      <c r="AD17">
        <v>3</v>
      </c>
      <c r="AE17">
        <v>69.909090909090907</v>
      </c>
      <c r="AF17">
        <v>155.75</v>
      </c>
      <c r="AG17">
        <v>37</v>
      </c>
      <c r="AH17">
        <v>4.431137724550898E-2</v>
      </c>
      <c r="AI17">
        <v>0.95568862275449107</v>
      </c>
      <c r="AJ17">
        <v>22088.333333333332</v>
      </c>
      <c r="AL17" s="50" t="s">
        <v>35</v>
      </c>
      <c r="AM17" s="50">
        <v>2000</v>
      </c>
      <c r="AN17" s="50" t="s">
        <v>35</v>
      </c>
      <c r="AO17" s="50">
        <v>2000</v>
      </c>
      <c r="AP17" s="50" t="s">
        <v>35</v>
      </c>
      <c r="AQ17" s="50">
        <v>2000</v>
      </c>
      <c r="AR17" s="50" t="s">
        <v>35</v>
      </c>
      <c r="AS17" s="50">
        <v>2000</v>
      </c>
      <c r="AT17" s="50" t="s">
        <v>35</v>
      </c>
      <c r="AU17" s="50">
        <v>2000</v>
      </c>
      <c r="AV17" s="50" t="s">
        <v>35</v>
      </c>
      <c r="AW17" s="50">
        <v>2000</v>
      </c>
      <c r="AX17" s="50" t="s">
        <v>35</v>
      </c>
      <c r="AY17" s="50">
        <v>2000</v>
      </c>
      <c r="AZ17" s="50" t="s">
        <v>35</v>
      </c>
      <c r="BA17" s="50">
        <v>2000</v>
      </c>
      <c r="BC17">
        <v>14</v>
      </c>
      <c r="BD17">
        <v>11</v>
      </c>
      <c r="BE17">
        <v>0</v>
      </c>
      <c r="BF17">
        <v>136.54545454545453</v>
      </c>
      <c r="BG17">
        <v>140.15384615384616</v>
      </c>
      <c r="BH17">
        <v>41</v>
      </c>
      <c r="BI17">
        <v>41</v>
      </c>
      <c r="BJ17">
        <v>7.3608617594254938E-2</v>
      </c>
      <c r="BK17">
        <v>7.3608617594254938E-2</v>
      </c>
      <c r="BL17">
        <v>0.92639138240574503</v>
      </c>
      <c r="BM17">
        <v>0.92639138240574503</v>
      </c>
      <c r="BN17">
        <v>0.92639138240574503</v>
      </c>
      <c r="BO17">
        <v>29698.333333333328</v>
      </c>
      <c r="BR17" s="50" t="s">
        <v>35</v>
      </c>
      <c r="BS17" s="50">
        <v>2000</v>
      </c>
      <c r="BT17" s="50" t="s">
        <v>35</v>
      </c>
      <c r="BU17" s="50">
        <v>2000</v>
      </c>
      <c r="BV17" s="50" t="s">
        <v>35</v>
      </c>
      <c r="BW17" s="50">
        <v>2000</v>
      </c>
      <c r="BX17" s="50" t="s">
        <v>35</v>
      </c>
      <c r="BY17" s="50">
        <v>2000</v>
      </c>
      <c r="BZ17" s="50" t="s">
        <v>35</v>
      </c>
      <c r="CA17" s="50">
        <v>2000</v>
      </c>
      <c r="CB17" s="50" t="s">
        <v>35</v>
      </c>
      <c r="CC17" s="50">
        <v>2000</v>
      </c>
      <c r="CD17" s="50" t="s">
        <v>35</v>
      </c>
      <c r="CE17" s="50">
        <v>2000</v>
      </c>
      <c r="CF17" s="50" t="s">
        <v>35</v>
      </c>
      <c r="CG17" s="50">
        <v>2000</v>
      </c>
      <c r="CH17" s="50" t="s">
        <v>35</v>
      </c>
      <c r="CI17" s="50">
        <v>2000</v>
      </c>
      <c r="CJ17" s="50" t="s">
        <v>35</v>
      </c>
      <c r="CK17" s="50">
        <v>2000</v>
      </c>
      <c r="CL17" s="50" t="s">
        <v>35</v>
      </c>
      <c r="CM17" s="50">
        <v>2000</v>
      </c>
      <c r="CN17" s="50" t="s">
        <v>35</v>
      </c>
      <c r="CO17" s="50">
        <v>2000</v>
      </c>
    </row>
    <row r="18" spans="1:93" x14ac:dyDescent="0.15">
      <c r="A18">
        <v>15</v>
      </c>
      <c r="B18">
        <v>12</v>
      </c>
      <c r="C18">
        <v>7</v>
      </c>
      <c r="D18">
        <v>297.27272727272725</v>
      </c>
      <c r="E18">
        <v>423.16666666666669</v>
      </c>
      <c r="F18">
        <v>0</v>
      </c>
      <c r="G18">
        <v>0</v>
      </c>
      <c r="H18">
        <v>1</v>
      </c>
      <c r="I18">
        <v>41926.666666666664</v>
      </c>
      <c r="K18" t="s">
        <v>34</v>
      </c>
      <c r="L18">
        <v>23123</v>
      </c>
      <c r="M18" t="s">
        <v>34</v>
      </c>
      <c r="N18">
        <v>10821</v>
      </c>
      <c r="O18" t="s">
        <v>34</v>
      </c>
      <c r="P18">
        <v>349169.26767676702</v>
      </c>
      <c r="Q18" t="s">
        <v>34</v>
      </c>
      <c r="R18">
        <v>604656.58333333395</v>
      </c>
      <c r="S18" t="s">
        <v>34</v>
      </c>
      <c r="T18">
        <v>9943</v>
      </c>
      <c r="U18" t="s">
        <v>34</v>
      </c>
      <c r="V18">
        <v>9.9098624094175989</v>
      </c>
      <c r="W18" t="s">
        <v>34</v>
      </c>
      <c r="X18">
        <v>1990.0901375905844</v>
      </c>
      <c r="Y18" t="s">
        <v>34</v>
      </c>
      <c r="Z18">
        <v>71451163.333333313</v>
      </c>
      <c r="AB18">
        <v>15</v>
      </c>
      <c r="AC18">
        <v>12</v>
      </c>
      <c r="AD18">
        <v>3</v>
      </c>
      <c r="AE18">
        <v>19.636363636363637</v>
      </c>
      <c r="AF18">
        <v>89.25</v>
      </c>
      <c r="AG18">
        <v>116</v>
      </c>
      <c r="AH18">
        <v>0.15283267457180499</v>
      </c>
      <c r="AI18">
        <v>0.84716732542819506</v>
      </c>
      <c r="AJ18">
        <v>17403.333333333332</v>
      </c>
      <c r="BC18">
        <v>15</v>
      </c>
      <c r="BD18">
        <v>12</v>
      </c>
      <c r="BE18">
        <v>0</v>
      </c>
      <c r="BF18">
        <v>107.83333333333333</v>
      </c>
      <c r="BG18">
        <v>111.07692307692308</v>
      </c>
      <c r="BH18">
        <v>61</v>
      </c>
      <c r="BI18">
        <v>100</v>
      </c>
      <c r="BJ18">
        <v>0.10481099656357389</v>
      </c>
      <c r="BK18">
        <v>0.1718213058419244</v>
      </c>
      <c r="BL18">
        <v>0.89518900343642616</v>
      </c>
      <c r="BM18">
        <v>0.82817869415807555</v>
      </c>
      <c r="BN18">
        <v>0.86168384879725091</v>
      </c>
      <c r="BO18">
        <v>24388.333333333332</v>
      </c>
    </row>
    <row r="19" spans="1:93" ht="14" thickBot="1" x14ac:dyDescent="0.2">
      <c r="A19">
        <v>16</v>
      </c>
      <c r="B19">
        <v>11</v>
      </c>
      <c r="C19">
        <v>4</v>
      </c>
      <c r="D19">
        <v>156.1</v>
      </c>
      <c r="E19">
        <v>285.33333333333331</v>
      </c>
      <c r="F19">
        <v>0</v>
      </c>
      <c r="G19">
        <v>0</v>
      </c>
      <c r="H19">
        <v>1</v>
      </c>
      <c r="I19">
        <v>35738.333333333328</v>
      </c>
      <c r="K19" s="50" t="s">
        <v>35</v>
      </c>
      <c r="L19" s="50">
        <v>2000</v>
      </c>
      <c r="M19" s="50" t="s">
        <v>35</v>
      </c>
      <c r="N19" s="50">
        <v>2000</v>
      </c>
      <c r="O19" s="50" t="s">
        <v>35</v>
      </c>
      <c r="P19" s="50">
        <v>2000</v>
      </c>
      <c r="Q19" s="50" t="s">
        <v>35</v>
      </c>
      <c r="R19" s="50">
        <v>2000</v>
      </c>
      <c r="S19" s="50" t="s">
        <v>35</v>
      </c>
      <c r="T19" s="50">
        <v>2000</v>
      </c>
      <c r="U19" s="50" t="s">
        <v>35</v>
      </c>
      <c r="V19" s="50">
        <v>2000</v>
      </c>
      <c r="W19" s="50" t="s">
        <v>35</v>
      </c>
      <c r="X19" s="50">
        <v>2000</v>
      </c>
      <c r="Y19" s="50" t="s">
        <v>35</v>
      </c>
      <c r="Z19" s="50">
        <v>2000</v>
      </c>
      <c r="AB19">
        <v>16</v>
      </c>
      <c r="AC19">
        <v>11</v>
      </c>
      <c r="AD19">
        <v>4</v>
      </c>
      <c r="AE19">
        <v>3.1</v>
      </c>
      <c r="AF19">
        <v>73.833333333333329</v>
      </c>
      <c r="AG19">
        <v>147</v>
      </c>
      <c r="AH19">
        <v>0.19678714859437751</v>
      </c>
      <c r="AI19">
        <v>0.80321285140562249</v>
      </c>
      <c r="AJ19">
        <v>17611.666666666668</v>
      </c>
      <c r="BC19">
        <v>16</v>
      </c>
      <c r="BD19">
        <v>13</v>
      </c>
      <c r="BE19">
        <v>0</v>
      </c>
      <c r="BF19">
        <v>133.46153846153845</v>
      </c>
      <c r="BG19">
        <v>133.46153846153845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1</v>
      </c>
      <c r="BN19">
        <v>1</v>
      </c>
      <c r="BO19">
        <v>27608.333333333332</v>
      </c>
    </row>
    <row r="20" spans="1:93" x14ac:dyDescent="0.15">
      <c r="A20">
        <v>17</v>
      </c>
      <c r="B20">
        <v>12</v>
      </c>
      <c r="C20">
        <v>7</v>
      </c>
      <c r="D20">
        <v>280.72727272727275</v>
      </c>
      <c r="E20">
        <v>422.25</v>
      </c>
      <c r="F20">
        <v>0</v>
      </c>
      <c r="G20">
        <v>0</v>
      </c>
      <c r="H20">
        <v>1</v>
      </c>
      <c r="I20">
        <v>45014.999999999993</v>
      </c>
      <c r="AB20">
        <v>17</v>
      </c>
      <c r="AC20">
        <v>12</v>
      </c>
      <c r="AD20">
        <v>3</v>
      </c>
      <c r="AE20">
        <v>7.0909090909090908</v>
      </c>
      <c r="AF20">
        <v>77.416666666666671</v>
      </c>
      <c r="AG20">
        <v>157</v>
      </c>
      <c r="AH20">
        <v>0.18712753277711561</v>
      </c>
      <c r="AI20">
        <v>0.81287246722288442</v>
      </c>
      <c r="AJ20">
        <v>16480</v>
      </c>
      <c r="BC20">
        <v>17</v>
      </c>
      <c r="BD20">
        <v>12</v>
      </c>
      <c r="BE20">
        <v>0</v>
      </c>
      <c r="BF20">
        <v>112.58333333333333</v>
      </c>
      <c r="BG20">
        <v>115.69230769230769</v>
      </c>
      <c r="BH20">
        <v>80</v>
      </c>
      <c r="BI20">
        <v>80</v>
      </c>
      <c r="BJ20">
        <v>0.13157894736842105</v>
      </c>
      <c r="BK20">
        <v>0.13157894736842105</v>
      </c>
      <c r="BL20">
        <v>0.86842105263157898</v>
      </c>
      <c r="BM20">
        <v>0.86842105263157898</v>
      </c>
      <c r="BN20">
        <v>0.86842105263157898</v>
      </c>
      <c r="BO20">
        <v>26163.333333333332</v>
      </c>
    </row>
    <row r="21" spans="1:93" x14ac:dyDescent="0.15">
      <c r="A21">
        <v>18</v>
      </c>
      <c r="B21">
        <v>10</v>
      </c>
      <c r="C21">
        <v>6</v>
      </c>
      <c r="D21">
        <v>141.77777777777777</v>
      </c>
      <c r="E21">
        <v>299.41666666666669</v>
      </c>
      <c r="F21">
        <v>27</v>
      </c>
      <c r="G21">
        <v>2.9508196721311476E-2</v>
      </c>
      <c r="H21">
        <v>0.97049180327868856</v>
      </c>
      <c r="I21">
        <v>36826.666666666664</v>
      </c>
      <c r="AB21">
        <v>18</v>
      </c>
      <c r="AC21">
        <v>13</v>
      </c>
      <c r="AD21">
        <v>2</v>
      </c>
      <c r="AE21">
        <v>98.166666666666671</v>
      </c>
      <c r="AF21">
        <v>175.66666666666666</v>
      </c>
      <c r="AG21">
        <v>0</v>
      </c>
      <c r="AH21">
        <v>0</v>
      </c>
      <c r="AI21">
        <v>1</v>
      </c>
      <c r="AJ21">
        <v>23085.000000000004</v>
      </c>
      <c r="BC21">
        <v>18</v>
      </c>
      <c r="BD21">
        <v>12</v>
      </c>
      <c r="BE21">
        <v>0</v>
      </c>
      <c r="BF21">
        <v>107.66666666666667</v>
      </c>
      <c r="BG21">
        <v>113.30769230769231</v>
      </c>
      <c r="BH21">
        <v>42</v>
      </c>
      <c r="BI21">
        <v>42</v>
      </c>
      <c r="BJ21">
        <v>6.7961165048543687E-2</v>
      </c>
      <c r="BK21">
        <v>6.7961165048543687E-2</v>
      </c>
      <c r="BL21">
        <v>0.93203883495145634</v>
      </c>
      <c r="BM21">
        <v>0.93203883495145634</v>
      </c>
      <c r="BN21">
        <v>0.93203883495145634</v>
      </c>
      <c r="BO21">
        <v>26284.999999999996</v>
      </c>
    </row>
    <row r="22" spans="1:93" x14ac:dyDescent="0.15">
      <c r="A22">
        <v>19</v>
      </c>
      <c r="B22">
        <v>12</v>
      </c>
      <c r="C22">
        <v>5</v>
      </c>
      <c r="D22">
        <v>114.18181818181819</v>
      </c>
      <c r="E22">
        <v>225.41666666666666</v>
      </c>
      <c r="F22">
        <v>20</v>
      </c>
      <c r="G22">
        <v>1.9900497512437811E-2</v>
      </c>
      <c r="H22">
        <v>0.98009950248756217</v>
      </c>
      <c r="I22">
        <v>29116.666666666664</v>
      </c>
      <c r="AB22">
        <v>19</v>
      </c>
      <c r="AC22">
        <v>11</v>
      </c>
      <c r="AD22">
        <v>3</v>
      </c>
      <c r="AE22">
        <v>37.4</v>
      </c>
      <c r="AF22">
        <v>125.83333333333333</v>
      </c>
      <c r="AG22">
        <v>9</v>
      </c>
      <c r="AH22">
        <v>1.1857707509881422E-2</v>
      </c>
      <c r="AI22">
        <v>0.98814229249011853</v>
      </c>
      <c r="AJ22">
        <v>22166.666666666668</v>
      </c>
      <c r="BC22">
        <v>19</v>
      </c>
      <c r="BD22">
        <v>11</v>
      </c>
      <c r="BE22">
        <v>0</v>
      </c>
      <c r="BF22">
        <v>123.27272727272727</v>
      </c>
      <c r="BG22">
        <v>117</v>
      </c>
      <c r="BH22">
        <v>20</v>
      </c>
      <c r="BI22">
        <v>64</v>
      </c>
      <c r="BJ22">
        <v>3.9840637450199202E-2</v>
      </c>
      <c r="BK22">
        <v>0.12749003984063745</v>
      </c>
      <c r="BL22">
        <v>0.96015936254980083</v>
      </c>
      <c r="BM22">
        <v>0.87250996015936255</v>
      </c>
      <c r="BN22">
        <v>0.91633466135458175</v>
      </c>
      <c r="BO22">
        <v>25320</v>
      </c>
    </row>
    <row r="23" spans="1:93" x14ac:dyDescent="0.15">
      <c r="A23">
        <v>20</v>
      </c>
      <c r="B23">
        <v>13</v>
      </c>
      <c r="C23">
        <v>6</v>
      </c>
      <c r="D23">
        <v>299.66666666666669</v>
      </c>
      <c r="E23">
        <v>419.66666666666669</v>
      </c>
      <c r="F23">
        <v>0</v>
      </c>
      <c r="G23">
        <v>0</v>
      </c>
      <c r="H23">
        <v>1</v>
      </c>
      <c r="I23">
        <v>43311.666666666672</v>
      </c>
      <c r="AB23">
        <v>20</v>
      </c>
      <c r="AC23">
        <v>12</v>
      </c>
      <c r="AD23">
        <v>2</v>
      </c>
      <c r="AE23">
        <v>16.545454545454547</v>
      </c>
      <c r="AF23">
        <v>85.166666666666671</v>
      </c>
      <c r="AG23">
        <v>88</v>
      </c>
      <c r="AH23">
        <v>0.1095890410958904</v>
      </c>
      <c r="AI23">
        <v>0.8904109589041096</v>
      </c>
      <c r="AJ23">
        <v>17840</v>
      </c>
      <c r="BC23">
        <v>20</v>
      </c>
      <c r="BD23">
        <v>11</v>
      </c>
      <c r="BE23">
        <v>0</v>
      </c>
      <c r="BF23">
        <v>112.81818181818181</v>
      </c>
      <c r="BG23">
        <v>117</v>
      </c>
      <c r="BH23">
        <v>69</v>
      </c>
      <c r="BI23">
        <v>69</v>
      </c>
      <c r="BJ23">
        <v>0.12169312169312169</v>
      </c>
      <c r="BK23">
        <v>0.12169312169312169</v>
      </c>
      <c r="BL23">
        <v>0.87830687830687837</v>
      </c>
      <c r="BM23">
        <v>0.87830687830687837</v>
      </c>
      <c r="BN23">
        <v>0.87830687830687837</v>
      </c>
      <c r="BO23">
        <v>27119.999999999996</v>
      </c>
    </row>
    <row r="24" spans="1:93" x14ac:dyDescent="0.15">
      <c r="A24">
        <v>21</v>
      </c>
      <c r="B24">
        <v>11</v>
      </c>
      <c r="C24">
        <v>5</v>
      </c>
      <c r="D24">
        <v>171.9</v>
      </c>
      <c r="E24">
        <v>295.08333333333331</v>
      </c>
      <c r="F24">
        <v>30</v>
      </c>
      <c r="G24">
        <v>3.0303030303030304E-2</v>
      </c>
      <c r="H24">
        <v>0.96969696969696972</v>
      </c>
      <c r="I24">
        <v>33578.333333333328</v>
      </c>
      <c r="AB24">
        <v>21</v>
      </c>
      <c r="AC24">
        <v>11</v>
      </c>
      <c r="AD24">
        <v>3</v>
      </c>
      <c r="AE24">
        <v>4.9000000000000004</v>
      </c>
      <c r="AF24">
        <v>72.833333333333329</v>
      </c>
      <c r="AG24">
        <v>80</v>
      </c>
      <c r="AH24">
        <v>0.10596026490066225</v>
      </c>
      <c r="AI24">
        <v>0.89403973509933776</v>
      </c>
      <c r="AJ24">
        <v>16846.666666666672</v>
      </c>
      <c r="BC24">
        <v>21</v>
      </c>
      <c r="BD24">
        <v>12</v>
      </c>
      <c r="BE24">
        <v>0</v>
      </c>
      <c r="BF24">
        <v>141.58333333333334</v>
      </c>
      <c r="BG24">
        <v>139.76923076923077</v>
      </c>
      <c r="BH24">
        <v>27</v>
      </c>
      <c r="BI24">
        <v>27</v>
      </c>
      <c r="BJ24">
        <v>3.8352272727272728E-2</v>
      </c>
      <c r="BK24">
        <v>3.8352272727272728E-2</v>
      </c>
      <c r="BL24">
        <v>0.96164772727272729</v>
      </c>
      <c r="BM24">
        <v>0.96164772727272729</v>
      </c>
      <c r="BN24">
        <v>0.96164772727272729</v>
      </c>
      <c r="BO24">
        <v>28781.666666666668</v>
      </c>
    </row>
    <row r="25" spans="1:93" x14ac:dyDescent="0.15">
      <c r="A25">
        <v>22</v>
      </c>
      <c r="B25">
        <v>12</v>
      </c>
      <c r="C25">
        <v>6</v>
      </c>
      <c r="D25">
        <v>226.36363636363637</v>
      </c>
      <c r="E25">
        <v>366</v>
      </c>
      <c r="F25">
        <v>22</v>
      </c>
      <c r="G25">
        <v>1.9047619047619049E-2</v>
      </c>
      <c r="H25">
        <v>0.98095238095238091</v>
      </c>
      <c r="I25">
        <v>40564.999999999993</v>
      </c>
      <c r="AB25">
        <v>22</v>
      </c>
      <c r="AC25">
        <v>12</v>
      </c>
      <c r="AD25">
        <v>2</v>
      </c>
      <c r="AE25">
        <v>23.90909090909091</v>
      </c>
      <c r="AF25">
        <v>100.41666666666667</v>
      </c>
      <c r="AG25">
        <v>35</v>
      </c>
      <c r="AH25">
        <v>4.4871794871794872E-2</v>
      </c>
      <c r="AI25">
        <v>0.95512820512820518</v>
      </c>
      <c r="AJ25">
        <v>19349.999999999996</v>
      </c>
      <c r="BC25">
        <v>22</v>
      </c>
      <c r="BD25">
        <v>11</v>
      </c>
      <c r="BE25">
        <v>0</v>
      </c>
      <c r="BF25">
        <v>121.72727272727273</v>
      </c>
      <c r="BG25">
        <v>124.53846153846153</v>
      </c>
      <c r="BH25">
        <v>65</v>
      </c>
      <c r="BI25">
        <v>98</v>
      </c>
      <c r="BJ25">
        <v>0.11149228130360206</v>
      </c>
      <c r="BK25">
        <v>0.16809605488850771</v>
      </c>
      <c r="BL25">
        <v>0.88850771869639789</v>
      </c>
      <c r="BM25">
        <v>0.83190394511149224</v>
      </c>
      <c r="BN25">
        <v>0.86020583190394506</v>
      </c>
      <c r="BO25">
        <v>28571.666666666664</v>
      </c>
    </row>
    <row r="26" spans="1:93" x14ac:dyDescent="0.15">
      <c r="A26">
        <v>23</v>
      </c>
      <c r="B26">
        <v>12</v>
      </c>
      <c r="C26">
        <v>4</v>
      </c>
      <c r="D26">
        <v>103.90909090909091</v>
      </c>
      <c r="E26">
        <v>201.5</v>
      </c>
      <c r="F26">
        <v>0</v>
      </c>
      <c r="G26">
        <v>0</v>
      </c>
      <c r="H26">
        <v>1</v>
      </c>
      <c r="I26">
        <v>26810.000000000004</v>
      </c>
      <c r="AB26">
        <v>23</v>
      </c>
      <c r="AC26">
        <v>11</v>
      </c>
      <c r="AD26">
        <v>3</v>
      </c>
      <c r="AE26">
        <v>8.1</v>
      </c>
      <c r="AF26">
        <v>81.75</v>
      </c>
      <c r="AG26">
        <v>85</v>
      </c>
      <c r="AH26">
        <v>0.1223021582733813</v>
      </c>
      <c r="AI26">
        <v>0.87769784172661869</v>
      </c>
      <c r="AJ26">
        <v>18053.333333333332</v>
      </c>
      <c r="BC26">
        <v>23</v>
      </c>
      <c r="BD26">
        <v>12</v>
      </c>
      <c r="BE26">
        <v>0</v>
      </c>
      <c r="BF26">
        <v>144.33333333333334</v>
      </c>
      <c r="BG26">
        <v>149.38461538461539</v>
      </c>
      <c r="BH26">
        <v>59</v>
      </c>
      <c r="BI26">
        <v>59</v>
      </c>
      <c r="BJ26">
        <v>9.4551282051282048E-2</v>
      </c>
      <c r="BK26">
        <v>9.4551282051282048E-2</v>
      </c>
      <c r="BL26">
        <v>0.90544871794871795</v>
      </c>
      <c r="BM26">
        <v>0.90544871794871795</v>
      </c>
      <c r="BN26">
        <v>0.90544871794871795</v>
      </c>
      <c r="BO26">
        <v>28748.333333333332</v>
      </c>
    </row>
    <row r="27" spans="1:93" x14ac:dyDescent="0.15">
      <c r="A27">
        <v>24</v>
      </c>
      <c r="B27">
        <v>12</v>
      </c>
      <c r="C27">
        <v>4</v>
      </c>
      <c r="D27">
        <v>134.45454545454547</v>
      </c>
      <c r="E27">
        <v>230.33333333333334</v>
      </c>
      <c r="F27">
        <v>0</v>
      </c>
      <c r="G27">
        <v>0</v>
      </c>
      <c r="H27">
        <v>1</v>
      </c>
      <c r="I27">
        <v>27713.333333333332</v>
      </c>
      <c r="AB27">
        <v>24</v>
      </c>
      <c r="AC27">
        <v>13</v>
      </c>
      <c r="AD27">
        <v>3</v>
      </c>
      <c r="AE27">
        <v>72.833333333333329</v>
      </c>
      <c r="AF27">
        <v>146.58333333333334</v>
      </c>
      <c r="AG27">
        <v>126</v>
      </c>
      <c r="AH27">
        <v>0.13938053097345132</v>
      </c>
      <c r="AI27">
        <v>0.86061946902654873</v>
      </c>
      <c r="AJ27">
        <v>20146.666666666664</v>
      </c>
      <c r="BC27">
        <v>24</v>
      </c>
      <c r="BD27">
        <v>12</v>
      </c>
      <c r="BE27">
        <v>0</v>
      </c>
      <c r="BF27">
        <v>144.75</v>
      </c>
      <c r="BG27">
        <v>142.84615384615384</v>
      </c>
      <c r="BH27">
        <v>0</v>
      </c>
      <c r="BI27">
        <v>0</v>
      </c>
      <c r="BJ27">
        <v>0</v>
      </c>
      <c r="BK27">
        <v>0</v>
      </c>
      <c r="BL27">
        <v>1</v>
      </c>
      <c r="BM27">
        <v>1</v>
      </c>
      <c r="BN27">
        <v>1</v>
      </c>
      <c r="BO27">
        <v>29140</v>
      </c>
    </row>
    <row r="28" spans="1:93" x14ac:dyDescent="0.15">
      <c r="A28">
        <v>25</v>
      </c>
      <c r="B28">
        <v>12</v>
      </c>
      <c r="C28">
        <v>6</v>
      </c>
      <c r="D28">
        <v>268.45454545454544</v>
      </c>
      <c r="E28">
        <v>407.91666666666669</v>
      </c>
      <c r="F28">
        <v>0</v>
      </c>
      <c r="G28">
        <v>0</v>
      </c>
      <c r="H28">
        <v>1</v>
      </c>
      <c r="I28">
        <v>43891.666666666672</v>
      </c>
      <c r="AB28">
        <v>25</v>
      </c>
      <c r="AC28">
        <v>12</v>
      </c>
      <c r="AD28">
        <v>2</v>
      </c>
      <c r="AE28">
        <v>16.727272727272727</v>
      </c>
      <c r="AF28">
        <v>92.833333333333329</v>
      </c>
      <c r="AG28">
        <v>17</v>
      </c>
      <c r="AH28">
        <v>2.2486772486772486E-2</v>
      </c>
      <c r="AI28">
        <v>0.97751322751322756</v>
      </c>
      <c r="AJ28">
        <v>18946.666666666664</v>
      </c>
      <c r="BC28">
        <v>25</v>
      </c>
      <c r="BD28">
        <v>11</v>
      </c>
      <c r="BE28">
        <v>0</v>
      </c>
      <c r="BF28">
        <v>122.36363636363636</v>
      </c>
      <c r="BG28">
        <v>120.38461538461539</v>
      </c>
      <c r="BH28">
        <v>30</v>
      </c>
      <c r="BI28">
        <v>57</v>
      </c>
      <c r="BJ28">
        <v>5.1369863013698627E-2</v>
      </c>
      <c r="BK28">
        <v>9.7602739726027399E-2</v>
      </c>
      <c r="BL28">
        <v>0.94863013698630139</v>
      </c>
      <c r="BM28">
        <v>0.9023972602739726</v>
      </c>
      <c r="BN28">
        <v>0.92551369863013699</v>
      </c>
      <c r="BO28">
        <v>27041.666666666668</v>
      </c>
    </row>
    <row r="29" spans="1:93" x14ac:dyDescent="0.15">
      <c r="A29">
        <v>26</v>
      </c>
      <c r="B29">
        <v>11</v>
      </c>
      <c r="C29">
        <v>6</v>
      </c>
      <c r="D29">
        <v>158.1</v>
      </c>
      <c r="E29">
        <v>284.5</v>
      </c>
      <c r="F29">
        <v>0</v>
      </c>
      <c r="G29">
        <v>0</v>
      </c>
      <c r="H29">
        <v>1</v>
      </c>
      <c r="I29">
        <v>34205</v>
      </c>
      <c r="AB29">
        <v>26</v>
      </c>
      <c r="AC29">
        <v>11</v>
      </c>
      <c r="AD29">
        <v>4</v>
      </c>
      <c r="AE29">
        <v>31.5</v>
      </c>
      <c r="AF29">
        <v>122.08333333333333</v>
      </c>
      <c r="AG29">
        <v>85</v>
      </c>
      <c r="AH29">
        <v>0.10559006211180125</v>
      </c>
      <c r="AI29">
        <v>0.89440993788819878</v>
      </c>
      <c r="AJ29">
        <v>21341.666666666668</v>
      </c>
      <c r="BC29">
        <v>26</v>
      </c>
      <c r="BD29">
        <v>12</v>
      </c>
      <c r="BE29">
        <v>0</v>
      </c>
      <c r="BF29">
        <v>106.5</v>
      </c>
      <c r="BG29">
        <v>109.84615384615384</v>
      </c>
      <c r="BH29">
        <v>88</v>
      </c>
      <c r="BI29">
        <v>119</v>
      </c>
      <c r="BJ29">
        <v>0.13017751479289941</v>
      </c>
      <c r="BK29">
        <v>0.17603550295857989</v>
      </c>
      <c r="BL29">
        <v>0.86982248520710059</v>
      </c>
      <c r="BM29">
        <v>0.82396449704142016</v>
      </c>
      <c r="BN29">
        <v>0.84689349112426038</v>
      </c>
      <c r="BO29">
        <v>25235</v>
      </c>
    </row>
    <row r="30" spans="1:93" x14ac:dyDescent="0.15">
      <c r="A30">
        <v>27</v>
      </c>
      <c r="B30">
        <v>13</v>
      </c>
      <c r="C30">
        <v>5</v>
      </c>
      <c r="D30">
        <v>214.16666666666666</v>
      </c>
      <c r="E30">
        <v>324.16666666666669</v>
      </c>
      <c r="F30">
        <v>0</v>
      </c>
      <c r="G30">
        <v>0</v>
      </c>
      <c r="H30">
        <v>1</v>
      </c>
      <c r="I30">
        <v>36691.666666666672</v>
      </c>
      <c r="AB30">
        <v>27</v>
      </c>
      <c r="AC30">
        <v>12</v>
      </c>
      <c r="AD30">
        <v>1</v>
      </c>
      <c r="AE30">
        <v>22.454545454545453</v>
      </c>
      <c r="AF30">
        <v>84.333333333333329</v>
      </c>
      <c r="AG30">
        <v>38</v>
      </c>
      <c r="AH30">
        <v>5.6047197640117993E-2</v>
      </c>
      <c r="AI30">
        <v>0.94395280235988199</v>
      </c>
      <c r="AJ30">
        <v>16956.666666666664</v>
      </c>
      <c r="BC30">
        <v>27</v>
      </c>
      <c r="BD30">
        <v>11</v>
      </c>
      <c r="BE30">
        <v>0</v>
      </c>
      <c r="BF30">
        <v>143.90909090909091</v>
      </c>
      <c r="BG30">
        <v>142.76923076923077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30036.666666666664</v>
      </c>
    </row>
    <row r="31" spans="1:93" x14ac:dyDescent="0.15">
      <c r="A31">
        <v>28</v>
      </c>
      <c r="B31">
        <v>11</v>
      </c>
      <c r="C31">
        <v>6</v>
      </c>
      <c r="D31">
        <v>135.5</v>
      </c>
      <c r="E31">
        <v>282.25</v>
      </c>
      <c r="F31">
        <v>25</v>
      </c>
      <c r="G31">
        <v>2.564102564102564E-2</v>
      </c>
      <c r="H31">
        <v>0.97435897435897434</v>
      </c>
      <c r="I31">
        <v>35915</v>
      </c>
      <c r="AB31">
        <v>28</v>
      </c>
      <c r="AC31">
        <v>12</v>
      </c>
      <c r="AD31">
        <v>3</v>
      </c>
      <c r="AE31">
        <v>42.545454545454547</v>
      </c>
      <c r="AF31">
        <v>119.5</v>
      </c>
      <c r="AG31">
        <v>139</v>
      </c>
      <c r="AH31">
        <v>0.156355455568054</v>
      </c>
      <c r="AI31">
        <v>0.84364454443194603</v>
      </c>
      <c r="AJ31">
        <v>19513.333333333332</v>
      </c>
      <c r="BC31">
        <v>28</v>
      </c>
      <c r="BD31">
        <v>11</v>
      </c>
      <c r="BE31">
        <v>0</v>
      </c>
      <c r="BF31">
        <v>92.090909090909093</v>
      </c>
      <c r="BG31">
        <v>91.769230769230774</v>
      </c>
      <c r="BH31">
        <v>168</v>
      </c>
      <c r="BI31">
        <v>197</v>
      </c>
      <c r="BJ31">
        <v>0.2937062937062937</v>
      </c>
      <c r="BK31">
        <v>0.34440559440559443</v>
      </c>
      <c r="BL31">
        <v>0.70629370629370625</v>
      </c>
      <c r="BM31">
        <v>0.65559440559440563</v>
      </c>
      <c r="BN31">
        <v>0.68094405594405594</v>
      </c>
      <c r="BO31">
        <v>21526.666666666664</v>
      </c>
    </row>
    <row r="32" spans="1:93" x14ac:dyDescent="0.15">
      <c r="A32">
        <v>29</v>
      </c>
      <c r="B32">
        <v>11</v>
      </c>
      <c r="C32">
        <v>5</v>
      </c>
      <c r="D32">
        <v>129.30000000000001</v>
      </c>
      <c r="E32">
        <v>266.33333333333331</v>
      </c>
      <c r="F32">
        <v>29</v>
      </c>
      <c r="G32">
        <v>2.7645376549094377E-2</v>
      </c>
      <c r="H32">
        <v>0.97235462345090562</v>
      </c>
      <c r="I32">
        <v>33553.333333333328</v>
      </c>
      <c r="AB32">
        <v>29</v>
      </c>
      <c r="AC32">
        <v>10</v>
      </c>
      <c r="AD32">
        <v>3</v>
      </c>
      <c r="AE32">
        <v>2.3333333333333335</v>
      </c>
      <c r="AF32">
        <v>79.25</v>
      </c>
      <c r="AG32">
        <v>190</v>
      </c>
      <c r="AH32">
        <v>0.26170798898071623</v>
      </c>
      <c r="AI32">
        <v>0.73829201101928377</v>
      </c>
      <c r="AJ32">
        <v>17228.333333333336</v>
      </c>
      <c r="BC32">
        <v>29</v>
      </c>
      <c r="BD32">
        <v>12</v>
      </c>
      <c r="BE32">
        <v>0</v>
      </c>
      <c r="BF32">
        <v>113.08333333333333</v>
      </c>
      <c r="BG32">
        <v>116.92307692307692</v>
      </c>
      <c r="BH32">
        <v>95</v>
      </c>
      <c r="BI32">
        <v>95</v>
      </c>
      <c r="BJ32">
        <v>0.15573770491803279</v>
      </c>
      <c r="BK32">
        <v>0.15573770491803279</v>
      </c>
      <c r="BL32">
        <v>0.84426229508196715</v>
      </c>
      <c r="BM32">
        <v>0.84426229508196715</v>
      </c>
      <c r="BN32">
        <v>0.84426229508196715</v>
      </c>
      <c r="BO32">
        <v>26441.666666666664</v>
      </c>
    </row>
    <row r="33" spans="1:67" x14ac:dyDescent="0.15">
      <c r="A33">
        <v>30</v>
      </c>
      <c r="B33">
        <v>11</v>
      </c>
      <c r="C33">
        <v>4</v>
      </c>
      <c r="D33">
        <v>75.599999999999994</v>
      </c>
      <c r="E33">
        <v>197.5</v>
      </c>
      <c r="F33">
        <v>17</v>
      </c>
      <c r="G33">
        <v>1.8538713195201745E-2</v>
      </c>
      <c r="H33">
        <v>0.98146128680479827</v>
      </c>
      <c r="I33">
        <v>28225</v>
      </c>
      <c r="AB33">
        <v>30</v>
      </c>
      <c r="AC33">
        <v>12</v>
      </c>
      <c r="AD33">
        <v>3</v>
      </c>
      <c r="AE33">
        <v>41.090909090909093</v>
      </c>
      <c r="AF33">
        <v>123.75</v>
      </c>
      <c r="AG33">
        <v>133</v>
      </c>
      <c r="AH33">
        <v>0.14615384615384616</v>
      </c>
      <c r="AI33">
        <v>0.85384615384615381</v>
      </c>
      <c r="AJ33">
        <v>19508.333333333336</v>
      </c>
      <c r="BC33">
        <v>30</v>
      </c>
      <c r="BD33">
        <v>12</v>
      </c>
      <c r="BE33">
        <v>0</v>
      </c>
      <c r="BF33">
        <v>129.58333333333334</v>
      </c>
      <c r="BG33">
        <v>127.07692307692308</v>
      </c>
      <c r="BH33">
        <v>32</v>
      </c>
      <c r="BI33">
        <v>32</v>
      </c>
      <c r="BJ33">
        <v>5.4054054054054057E-2</v>
      </c>
      <c r="BK33">
        <v>5.4054054054054057E-2</v>
      </c>
      <c r="BL33">
        <v>0.94594594594594594</v>
      </c>
      <c r="BM33">
        <v>0.94594594594594594</v>
      </c>
      <c r="BN33">
        <v>0.94594594594594594</v>
      </c>
      <c r="BO33">
        <v>27106.666666666664</v>
      </c>
    </row>
    <row r="34" spans="1:67" x14ac:dyDescent="0.15">
      <c r="A34">
        <v>31</v>
      </c>
      <c r="B34">
        <v>11</v>
      </c>
      <c r="C34">
        <v>7</v>
      </c>
      <c r="D34">
        <v>259.5</v>
      </c>
      <c r="E34">
        <v>431.16666666666669</v>
      </c>
      <c r="F34">
        <v>0</v>
      </c>
      <c r="G34">
        <v>0</v>
      </c>
      <c r="H34">
        <v>1</v>
      </c>
      <c r="I34">
        <v>46346.666666666664</v>
      </c>
      <c r="AB34">
        <v>31</v>
      </c>
      <c r="AC34">
        <v>13</v>
      </c>
      <c r="AD34">
        <v>2</v>
      </c>
      <c r="AE34">
        <v>20</v>
      </c>
      <c r="AF34">
        <v>86.25</v>
      </c>
      <c r="AG34">
        <v>78</v>
      </c>
      <c r="AH34">
        <v>0.10597826086956522</v>
      </c>
      <c r="AI34">
        <v>0.89402173913043481</v>
      </c>
      <c r="AJ34">
        <v>16383.333333333334</v>
      </c>
      <c r="BC34">
        <v>31</v>
      </c>
      <c r="BD34">
        <v>11</v>
      </c>
      <c r="BE34">
        <v>0</v>
      </c>
      <c r="BF34">
        <v>99.36363636363636</v>
      </c>
      <c r="BG34">
        <v>100.76923076923077</v>
      </c>
      <c r="BH34">
        <v>106</v>
      </c>
      <c r="BI34">
        <v>171</v>
      </c>
      <c r="BJ34">
        <v>0.18894830659536541</v>
      </c>
      <c r="BK34">
        <v>0.30481283422459893</v>
      </c>
      <c r="BL34">
        <v>0.81105169340463457</v>
      </c>
      <c r="BM34">
        <v>0.69518716577540107</v>
      </c>
      <c r="BN34">
        <v>0.75311942959001787</v>
      </c>
      <c r="BO34">
        <v>23491.666666666668</v>
      </c>
    </row>
    <row r="35" spans="1:67" x14ac:dyDescent="0.15">
      <c r="A35">
        <v>32</v>
      </c>
      <c r="B35">
        <v>11</v>
      </c>
      <c r="C35">
        <v>4</v>
      </c>
      <c r="D35">
        <v>57.3</v>
      </c>
      <c r="E35">
        <v>159.66666666666666</v>
      </c>
      <c r="F35">
        <v>2</v>
      </c>
      <c r="G35">
        <v>2.3752969121140144E-3</v>
      </c>
      <c r="H35">
        <v>0.99762470308788598</v>
      </c>
      <c r="I35">
        <v>25361.666666666664</v>
      </c>
      <c r="AB35">
        <v>32</v>
      </c>
      <c r="AC35">
        <v>11</v>
      </c>
      <c r="AD35">
        <v>3</v>
      </c>
      <c r="AE35">
        <v>7.4</v>
      </c>
      <c r="AF35">
        <v>75.5</v>
      </c>
      <c r="AG35">
        <v>135</v>
      </c>
      <c r="AH35">
        <v>0.1875</v>
      </c>
      <c r="AI35">
        <v>0.8125</v>
      </c>
      <c r="AJ35">
        <v>17278.333333333336</v>
      </c>
      <c r="BC35">
        <v>32</v>
      </c>
      <c r="BD35">
        <v>12</v>
      </c>
      <c r="BE35">
        <v>0</v>
      </c>
      <c r="BF35">
        <v>110.25</v>
      </c>
      <c r="BG35">
        <v>108.61538461538461</v>
      </c>
      <c r="BH35">
        <v>124</v>
      </c>
      <c r="BI35">
        <v>124</v>
      </c>
      <c r="BJ35">
        <v>0.20294599018003273</v>
      </c>
      <c r="BK35">
        <v>0.20294599018003273</v>
      </c>
      <c r="BL35">
        <v>0.79705400981996721</v>
      </c>
      <c r="BM35">
        <v>0.79705400981996721</v>
      </c>
      <c r="BN35">
        <v>0.79705400981996721</v>
      </c>
      <c r="BO35">
        <v>24506.666666666668</v>
      </c>
    </row>
    <row r="36" spans="1:67" x14ac:dyDescent="0.15">
      <c r="A36">
        <v>33</v>
      </c>
      <c r="B36">
        <v>12</v>
      </c>
      <c r="C36">
        <v>6</v>
      </c>
      <c r="D36">
        <v>217.54545454545453</v>
      </c>
      <c r="E36">
        <v>353.91666666666669</v>
      </c>
      <c r="F36">
        <v>2</v>
      </c>
      <c r="G36">
        <v>1.7094017094017094E-3</v>
      </c>
      <c r="H36">
        <v>0.9982905982905983</v>
      </c>
      <c r="I36">
        <v>38631.666666666672</v>
      </c>
      <c r="AB36">
        <v>33</v>
      </c>
      <c r="AC36">
        <v>12</v>
      </c>
      <c r="AD36">
        <v>3</v>
      </c>
      <c r="AE36">
        <v>23.818181818181817</v>
      </c>
      <c r="AF36">
        <v>95.583333333333329</v>
      </c>
      <c r="AG36">
        <v>31</v>
      </c>
      <c r="AH36">
        <v>4.0735873850197106E-2</v>
      </c>
      <c r="AI36">
        <v>0.95926412614980294</v>
      </c>
      <c r="AJ36">
        <v>18656.666666666664</v>
      </c>
      <c r="BC36">
        <v>33</v>
      </c>
      <c r="BD36">
        <v>11</v>
      </c>
      <c r="BE36">
        <v>0</v>
      </c>
      <c r="BF36">
        <v>160.54545454545453</v>
      </c>
      <c r="BG36">
        <v>162.46153846153845</v>
      </c>
      <c r="BH36">
        <v>41</v>
      </c>
      <c r="BI36">
        <v>41</v>
      </c>
      <c r="BJ36">
        <v>6.0740740740740741E-2</v>
      </c>
      <c r="BK36">
        <v>6.0740740740740741E-2</v>
      </c>
      <c r="BL36">
        <v>0.93925925925925924</v>
      </c>
      <c r="BM36">
        <v>0.93925925925925924</v>
      </c>
      <c r="BN36">
        <v>0.93925925925925924</v>
      </c>
      <c r="BO36">
        <v>31790.000000000004</v>
      </c>
    </row>
    <row r="37" spans="1:67" x14ac:dyDescent="0.15">
      <c r="A37">
        <v>34</v>
      </c>
      <c r="B37">
        <v>12</v>
      </c>
      <c r="C37">
        <v>5</v>
      </c>
      <c r="D37">
        <v>144.45454545454547</v>
      </c>
      <c r="E37">
        <v>249.91666666666666</v>
      </c>
      <c r="F37">
        <v>0</v>
      </c>
      <c r="G37">
        <v>0</v>
      </c>
      <c r="H37">
        <v>1</v>
      </c>
      <c r="I37">
        <v>31296.666666666668</v>
      </c>
      <c r="AB37">
        <v>34</v>
      </c>
      <c r="AC37">
        <v>11</v>
      </c>
      <c r="AD37">
        <v>3</v>
      </c>
      <c r="AE37">
        <v>10.5</v>
      </c>
      <c r="AF37">
        <v>84.583333333333329</v>
      </c>
      <c r="AG37">
        <v>89</v>
      </c>
      <c r="AH37">
        <v>0.11994609164420485</v>
      </c>
      <c r="AI37">
        <v>0.88005390835579511</v>
      </c>
      <c r="AJ37">
        <v>17891.666666666672</v>
      </c>
      <c r="BC37">
        <v>34</v>
      </c>
      <c r="BD37">
        <v>13</v>
      </c>
      <c r="BE37">
        <v>0</v>
      </c>
      <c r="BF37">
        <v>159.69230769230768</v>
      </c>
      <c r="BG37">
        <v>159.69230769230768</v>
      </c>
      <c r="BH37">
        <v>0</v>
      </c>
      <c r="BI37">
        <v>0</v>
      </c>
      <c r="BJ37">
        <v>0</v>
      </c>
      <c r="BK37">
        <v>0</v>
      </c>
      <c r="BL37">
        <v>1</v>
      </c>
      <c r="BM37">
        <v>1</v>
      </c>
      <c r="BN37">
        <v>1</v>
      </c>
      <c r="BO37">
        <v>29870.000000000007</v>
      </c>
    </row>
    <row r="38" spans="1:67" x14ac:dyDescent="0.15">
      <c r="A38">
        <v>35</v>
      </c>
      <c r="B38">
        <v>11</v>
      </c>
      <c r="C38">
        <v>6</v>
      </c>
      <c r="D38">
        <v>163.6</v>
      </c>
      <c r="E38">
        <v>307.16666666666669</v>
      </c>
      <c r="F38">
        <v>0</v>
      </c>
      <c r="G38">
        <v>0</v>
      </c>
      <c r="H38">
        <v>1</v>
      </c>
      <c r="I38">
        <v>36736.666666666672</v>
      </c>
      <c r="AB38">
        <v>35</v>
      </c>
      <c r="AC38">
        <v>12</v>
      </c>
      <c r="AD38">
        <v>3</v>
      </c>
      <c r="AE38">
        <v>17.90909090909091</v>
      </c>
      <c r="AF38">
        <v>87.666666666666671</v>
      </c>
      <c r="AG38">
        <v>186</v>
      </c>
      <c r="AH38">
        <v>0.21160409556313994</v>
      </c>
      <c r="AI38">
        <v>0.78839590443686003</v>
      </c>
      <c r="AJ38">
        <v>16890</v>
      </c>
      <c r="BC38">
        <v>35</v>
      </c>
      <c r="BD38">
        <v>11</v>
      </c>
      <c r="BE38">
        <v>0</v>
      </c>
      <c r="BF38">
        <v>124.36363636363636</v>
      </c>
      <c r="BG38">
        <v>126</v>
      </c>
      <c r="BH38">
        <v>72</v>
      </c>
      <c r="BI38">
        <v>85</v>
      </c>
      <c r="BJ38">
        <v>0.12080536912751678</v>
      </c>
      <c r="BK38">
        <v>0.14261744966442952</v>
      </c>
      <c r="BL38">
        <v>0.87919463087248317</v>
      </c>
      <c r="BM38">
        <v>0.85738255033557054</v>
      </c>
      <c r="BN38">
        <v>0.86828859060402686</v>
      </c>
      <c r="BO38">
        <v>28185</v>
      </c>
    </row>
    <row r="39" spans="1:67" x14ac:dyDescent="0.15">
      <c r="A39">
        <v>36</v>
      </c>
      <c r="B39">
        <v>12</v>
      </c>
      <c r="C39">
        <v>5</v>
      </c>
      <c r="D39">
        <v>189.54545454545453</v>
      </c>
      <c r="E39">
        <v>302.33333333333331</v>
      </c>
      <c r="F39">
        <v>0</v>
      </c>
      <c r="G39">
        <v>0</v>
      </c>
      <c r="H39">
        <v>1</v>
      </c>
      <c r="I39">
        <v>33243.333333333336</v>
      </c>
      <c r="AB39">
        <v>36</v>
      </c>
      <c r="AC39">
        <v>11</v>
      </c>
      <c r="AD39">
        <v>2</v>
      </c>
      <c r="AE39">
        <v>5.2</v>
      </c>
      <c r="AF39">
        <v>74.333333333333329</v>
      </c>
      <c r="AG39">
        <v>117</v>
      </c>
      <c r="AH39">
        <v>0.1598360655737705</v>
      </c>
      <c r="AI39">
        <v>0.8401639344262295</v>
      </c>
      <c r="AJ39">
        <v>17131.666666666668</v>
      </c>
      <c r="BC39">
        <v>36</v>
      </c>
      <c r="BD39">
        <v>11</v>
      </c>
      <c r="BE39">
        <v>0</v>
      </c>
      <c r="BF39">
        <v>112.27272727272727</v>
      </c>
      <c r="BG39">
        <v>112.53846153846153</v>
      </c>
      <c r="BH39">
        <v>66</v>
      </c>
      <c r="BI39">
        <v>66</v>
      </c>
      <c r="BJ39">
        <v>0.10819672131147541</v>
      </c>
      <c r="BK39">
        <v>0.10819672131147541</v>
      </c>
      <c r="BL39">
        <v>0.8918032786885246</v>
      </c>
      <c r="BM39">
        <v>0.8918032786885246</v>
      </c>
      <c r="BN39">
        <v>0.8918032786885246</v>
      </c>
      <c r="BO39">
        <v>25576.666666666668</v>
      </c>
    </row>
    <row r="40" spans="1:67" x14ac:dyDescent="0.15">
      <c r="A40">
        <v>37</v>
      </c>
      <c r="B40">
        <v>11</v>
      </c>
      <c r="C40">
        <v>6</v>
      </c>
      <c r="D40">
        <v>170.9</v>
      </c>
      <c r="E40">
        <v>285.83333333333331</v>
      </c>
      <c r="F40">
        <v>0</v>
      </c>
      <c r="G40">
        <v>0</v>
      </c>
      <c r="H40">
        <v>1</v>
      </c>
      <c r="I40">
        <v>34183.333333333328</v>
      </c>
      <c r="AB40">
        <v>37</v>
      </c>
      <c r="AC40">
        <v>12</v>
      </c>
      <c r="AD40">
        <v>3</v>
      </c>
      <c r="AE40">
        <v>11.545454545454545</v>
      </c>
      <c r="AF40">
        <v>97.25</v>
      </c>
      <c r="AG40">
        <v>130</v>
      </c>
      <c r="AH40">
        <v>0.14161220043572983</v>
      </c>
      <c r="AI40">
        <v>0.85838779956427014</v>
      </c>
      <c r="AJ40">
        <v>19348.333333333336</v>
      </c>
      <c r="BC40">
        <v>37</v>
      </c>
      <c r="BD40">
        <v>11</v>
      </c>
      <c r="BE40">
        <v>0</v>
      </c>
      <c r="BF40">
        <v>108.27272727272727</v>
      </c>
      <c r="BG40">
        <v>109.92307692307692</v>
      </c>
      <c r="BH40">
        <v>166</v>
      </c>
      <c r="BI40">
        <v>166</v>
      </c>
      <c r="BJ40">
        <v>0.29590017825311943</v>
      </c>
      <c r="BK40">
        <v>0.29590017825311943</v>
      </c>
      <c r="BL40">
        <v>0.70409982174688057</v>
      </c>
      <c r="BM40">
        <v>0.70409982174688057</v>
      </c>
      <c r="BN40">
        <v>0.70409982174688057</v>
      </c>
      <c r="BO40">
        <v>25463.333333333332</v>
      </c>
    </row>
    <row r="41" spans="1:67" x14ac:dyDescent="0.15">
      <c r="A41">
        <v>38</v>
      </c>
      <c r="B41">
        <v>12</v>
      </c>
      <c r="C41">
        <v>6</v>
      </c>
      <c r="D41">
        <v>207.54545454545453</v>
      </c>
      <c r="E41">
        <v>333.66666666666669</v>
      </c>
      <c r="F41">
        <v>0</v>
      </c>
      <c r="G41">
        <v>0</v>
      </c>
      <c r="H41">
        <v>1</v>
      </c>
      <c r="I41">
        <v>37346.666666666664</v>
      </c>
      <c r="AB41">
        <v>38</v>
      </c>
      <c r="AC41">
        <v>12</v>
      </c>
      <c r="AD41">
        <v>2</v>
      </c>
      <c r="AE41">
        <v>24.454545454545453</v>
      </c>
      <c r="AF41">
        <v>97.416666666666671</v>
      </c>
      <c r="AG41">
        <v>18</v>
      </c>
      <c r="AH41">
        <v>2.4556616643929059E-2</v>
      </c>
      <c r="AI41">
        <v>0.97544338335607095</v>
      </c>
      <c r="AJ41">
        <v>18954.999999999996</v>
      </c>
      <c r="BC41">
        <v>38</v>
      </c>
      <c r="BD41">
        <v>11</v>
      </c>
      <c r="BE41">
        <v>0</v>
      </c>
      <c r="BF41">
        <v>131.72727272727272</v>
      </c>
      <c r="BG41">
        <v>135.07692307692307</v>
      </c>
      <c r="BH41">
        <v>61</v>
      </c>
      <c r="BI41">
        <v>61</v>
      </c>
      <c r="BJ41">
        <v>0.11401869158878504</v>
      </c>
      <c r="BK41">
        <v>0.11401869158878504</v>
      </c>
      <c r="BL41">
        <v>0.88598130841121492</v>
      </c>
      <c r="BM41">
        <v>0.88598130841121492</v>
      </c>
      <c r="BN41">
        <v>0.88598130841121492</v>
      </c>
      <c r="BO41">
        <v>30153.333333333332</v>
      </c>
    </row>
    <row r="42" spans="1:67" x14ac:dyDescent="0.15">
      <c r="A42">
        <v>39</v>
      </c>
      <c r="B42">
        <v>12</v>
      </c>
      <c r="C42">
        <v>6</v>
      </c>
      <c r="D42">
        <v>182.27272727272728</v>
      </c>
      <c r="E42">
        <v>317.16666666666669</v>
      </c>
      <c r="F42">
        <v>0</v>
      </c>
      <c r="G42">
        <v>0</v>
      </c>
      <c r="H42">
        <v>1</v>
      </c>
      <c r="I42">
        <v>37911.666666666672</v>
      </c>
      <c r="AB42">
        <v>39</v>
      </c>
      <c r="AC42">
        <v>11</v>
      </c>
      <c r="AD42">
        <v>3</v>
      </c>
      <c r="AE42">
        <v>8.4</v>
      </c>
      <c r="AF42">
        <v>84.416666666666671</v>
      </c>
      <c r="AG42">
        <v>129</v>
      </c>
      <c r="AH42">
        <v>0.16666666666666666</v>
      </c>
      <c r="AI42">
        <v>0.83333333333333337</v>
      </c>
      <c r="AJ42">
        <v>18110</v>
      </c>
      <c r="BC42">
        <v>39</v>
      </c>
      <c r="BD42">
        <v>12</v>
      </c>
      <c r="BE42">
        <v>0</v>
      </c>
      <c r="BF42">
        <v>109.41666666666667</v>
      </c>
      <c r="BG42">
        <v>113.69230769230769</v>
      </c>
      <c r="BH42">
        <v>55</v>
      </c>
      <c r="BI42">
        <v>55</v>
      </c>
      <c r="BJ42">
        <v>9.4501718213058417E-2</v>
      </c>
      <c r="BK42">
        <v>9.4501718213058417E-2</v>
      </c>
      <c r="BL42">
        <v>0.90549828178694158</v>
      </c>
      <c r="BM42">
        <v>0.90549828178694158</v>
      </c>
      <c r="BN42">
        <v>0.90549828178694158</v>
      </c>
      <c r="BO42">
        <v>25851.666666666668</v>
      </c>
    </row>
    <row r="43" spans="1:67" x14ac:dyDescent="0.15">
      <c r="A43">
        <v>40</v>
      </c>
      <c r="B43">
        <v>11</v>
      </c>
      <c r="C43">
        <v>6</v>
      </c>
      <c r="D43">
        <v>235.1</v>
      </c>
      <c r="E43">
        <v>391.83333333333331</v>
      </c>
      <c r="F43">
        <v>0</v>
      </c>
      <c r="G43">
        <v>0</v>
      </c>
      <c r="H43">
        <v>1</v>
      </c>
      <c r="I43">
        <v>43248.333333333336</v>
      </c>
      <c r="AB43">
        <v>40</v>
      </c>
      <c r="AC43">
        <v>11</v>
      </c>
      <c r="AD43">
        <v>2</v>
      </c>
      <c r="AE43">
        <v>4.2</v>
      </c>
      <c r="AF43">
        <v>77.5</v>
      </c>
      <c r="AG43">
        <v>185</v>
      </c>
      <c r="AH43">
        <v>0.24899057873485869</v>
      </c>
      <c r="AI43">
        <v>0.75100942126514125</v>
      </c>
      <c r="AJ43">
        <v>16708.333333333336</v>
      </c>
      <c r="BC43">
        <v>40</v>
      </c>
      <c r="BD43">
        <v>13</v>
      </c>
      <c r="BE43">
        <v>0</v>
      </c>
      <c r="BF43">
        <v>137.69230769230768</v>
      </c>
      <c r="BG43">
        <v>137.69230769230768</v>
      </c>
      <c r="BH43">
        <v>3</v>
      </c>
      <c r="BI43">
        <v>3</v>
      </c>
      <c r="BJ43">
        <v>4.4117647058823529E-3</v>
      </c>
      <c r="BK43">
        <v>4.4117647058823529E-3</v>
      </c>
      <c r="BL43">
        <v>0.99558823529411766</v>
      </c>
      <c r="BM43">
        <v>0.99558823529411766</v>
      </c>
      <c r="BN43">
        <v>0.99558823529411766</v>
      </c>
      <c r="BO43">
        <v>28016.666666666664</v>
      </c>
    </row>
    <row r="44" spans="1:67" x14ac:dyDescent="0.15">
      <c r="A44">
        <v>41</v>
      </c>
      <c r="B44">
        <v>12</v>
      </c>
      <c r="C44">
        <v>6</v>
      </c>
      <c r="D44">
        <v>254.63636363636363</v>
      </c>
      <c r="E44">
        <v>389.5</v>
      </c>
      <c r="F44">
        <v>0</v>
      </c>
      <c r="G44">
        <v>0</v>
      </c>
      <c r="H44">
        <v>1</v>
      </c>
      <c r="I44">
        <v>40980</v>
      </c>
      <c r="AB44">
        <v>41</v>
      </c>
      <c r="AC44">
        <v>13</v>
      </c>
      <c r="AD44">
        <v>2</v>
      </c>
      <c r="AE44">
        <v>15</v>
      </c>
      <c r="AF44">
        <v>90</v>
      </c>
      <c r="AG44">
        <v>2</v>
      </c>
      <c r="AH44">
        <v>2.3612750885478157E-3</v>
      </c>
      <c r="AI44">
        <v>0.99763872491145222</v>
      </c>
      <c r="AJ44">
        <v>18383.333333333336</v>
      </c>
      <c r="BC44">
        <v>41</v>
      </c>
      <c r="BD44">
        <v>12</v>
      </c>
      <c r="BE44">
        <v>0</v>
      </c>
      <c r="BF44">
        <v>127</v>
      </c>
      <c r="BG44">
        <v>128.76923076923077</v>
      </c>
      <c r="BH44">
        <v>56</v>
      </c>
      <c r="BI44">
        <v>56</v>
      </c>
      <c r="BJ44">
        <v>0.1087378640776699</v>
      </c>
      <c r="BK44">
        <v>0.1087378640776699</v>
      </c>
      <c r="BL44">
        <v>0.89126213592233006</v>
      </c>
      <c r="BM44">
        <v>0.89126213592233006</v>
      </c>
      <c r="BN44">
        <v>0.89126213592233006</v>
      </c>
      <c r="BO44">
        <v>27405</v>
      </c>
    </row>
    <row r="45" spans="1:67" x14ac:dyDescent="0.15">
      <c r="A45">
        <v>42</v>
      </c>
      <c r="B45">
        <v>13</v>
      </c>
      <c r="C45">
        <v>3</v>
      </c>
      <c r="D45">
        <v>61.916666666666664</v>
      </c>
      <c r="E45">
        <v>150.66666666666666</v>
      </c>
      <c r="F45">
        <v>18</v>
      </c>
      <c r="G45">
        <v>1.8461538461538463E-2</v>
      </c>
      <c r="H45">
        <v>0.98153846153846158</v>
      </c>
      <c r="I45">
        <v>23101.666666666664</v>
      </c>
      <c r="AB45">
        <v>42</v>
      </c>
      <c r="AC45">
        <v>11</v>
      </c>
      <c r="AD45">
        <v>3</v>
      </c>
      <c r="AE45">
        <v>32.799999999999997</v>
      </c>
      <c r="AF45">
        <v>112.91666666666667</v>
      </c>
      <c r="AG45">
        <v>45</v>
      </c>
      <c r="AH45">
        <v>5.8517555266579972E-2</v>
      </c>
      <c r="AI45">
        <v>0.94148244473342002</v>
      </c>
      <c r="AJ45">
        <v>20200</v>
      </c>
      <c r="BC45">
        <v>42</v>
      </c>
      <c r="BD45">
        <v>11</v>
      </c>
      <c r="BE45">
        <v>0</v>
      </c>
      <c r="BF45">
        <v>127.81818181818181</v>
      </c>
      <c r="BG45">
        <v>123.23076923076923</v>
      </c>
      <c r="BH45">
        <v>12</v>
      </c>
      <c r="BI45">
        <v>12</v>
      </c>
      <c r="BJ45">
        <v>2.0202020202020204E-2</v>
      </c>
      <c r="BK45">
        <v>2.0202020202020204E-2</v>
      </c>
      <c r="BL45">
        <v>0.97979797979797978</v>
      </c>
      <c r="BM45">
        <v>0.97979797979797978</v>
      </c>
      <c r="BN45">
        <v>0.97979797979797978</v>
      </c>
      <c r="BO45">
        <v>27390</v>
      </c>
    </row>
    <row r="46" spans="1:67" x14ac:dyDescent="0.15">
      <c r="A46">
        <v>43</v>
      </c>
      <c r="B46">
        <v>11</v>
      </c>
      <c r="C46">
        <v>6</v>
      </c>
      <c r="D46">
        <v>246.6</v>
      </c>
      <c r="E46">
        <v>389.25</v>
      </c>
      <c r="F46">
        <v>0</v>
      </c>
      <c r="G46">
        <v>0</v>
      </c>
      <c r="H46">
        <v>1</v>
      </c>
      <c r="I46">
        <v>42020.000000000007</v>
      </c>
      <c r="AB46">
        <v>43</v>
      </c>
      <c r="AC46">
        <v>13</v>
      </c>
      <c r="AD46">
        <v>2</v>
      </c>
      <c r="AE46">
        <v>55</v>
      </c>
      <c r="AF46">
        <v>130</v>
      </c>
      <c r="AG46">
        <v>0</v>
      </c>
      <c r="AH46">
        <v>0</v>
      </c>
      <c r="AI46">
        <v>1</v>
      </c>
      <c r="AJ46">
        <v>19983.333333333332</v>
      </c>
      <c r="BC46">
        <v>43</v>
      </c>
      <c r="BD46">
        <v>12</v>
      </c>
      <c r="BE46">
        <v>0</v>
      </c>
      <c r="BF46">
        <v>108.66666666666667</v>
      </c>
      <c r="BG46">
        <v>111.84615384615384</v>
      </c>
      <c r="BH46">
        <v>116</v>
      </c>
      <c r="BI46">
        <v>123</v>
      </c>
      <c r="BJ46">
        <v>0.17083946980854198</v>
      </c>
      <c r="BK46">
        <v>0.18114874815905743</v>
      </c>
      <c r="BL46">
        <v>0.82916053019145797</v>
      </c>
      <c r="BM46">
        <v>0.81885125184094254</v>
      </c>
      <c r="BN46">
        <v>0.82400589101620025</v>
      </c>
      <c r="BO46">
        <v>25996.666666666668</v>
      </c>
    </row>
    <row r="47" spans="1:67" x14ac:dyDescent="0.15">
      <c r="A47">
        <v>44</v>
      </c>
      <c r="B47">
        <v>12</v>
      </c>
      <c r="C47">
        <v>6</v>
      </c>
      <c r="D47">
        <v>250.54545454545453</v>
      </c>
      <c r="E47">
        <v>379.08333333333331</v>
      </c>
      <c r="F47">
        <v>0</v>
      </c>
      <c r="G47">
        <v>0</v>
      </c>
      <c r="H47">
        <v>1</v>
      </c>
      <c r="I47">
        <v>41163.333333333336</v>
      </c>
      <c r="AB47">
        <v>44</v>
      </c>
      <c r="AC47">
        <v>12</v>
      </c>
      <c r="AD47">
        <v>2</v>
      </c>
      <c r="AE47">
        <v>23</v>
      </c>
      <c r="AF47">
        <v>95.416666666666671</v>
      </c>
      <c r="AG47">
        <v>30</v>
      </c>
      <c r="AH47">
        <v>4.0268456375838924E-2</v>
      </c>
      <c r="AI47">
        <v>0.95973154362416113</v>
      </c>
      <c r="AJ47">
        <v>18200.000000000004</v>
      </c>
      <c r="BC47">
        <v>44</v>
      </c>
      <c r="BD47">
        <v>11</v>
      </c>
      <c r="BE47">
        <v>0</v>
      </c>
      <c r="BF47">
        <v>112.90909090909091</v>
      </c>
      <c r="BG47">
        <v>114.84615384615384</v>
      </c>
      <c r="BH47">
        <v>127</v>
      </c>
      <c r="BI47">
        <v>137</v>
      </c>
      <c r="BJ47">
        <v>0.23345588235294118</v>
      </c>
      <c r="BK47">
        <v>0.25183823529411764</v>
      </c>
      <c r="BL47">
        <v>0.76654411764705888</v>
      </c>
      <c r="BM47">
        <v>0.74816176470588236</v>
      </c>
      <c r="BN47">
        <v>0.75735294117647056</v>
      </c>
      <c r="BO47">
        <v>25901.666666666668</v>
      </c>
    </row>
    <row r="48" spans="1:67" x14ac:dyDescent="0.15">
      <c r="A48">
        <v>45</v>
      </c>
      <c r="B48">
        <v>11</v>
      </c>
      <c r="C48">
        <v>4</v>
      </c>
      <c r="D48">
        <v>103.8</v>
      </c>
      <c r="E48">
        <v>194.08333333333334</v>
      </c>
      <c r="F48">
        <v>0</v>
      </c>
      <c r="G48">
        <v>0</v>
      </c>
      <c r="H48">
        <v>1</v>
      </c>
      <c r="I48">
        <v>26263.333333333328</v>
      </c>
      <c r="AB48">
        <v>45</v>
      </c>
      <c r="AC48">
        <v>12</v>
      </c>
      <c r="AD48">
        <v>3</v>
      </c>
      <c r="AE48">
        <v>22.90909090909091</v>
      </c>
      <c r="AF48">
        <v>96</v>
      </c>
      <c r="AG48">
        <v>30</v>
      </c>
      <c r="AH48">
        <v>3.9473684210526314E-2</v>
      </c>
      <c r="AI48">
        <v>0.96052631578947367</v>
      </c>
      <c r="AJ48">
        <v>19173.333333333332</v>
      </c>
      <c r="BC48">
        <v>45</v>
      </c>
      <c r="BD48">
        <v>11</v>
      </c>
      <c r="BE48">
        <v>0</v>
      </c>
      <c r="BF48">
        <v>119</v>
      </c>
      <c r="BG48">
        <v>119.69230769230769</v>
      </c>
      <c r="BH48">
        <v>92</v>
      </c>
      <c r="BI48">
        <v>92</v>
      </c>
      <c r="BJ48">
        <v>0.14673046251993621</v>
      </c>
      <c r="BK48">
        <v>0.14673046251993621</v>
      </c>
      <c r="BL48">
        <v>0.85326953748006384</v>
      </c>
      <c r="BM48">
        <v>0.85326953748006384</v>
      </c>
      <c r="BN48">
        <v>0.85326953748006384</v>
      </c>
      <c r="BO48">
        <v>27461.666666666668</v>
      </c>
    </row>
    <row r="49" spans="1:67" x14ac:dyDescent="0.15">
      <c r="A49">
        <v>46</v>
      </c>
      <c r="B49">
        <v>12</v>
      </c>
      <c r="C49">
        <v>7</v>
      </c>
      <c r="D49">
        <v>287.72727272727275</v>
      </c>
      <c r="E49">
        <v>424.08333333333331</v>
      </c>
      <c r="F49">
        <v>0</v>
      </c>
      <c r="G49">
        <v>0</v>
      </c>
      <c r="H49">
        <v>1</v>
      </c>
      <c r="I49">
        <v>43863.333333333336</v>
      </c>
      <c r="AB49">
        <v>46</v>
      </c>
      <c r="AC49">
        <v>11</v>
      </c>
      <c r="AD49">
        <v>3</v>
      </c>
      <c r="AE49">
        <v>17.5</v>
      </c>
      <c r="AF49">
        <v>91.916666666666671</v>
      </c>
      <c r="AG49">
        <v>127</v>
      </c>
      <c r="AH49">
        <v>0.16323907455012854</v>
      </c>
      <c r="AI49">
        <v>0.83676092544987146</v>
      </c>
      <c r="AJ49">
        <v>17960</v>
      </c>
      <c r="BC49">
        <v>46</v>
      </c>
      <c r="BD49">
        <v>12</v>
      </c>
      <c r="BE49">
        <v>0</v>
      </c>
      <c r="BF49">
        <v>116</v>
      </c>
      <c r="BG49">
        <v>114.07692307692308</v>
      </c>
      <c r="BH49">
        <v>70</v>
      </c>
      <c r="BI49">
        <v>70</v>
      </c>
      <c r="BJ49">
        <v>0.11382113821138211</v>
      </c>
      <c r="BK49">
        <v>0.11382113821138211</v>
      </c>
      <c r="BL49">
        <v>0.88617886178861793</v>
      </c>
      <c r="BM49">
        <v>0.88617886178861793</v>
      </c>
      <c r="BN49">
        <v>0.88617886178861793</v>
      </c>
      <c r="BO49">
        <v>25868.333333333328</v>
      </c>
    </row>
    <row r="50" spans="1:67" x14ac:dyDescent="0.15">
      <c r="A50">
        <v>47</v>
      </c>
      <c r="B50">
        <v>12</v>
      </c>
      <c r="C50">
        <v>5</v>
      </c>
      <c r="D50">
        <v>153.54545454545453</v>
      </c>
      <c r="E50">
        <v>257.58333333333331</v>
      </c>
      <c r="F50">
        <v>0</v>
      </c>
      <c r="G50">
        <v>0</v>
      </c>
      <c r="H50">
        <v>1</v>
      </c>
      <c r="I50">
        <v>28778.333333333332</v>
      </c>
      <c r="AB50">
        <v>47</v>
      </c>
      <c r="AC50">
        <v>12</v>
      </c>
      <c r="AD50">
        <v>2</v>
      </c>
      <c r="AE50">
        <v>30.545454545454547</v>
      </c>
      <c r="AF50">
        <v>107.58333333333333</v>
      </c>
      <c r="AG50">
        <v>9</v>
      </c>
      <c r="AH50">
        <v>1.1264080100125156E-2</v>
      </c>
      <c r="AI50">
        <v>0.98873591989987486</v>
      </c>
      <c r="AJ50">
        <v>19761.666666666664</v>
      </c>
      <c r="BC50">
        <v>47</v>
      </c>
      <c r="BD50">
        <v>11</v>
      </c>
      <c r="BE50">
        <v>0</v>
      </c>
      <c r="BF50">
        <v>119</v>
      </c>
      <c r="BG50">
        <v>115.69230769230769</v>
      </c>
      <c r="BH50">
        <v>87</v>
      </c>
      <c r="BI50">
        <v>126</v>
      </c>
      <c r="BJ50">
        <v>0.16539923954372623</v>
      </c>
      <c r="BK50">
        <v>0.23954372623574144</v>
      </c>
      <c r="BL50">
        <v>0.83460076045627374</v>
      </c>
      <c r="BM50">
        <v>0.76045627376425862</v>
      </c>
      <c r="BN50">
        <v>0.79752851711026618</v>
      </c>
      <c r="BO50">
        <v>26613.333333333332</v>
      </c>
    </row>
    <row r="51" spans="1:67" x14ac:dyDescent="0.15">
      <c r="A51">
        <v>48</v>
      </c>
      <c r="B51">
        <v>12</v>
      </c>
      <c r="C51">
        <v>5</v>
      </c>
      <c r="D51">
        <v>201.81818181818181</v>
      </c>
      <c r="E51">
        <v>339.83333333333331</v>
      </c>
      <c r="F51">
        <v>40</v>
      </c>
      <c r="G51">
        <v>3.5555555555555556E-2</v>
      </c>
      <c r="H51">
        <v>0.96444444444444444</v>
      </c>
      <c r="I51">
        <v>37393.333333333336</v>
      </c>
      <c r="AB51">
        <v>48</v>
      </c>
      <c r="AC51">
        <v>12</v>
      </c>
      <c r="AD51">
        <v>2</v>
      </c>
      <c r="AE51">
        <v>29.181818181818183</v>
      </c>
      <c r="AF51">
        <v>111.75</v>
      </c>
      <c r="AG51">
        <v>35</v>
      </c>
      <c r="AH51">
        <v>4.5691906005221931E-2</v>
      </c>
      <c r="AI51">
        <v>0.95430809399477812</v>
      </c>
      <c r="AJ51">
        <v>19653.333333333332</v>
      </c>
      <c r="BC51">
        <v>48</v>
      </c>
      <c r="BD51">
        <v>12</v>
      </c>
      <c r="BE51">
        <v>0</v>
      </c>
      <c r="BF51">
        <v>95.583333333333329</v>
      </c>
      <c r="BG51">
        <v>96.307692307692307</v>
      </c>
      <c r="BH51">
        <v>122</v>
      </c>
      <c r="BI51">
        <v>122</v>
      </c>
      <c r="BJ51">
        <v>0.19032761310452417</v>
      </c>
      <c r="BK51">
        <v>0.19032761310452417</v>
      </c>
      <c r="BL51">
        <v>0.80967238689547583</v>
      </c>
      <c r="BM51">
        <v>0.80967238689547583</v>
      </c>
      <c r="BN51">
        <v>0.80967238689547583</v>
      </c>
      <c r="BO51">
        <v>22848.333333333336</v>
      </c>
    </row>
    <row r="52" spans="1:67" x14ac:dyDescent="0.15">
      <c r="A52">
        <v>49</v>
      </c>
      <c r="B52">
        <v>11</v>
      </c>
      <c r="C52">
        <v>6</v>
      </c>
      <c r="D52">
        <v>179.2</v>
      </c>
      <c r="E52">
        <v>322.75</v>
      </c>
      <c r="F52">
        <v>19</v>
      </c>
      <c r="G52">
        <v>1.8905472636815919E-2</v>
      </c>
      <c r="H52">
        <v>0.98109452736318403</v>
      </c>
      <c r="I52">
        <v>36485</v>
      </c>
      <c r="AB52">
        <v>49</v>
      </c>
      <c r="AC52">
        <v>11</v>
      </c>
      <c r="AD52">
        <v>3</v>
      </c>
      <c r="AE52">
        <v>14.3</v>
      </c>
      <c r="AF52">
        <v>89.916666666666671</v>
      </c>
      <c r="AG52">
        <v>94</v>
      </c>
      <c r="AH52">
        <v>0.12144702842377261</v>
      </c>
      <c r="AI52">
        <v>0.87855297157622736</v>
      </c>
      <c r="AJ52">
        <v>18055</v>
      </c>
      <c r="BC52">
        <v>49</v>
      </c>
      <c r="BD52">
        <v>12</v>
      </c>
      <c r="BE52">
        <v>0</v>
      </c>
      <c r="BF52">
        <v>111.16666666666667</v>
      </c>
      <c r="BG52">
        <v>113.07692307692308</v>
      </c>
      <c r="BH52">
        <v>73</v>
      </c>
      <c r="BI52">
        <v>73</v>
      </c>
      <c r="BJ52">
        <v>0.12457337883959044</v>
      </c>
      <c r="BK52">
        <v>0.12457337883959044</v>
      </c>
      <c r="BL52">
        <v>0.87542662116040959</v>
      </c>
      <c r="BM52">
        <v>0.87542662116040959</v>
      </c>
      <c r="BN52">
        <v>0.87542662116040959</v>
      </c>
      <c r="BO52">
        <v>25375</v>
      </c>
    </row>
    <row r="53" spans="1:67" x14ac:dyDescent="0.15">
      <c r="A53">
        <v>50</v>
      </c>
      <c r="B53">
        <v>12</v>
      </c>
      <c r="C53">
        <v>5</v>
      </c>
      <c r="D53">
        <v>188.18181818181819</v>
      </c>
      <c r="E53">
        <v>321</v>
      </c>
      <c r="F53">
        <v>36</v>
      </c>
      <c r="G53">
        <v>2.8776978417266189E-2</v>
      </c>
      <c r="H53">
        <v>0.97122302158273377</v>
      </c>
      <c r="I53">
        <v>37515</v>
      </c>
      <c r="AB53">
        <v>50</v>
      </c>
      <c r="AC53">
        <v>12</v>
      </c>
      <c r="AD53">
        <v>3</v>
      </c>
      <c r="AE53">
        <v>27.181818181818183</v>
      </c>
      <c r="AF53">
        <v>103.33333333333333</v>
      </c>
      <c r="AG53">
        <v>33</v>
      </c>
      <c r="AH53">
        <v>4.429530201342282E-2</v>
      </c>
      <c r="AI53">
        <v>0.9557046979865772</v>
      </c>
      <c r="AJ53">
        <v>19141.666666666664</v>
      </c>
      <c r="BC53">
        <v>50</v>
      </c>
      <c r="BD53">
        <v>12</v>
      </c>
      <c r="BE53">
        <v>0</v>
      </c>
      <c r="BF53">
        <v>118.16666666666667</v>
      </c>
      <c r="BG53">
        <v>116.23076923076923</v>
      </c>
      <c r="BH53">
        <v>32</v>
      </c>
      <c r="BI53">
        <v>32</v>
      </c>
      <c r="BJ53">
        <v>5.8076225045372049E-2</v>
      </c>
      <c r="BK53">
        <v>5.8076225045372049E-2</v>
      </c>
      <c r="BL53">
        <v>0.94192377495462798</v>
      </c>
      <c r="BM53">
        <v>0.94192377495462798</v>
      </c>
      <c r="BN53">
        <v>0.94192377495462798</v>
      </c>
      <c r="BO53">
        <v>25961.666666666664</v>
      </c>
    </row>
    <row r="54" spans="1:67" x14ac:dyDescent="0.15">
      <c r="A54">
        <v>51</v>
      </c>
      <c r="B54">
        <v>12</v>
      </c>
      <c r="C54">
        <v>5</v>
      </c>
      <c r="D54">
        <v>158.81818181818181</v>
      </c>
      <c r="E54">
        <v>275.75</v>
      </c>
      <c r="F54">
        <v>22</v>
      </c>
      <c r="G54">
        <v>2.1568627450980392E-2</v>
      </c>
      <c r="H54">
        <v>0.97843137254901957</v>
      </c>
      <c r="I54">
        <v>32030.000000000004</v>
      </c>
      <c r="AB54">
        <v>51</v>
      </c>
      <c r="AC54">
        <v>10</v>
      </c>
      <c r="AD54">
        <v>4</v>
      </c>
      <c r="AE54">
        <v>8.4444444444444446</v>
      </c>
      <c r="AF54">
        <v>75.083333333333329</v>
      </c>
      <c r="AG54">
        <v>130</v>
      </c>
      <c r="AH54">
        <v>0.18439716312056736</v>
      </c>
      <c r="AI54">
        <v>0.81560283687943258</v>
      </c>
      <c r="AJ54">
        <v>17486.666666666668</v>
      </c>
      <c r="BC54">
        <v>51</v>
      </c>
      <c r="BD54">
        <v>12</v>
      </c>
      <c r="BE54">
        <v>0</v>
      </c>
      <c r="BF54">
        <v>106.83333333333333</v>
      </c>
      <c r="BG54">
        <v>110.15384615384616</v>
      </c>
      <c r="BH54">
        <v>87</v>
      </c>
      <c r="BI54">
        <v>87</v>
      </c>
      <c r="BJ54">
        <v>0.14524207011686144</v>
      </c>
      <c r="BK54">
        <v>0.14524207011686144</v>
      </c>
      <c r="BL54">
        <v>0.85475792988313859</v>
      </c>
      <c r="BM54">
        <v>0.85475792988313859</v>
      </c>
      <c r="BN54">
        <v>0.85475792988313859</v>
      </c>
      <c r="BO54">
        <v>25473.333333333332</v>
      </c>
    </row>
    <row r="55" spans="1:67" x14ac:dyDescent="0.15">
      <c r="A55">
        <v>52</v>
      </c>
      <c r="B55">
        <v>11</v>
      </c>
      <c r="C55">
        <v>6</v>
      </c>
      <c r="D55">
        <v>192.8</v>
      </c>
      <c r="E55">
        <v>326.75</v>
      </c>
      <c r="F55">
        <v>0</v>
      </c>
      <c r="G55">
        <v>0</v>
      </c>
      <c r="H55">
        <v>1</v>
      </c>
      <c r="I55">
        <v>37844.999999999993</v>
      </c>
      <c r="AB55">
        <v>52</v>
      </c>
      <c r="AC55">
        <v>11</v>
      </c>
      <c r="AD55">
        <v>4</v>
      </c>
      <c r="AE55">
        <v>6.4</v>
      </c>
      <c r="AF55">
        <v>98.083333333333329</v>
      </c>
      <c r="AG55">
        <v>115</v>
      </c>
      <c r="AH55">
        <v>0.14007308160779536</v>
      </c>
      <c r="AI55">
        <v>0.8599269183922047</v>
      </c>
      <c r="AJ55">
        <v>20281.666666666668</v>
      </c>
      <c r="BC55">
        <v>52</v>
      </c>
      <c r="BD55">
        <v>12</v>
      </c>
      <c r="BE55">
        <v>0</v>
      </c>
      <c r="BF55">
        <v>124.75</v>
      </c>
      <c r="BG55">
        <v>127.92307692307692</v>
      </c>
      <c r="BH55">
        <v>56</v>
      </c>
      <c r="BI55">
        <v>56</v>
      </c>
      <c r="BJ55">
        <v>9.2409240924092403E-2</v>
      </c>
      <c r="BK55">
        <v>9.2409240924092403E-2</v>
      </c>
      <c r="BL55">
        <v>0.90759075907590758</v>
      </c>
      <c r="BM55">
        <v>0.90759075907590758</v>
      </c>
      <c r="BN55">
        <v>0.90759075907590758</v>
      </c>
      <c r="BO55">
        <v>27818.333333333332</v>
      </c>
    </row>
    <row r="56" spans="1:67" x14ac:dyDescent="0.15">
      <c r="A56">
        <v>53</v>
      </c>
      <c r="B56">
        <v>12</v>
      </c>
      <c r="C56">
        <v>6</v>
      </c>
      <c r="D56">
        <v>194.63636363636363</v>
      </c>
      <c r="E56">
        <v>328.33333333333331</v>
      </c>
      <c r="F56">
        <v>8</v>
      </c>
      <c r="G56">
        <v>6.8376068376068376E-3</v>
      </c>
      <c r="H56">
        <v>0.99316239316239319</v>
      </c>
      <c r="I56">
        <v>38483.333333333328</v>
      </c>
      <c r="AB56">
        <v>53</v>
      </c>
      <c r="AC56">
        <v>13</v>
      </c>
      <c r="AD56">
        <v>3</v>
      </c>
      <c r="AE56">
        <v>38.916666666666664</v>
      </c>
      <c r="AF56">
        <v>115.16666666666667</v>
      </c>
      <c r="AG56">
        <v>0</v>
      </c>
      <c r="AH56">
        <v>0</v>
      </c>
      <c r="AI56">
        <v>1</v>
      </c>
      <c r="AJ56">
        <v>20440</v>
      </c>
      <c r="BC56">
        <v>53</v>
      </c>
      <c r="BD56">
        <v>12</v>
      </c>
      <c r="BE56">
        <v>0</v>
      </c>
      <c r="BF56">
        <v>147.91666666666666</v>
      </c>
      <c r="BG56">
        <v>148.15384615384616</v>
      </c>
      <c r="BH56">
        <v>43</v>
      </c>
      <c r="BI56">
        <v>43</v>
      </c>
      <c r="BJ56">
        <v>6.6666666666666666E-2</v>
      </c>
      <c r="BK56">
        <v>6.6666666666666666E-2</v>
      </c>
      <c r="BL56">
        <v>0.93333333333333335</v>
      </c>
      <c r="BM56">
        <v>0.93333333333333335</v>
      </c>
      <c r="BN56">
        <v>0.93333333333333335</v>
      </c>
      <c r="BO56">
        <v>29145</v>
      </c>
    </row>
    <row r="57" spans="1:67" x14ac:dyDescent="0.15">
      <c r="A57">
        <v>54</v>
      </c>
      <c r="B57">
        <v>12</v>
      </c>
      <c r="C57">
        <v>5</v>
      </c>
      <c r="D57">
        <v>83</v>
      </c>
      <c r="E57">
        <v>196.25</v>
      </c>
      <c r="F57">
        <v>6</v>
      </c>
      <c r="G57">
        <v>5.9701492537313433E-3</v>
      </c>
      <c r="H57">
        <v>0.99402985074626871</v>
      </c>
      <c r="I57">
        <v>28450.000000000004</v>
      </c>
      <c r="AB57">
        <v>54</v>
      </c>
      <c r="AC57">
        <v>11</v>
      </c>
      <c r="AD57">
        <v>4</v>
      </c>
      <c r="AE57">
        <v>21.5</v>
      </c>
      <c r="AF57">
        <v>101.91666666666667</v>
      </c>
      <c r="AG57">
        <v>137</v>
      </c>
      <c r="AH57">
        <v>0.17061021170610211</v>
      </c>
      <c r="AI57">
        <v>0.82938978829389787</v>
      </c>
      <c r="AJ57">
        <v>18760</v>
      </c>
      <c r="BC57">
        <v>54</v>
      </c>
      <c r="BD57">
        <v>11</v>
      </c>
      <c r="BE57">
        <v>0</v>
      </c>
      <c r="BF57">
        <v>122</v>
      </c>
      <c r="BG57">
        <v>120.53846153846153</v>
      </c>
      <c r="BH57">
        <v>42</v>
      </c>
      <c r="BI57">
        <v>111</v>
      </c>
      <c r="BJ57">
        <v>8.4677419354838704E-2</v>
      </c>
      <c r="BK57">
        <v>0.22379032258064516</v>
      </c>
      <c r="BL57">
        <v>0.91532258064516125</v>
      </c>
      <c r="BM57">
        <v>0.77620967741935487</v>
      </c>
      <c r="BN57">
        <v>0.84576612903225801</v>
      </c>
      <c r="BO57">
        <v>25698.333333333336</v>
      </c>
    </row>
    <row r="58" spans="1:67" x14ac:dyDescent="0.15">
      <c r="A58">
        <v>55</v>
      </c>
      <c r="B58">
        <v>13</v>
      </c>
      <c r="C58">
        <v>5</v>
      </c>
      <c r="D58">
        <v>269.5</v>
      </c>
      <c r="E58">
        <v>382</v>
      </c>
      <c r="F58">
        <v>0</v>
      </c>
      <c r="G58">
        <v>0</v>
      </c>
      <c r="H58">
        <v>1</v>
      </c>
      <c r="I58">
        <v>39455</v>
      </c>
      <c r="AB58">
        <v>55</v>
      </c>
      <c r="AC58">
        <v>10</v>
      </c>
      <c r="AD58">
        <v>4</v>
      </c>
      <c r="AE58">
        <v>5</v>
      </c>
      <c r="AF58">
        <v>80.416666666666671</v>
      </c>
      <c r="AG58">
        <v>103</v>
      </c>
      <c r="AH58">
        <v>0.13918918918918918</v>
      </c>
      <c r="AI58">
        <v>0.86081081081081079</v>
      </c>
      <c r="AJ58">
        <v>18225.000000000004</v>
      </c>
      <c r="BC58">
        <v>55</v>
      </c>
      <c r="BD58">
        <v>11</v>
      </c>
      <c r="BE58">
        <v>0</v>
      </c>
      <c r="BF58">
        <v>99.818181818181813</v>
      </c>
      <c r="BG58">
        <v>109.07692307692308</v>
      </c>
      <c r="BH58">
        <v>138</v>
      </c>
      <c r="BI58">
        <v>167</v>
      </c>
      <c r="BJ58">
        <v>0.24954792043399637</v>
      </c>
      <c r="BK58">
        <v>0.30198915009041594</v>
      </c>
      <c r="BL58">
        <v>0.75045207956600368</v>
      </c>
      <c r="BM58">
        <v>0.69801084990958406</v>
      </c>
      <c r="BN58">
        <v>0.72423146473779387</v>
      </c>
      <c r="BO58">
        <v>25426.666666666668</v>
      </c>
    </row>
    <row r="59" spans="1:67" x14ac:dyDescent="0.15">
      <c r="A59">
        <v>56</v>
      </c>
      <c r="B59">
        <v>11</v>
      </c>
      <c r="C59">
        <v>6</v>
      </c>
      <c r="D59">
        <v>212.4</v>
      </c>
      <c r="E59">
        <v>357.08333333333331</v>
      </c>
      <c r="F59">
        <v>18</v>
      </c>
      <c r="G59">
        <v>1.7391304347826087E-2</v>
      </c>
      <c r="H59">
        <v>0.9826086956521739</v>
      </c>
      <c r="I59">
        <v>39858.333333333328</v>
      </c>
      <c r="AB59">
        <v>56</v>
      </c>
      <c r="AC59">
        <v>12</v>
      </c>
      <c r="AD59">
        <v>3</v>
      </c>
      <c r="AE59">
        <v>33.545454545454547</v>
      </c>
      <c r="AF59">
        <v>122.75</v>
      </c>
      <c r="AG59">
        <v>43</v>
      </c>
      <c r="AH59">
        <v>4.8152295632698766E-2</v>
      </c>
      <c r="AI59">
        <v>0.95184770436730126</v>
      </c>
      <c r="AJ59">
        <v>21268.333333333332</v>
      </c>
      <c r="BC59">
        <v>56</v>
      </c>
      <c r="BD59">
        <v>11</v>
      </c>
      <c r="BE59">
        <v>0</v>
      </c>
      <c r="BF59">
        <v>101.72727272727273</v>
      </c>
      <c r="BG59">
        <v>106.84615384615384</v>
      </c>
      <c r="BH59">
        <v>92</v>
      </c>
      <c r="BI59">
        <v>154</v>
      </c>
      <c r="BJ59">
        <v>0.16140350877192983</v>
      </c>
      <c r="BK59">
        <v>0.27017543859649124</v>
      </c>
      <c r="BL59">
        <v>0.83859649122807012</v>
      </c>
      <c r="BM59">
        <v>0.72982456140350882</v>
      </c>
      <c r="BN59">
        <v>0.78421052631578947</v>
      </c>
      <c r="BO59">
        <v>25330</v>
      </c>
    </row>
    <row r="60" spans="1:67" x14ac:dyDescent="0.15">
      <c r="A60">
        <v>57</v>
      </c>
      <c r="B60">
        <v>11</v>
      </c>
      <c r="C60">
        <v>5</v>
      </c>
      <c r="D60">
        <v>134.9</v>
      </c>
      <c r="E60">
        <v>270.58333333333331</v>
      </c>
      <c r="F60">
        <v>0</v>
      </c>
      <c r="G60">
        <v>0</v>
      </c>
      <c r="H60">
        <v>1</v>
      </c>
      <c r="I60">
        <v>34923.333333333336</v>
      </c>
      <c r="AB60">
        <v>57</v>
      </c>
      <c r="AC60">
        <v>10</v>
      </c>
      <c r="AD60">
        <v>4</v>
      </c>
      <c r="AE60">
        <v>10.666666666666666</v>
      </c>
      <c r="AF60">
        <v>86.583333333333329</v>
      </c>
      <c r="AG60">
        <v>203</v>
      </c>
      <c r="AH60">
        <v>0.28631875881523272</v>
      </c>
      <c r="AI60">
        <v>0.71368124118476728</v>
      </c>
      <c r="AJ60">
        <v>17846.666666666668</v>
      </c>
      <c r="BC60">
        <v>57</v>
      </c>
      <c r="BD60">
        <v>11</v>
      </c>
      <c r="BE60">
        <v>0</v>
      </c>
      <c r="BF60">
        <v>102.18181818181819</v>
      </c>
      <c r="BG60">
        <v>113.46153846153847</v>
      </c>
      <c r="BH60">
        <v>165</v>
      </c>
      <c r="BI60">
        <v>165</v>
      </c>
      <c r="BJ60">
        <v>0.27500000000000002</v>
      </c>
      <c r="BK60">
        <v>0.27500000000000002</v>
      </c>
      <c r="BL60">
        <v>0.72499999999999998</v>
      </c>
      <c r="BM60">
        <v>0.72499999999999998</v>
      </c>
      <c r="BN60">
        <v>0.72499999999999998</v>
      </c>
      <c r="BO60">
        <v>25841.666666666668</v>
      </c>
    </row>
    <row r="61" spans="1:67" x14ac:dyDescent="0.15">
      <c r="A61">
        <v>58</v>
      </c>
      <c r="B61">
        <v>10</v>
      </c>
      <c r="C61">
        <v>5</v>
      </c>
      <c r="D61">
        <v>109.44444444444444</v>
      </c>
      <c r="E61">
        <v>236.16666666666666</v>
      </c>
      <c r="F61">
        <v>0</v>
      </c>
      <c r="G61">
        <v>0</v>
      </c>
      <c r="H61">
        <v>1</v>
      </c>
      <c r="I61">
        <v>32996.666666666664</v>
      </c>
      <c r="AB61">
        <v>58</v>
      </c>
      <c r="AC61">
        <v>12</v>
      </c>
      <c r="AD61">
        <v>2</v>
      </c>
      <c r="AE61">
        <v>23.181818181818183</v>
      </c>
      <c r="AF61">
        <v>103.91666666666667</v>
      </c>
      <c r="AG61">
        <v>53</v>
      </c>
      <c r="AH61">
        <v>6.9371727748691103E-2</v>
      </c>
      <c r="AI61">
        <v>0.93062827225130884</v>
      </c>
      <c r="AJ61">
        <v>19615</v>
      </c>
      <c r="BC61">
        <v>58</v>
      </c>
      <c r="BD61">
        <v>12</v>
      </c>
      <c r="BE61">
        <v>0</v>
      </c>
      <c r="BF61">
        <v>128.41666666666666</v>
      </c>
      <c r="BG61">
        <v>134.30769230769232</v>
      </c>
      <c r="BH61">
        <v>83</v>
      </c>
      <c r="BI61">
        <v>83</v>
      </c>
      <c r="BJ61">
        <v>0.13902847571189281</v>
      </c>
      <c r="BK61">
        <v>0.13902847571189281</v>
      </c>
      <c r="BL61">
        <v>0.86097152428810719</v>
      </c>
      <c r="BM61">
        <v>0.86097152428810719</v>
      </c>
      <c r="BN61">
        <v>0.86097152428810719</v>
      </c>
      <c r="BO61">
        <v>28320</v>
      </c>
    </row>
    <row r="62" spans="1:67" x14ac:dyDescent="0.15">
      <c r="A62">
        <v>59</v>
      </c>
      <c r="B62">
        <v>12</v>
      </c>
      <c r="C62">
        <v>5</v>
      </c>
      <c r="D62">
        <v>136.36363636363637</v>
      </c>
      <c r="E62">
        <v>263.33333333333331</v>
      </c>
      <c r="F62">
        <v>0</v>
      </c>
      <c r="G62">
        <v>0</v>
      </c>
      <c r="H62">
        <v>1</v>
      </c>
      <c r="I62">
        <v>33808.333333333336</v>
      </c>
      <c r="AB62">
        <v>59</v>
      </c>
      <c r="AC62">
        <v>12</v>
      </c>
      <c r="AD62">
        <v>3</v>
      </c>
      <c r="AE62">
        <v>25.181818181818183</v>
      </c>
      <c r="AF62">
        <v>97.083333333333329</v>
      </c>
      <c r="AG62">
        <v>85</v>
      </c>
      <c r="AH62">
        <v>0.10429447852760736</v>
      </c>
      <c r="AI62">
        <v>0.89570552147239269</v>
      </c>
      <c r="AJ62">
        <v>18441.666666666668</v>
      </c>
      <c r="BC62">
        <v>59</v>
      </c>
      <c r="BD62">
        <v>12</v>
      </c>
      <c r="BE62">
        <v>0</v>
      </c>
      <c r="BF62">
        <v>125.33333333333333</v>
      </c>
      <c r="BG62">
        <v>124.92307692307692</v>
      </c>
      <c r="BH62">
        <v>19</v>
      </c>
      <c r="BI62">
        <v>37</v>
      </c>
      <c r="BJ62">
        <v>3.4296028880866428E-2</v>
      </c>
      <c r="BK62">
        <v>6.6787003610108309E-2</v>
      </c>
      <c r="BL62">
        <v>0.96570397111913353</v>
      </c>
      <c r="BM62">
        <v>0.93321299638989164</v>
      </c>
      <c r="BN62">
        <v>0.94945848375451258</v>
      </c>
      <c r="BO62">
        <v>27238.333333333336</v>
      </c>
    </row>
    <row r="63" spans="1:67" x14ac:dyDescent="0.15">
      <c r="A63">
        <v>60</v>
      </c>
      <c r="B63">
        <v>12</v>
      </c>
      <c r="C63">
        <v>6</v>
      </c>
      <c r="D63">
        <v>220.18181818181819</v>
      </c>
      <c r="E63">
        <v>367.58333333333331</v>
      </c>
      <c r="F63">
        <v>10</v>
      </c>
      <c r="G63">
        <v>7.6628352490421452E-3</v>
      </c>
      <c r="H63">
        <v>0.9923371647509579</v>
      </c>
      <c r="I63">
        <v>42453.333333333336</v>
      </c>
      <c r="AB63">
        <v>60</v>
      </c>
      <c r="AC63">
        <v>11</v>
      </c>
      <c r="AD63">
        <v>4</v>
      </c>
      <c r="AE63">
        <v>49.9</v>
      </c>
      <c r="AF63">
        <v>127.33333333333333</v>
      </c>
      <c r="AG63">
        <v>42</v>
      </c>
      <c r="AH63">
        <v>5.1157125456760051E-2</v>
      </c>
      <c r="AI63">
        <v>0.9488428745432399</v>
      </c>
      <c r="AJ63">
        <v>21451.666666666668</v>
      </c>
      <c r="BC63">
        <v>60</v>
      </c>
      <c r="BD63">
        <v>11</v>
      </c>
      <c r="BE63">
        <v>0</v>
      </c>
      <c r="BF63">
        <v>109.18181818181819</v>
      </c>
      <c r="BG63">
        <v>108.53846153846153</v>
      </c>
      <c r="BH63">
        <v>100</v>
      </c>
      <c r="BI63">
        <v>123</v>
      </c>
      <c r="BJ63">
        <v>0.19685039370078741</v>
      </c>
      <c r="BK63">
        <v>0.24212598425196849</v>
      </c>
      <c r="BL63">
        <v>0.80314960629921262</v>
      </c>
      <c r="BM63">
        <v>0.75787401574803148</v>
      </c>
      <c r="BN63">
        <v>0.78051181102362199</v>
      </c>
      <c r="BO63">
        <v>24953.333333333336</v>
      </c>
    </row>
    <row r="64" spans="1:67" x14ac:dyDescent="0.15">
      <c r="A64">
        <v>61</v>
      </c>
      <c r="B64">
        <v>11</v>
      </c>
      <c r="C64">
        <v>4</v>
      </c>
      <c r="D64">
        <v>56.5</v>
      </c>
      <c r="E64">
        <v>178</v>
      </c>
      <c r="F64">
        <v>24</v>
      </c>
      <c r="G64">
        <v>2.6548672566371681E-2</v>
      </c>
      <c r="H64">
        <v>0.97345132743362828</v>
      </c>
      <c r="I64">
        <v>27895</v>
      </c>
      <c r="AB64">
        <v>61</v>
      </c>
      <c r="AC64">
        <v>11</v>
      </c>
      <c r="AD64">
        <v>3</v>
      </c>
      <c r="AE64">
        <v>8.6</v>
      </c>
      <c r="AF64">
        <v>78.583333333333329</v>
      </c>
      <c r="AG64">
        <v>90</v>
      </c>
      <c r="AH64">
        <v>0.125</v>
      </c>
      <c r="AI64">
        <v>0.875</v>
      </c>
      <c r="AJ64">
        <v>17576.666666666668</v>
      </c>
      <c r="BC64">
        <v>61</v>
      </c>
      <c r="BD64">
        <v>12</v>
      </c>
      <c r="BE64">
        <v>0</v>
      </c>
      <c r="BF64">
        <v>146.16666666666666</v>
      </c>
      <c r="BG64">
        <v>142.53846153846155</v>
      </c>
      <c r="BH64">
        <v>46</v>
      </c>
      <c r="BI64">
        <v>46</v>
      </c>
      <c r="BJ64">
        <v>7.0769230769230765E-2</v>
      </c>
      <c r="BK64">
        <v>7.0769230769230765E-2</v>
      </c>
      <c r="BL64">
        <v>0.92923076923076919</v>
      </c>
      <c r="BM64">
        <v>0.92923076923076919</v>
      </c>
      <c r="BN64">
        <v>0.92923076923076919</v>
      </c>
      <c r="BO64">
        <v>28451.666666666668</v>
      </c>
    </row>
    <row r="65" spans="1:67" x14ac:dyDescent="0.15">
      <c r="A65">
        <v>62</v>
      </c>
      <c r="B65">
        <v>11</v>
      </c>
      <c r="C65">
        <v>5</v>
      </c>
      <c r="D65">
        <v>85.3</v>
      </c>
      <c r="E65">
        <v>230.75</v>
      </c>
      <c r="F65">
        <v>73</v>
      </c>
      <c r="G65">
        <v>7.3073073073073078E-2</v>
      </c>
      <c r="H65">
        <v>0.92692692692692691</v>
      </c>
      <c r="I65">
        <v>32355</v>
      </c>
      <c r="AB65">
        <v>62</v>
      </c>
      <c r="AC65">
        <v>11</v>
      </c>
      <c r="AD65">
        <v>3</v>
      </c>
      <c r="AE65">
        <v>16.899999999999999</v>
      </c>
      <c r="AF65">
        <v>93.5</v>
      </c>
      <c r="AG65">
        <v>84</v>
      </c>
      <c r="AH65">
        <v>0.10909090909090909</v>
      </c>
      <c r="AI65">
        <v>0.89090909090909087</v>
      </c>
      <c r="AJ65">
        <v>18648.333333333332</v>
      </c>
      <c r="BC65">
        <v>62</v>
      </c>
      <c r="BD65">
        <v>11</v>
      </c>
      <c r="BE65">
        <v>0</v>
      </c>
      <c r="BF65">
        <v>132.90909090909091</v>
      </c>
      <c r="BG65">
        <v>129.61538461538461</v>
      </c>
      <c r="BH65">
        <v>59</v>
      </c>
      <c r="BI65">
        <v>59</v>
      </c>
      <c r="BJ65">
        <v>0.10669077757685352</v>
      </c>
      <c r="BK65">
        <v>0.10669077757685352</v>
      </c>
      <c r="BL65">
        <v>0.89330922242314648</v>
      </c>
      <c r="BM65">
        <v>0.89330922242314648</v>
      </c>
      <c r="BN65">
        <v>0.89330922242314648</v>
      </c>
      <c r="BO65">
        <v>28116.666666666664</v>
      </c>
    </row>
    <row r="66" spans="1:67" x14ac:dyDescent="0.15">
      <c r="A66">
        <v>63</v>
      </c>
      <c r="B66">
        <v>11</v>
      </c>
      <c r="C66">
        <v>5</v>
      </c>
      <c r="D66">
        <v>130.6</v>
      </c>
      <c r="E66">
        <v>266.33333333333331</v>
      </c>
      <c r="F66">
        <v>0</v>
      </c>
      <c r="G66">
        <v>0</v>
      </c>
      <c r="H66">
        <v>1</v>
      </c>
      <c r="I66">
        <v>34103.333333333328</v>
      </c>
      <c r="AB66">
        <v>63</v>
      </c>
      <c r="AC66">
        <v>12</v>
      </c>
      <c r="AD66">
        <v>3</v>
      </c>
      <c r="AE66">
        <v>35.363636363636367</v>
      </c>
      <c r="AF66">
        <v>122.91666666666667</v>
      </c>
      <c r="AG66">
        <v>104</v>
      </c>
      <c r="AH66">
        <v>0.12530120481927712</v>
      </c>
      <c r="AI66">
        <v>0.87469879518072291</v>
      </c>
      <c r="AJ66">
        <v>20275</v>
      </c>
      <c r="BC66">
        <v>63</v>
      </c>
      <c r="BD66">
        <v>11</v>
      </c>
      <c r="BE66">
        <v>0</v>
      </c>
      <c r="BF66">
        <v>116.18181818181819</v>
      </c>
      <c r="BG66">
        <v>116.84615384615384</v>
      </c>
      <c r="BH66">
        <v>60</v>
      </c>
      <c r="BI66">
        <v>60</v>
      </c>
      <c r="BJ66">
        <v>9.7402597402597407E-2</v>
      </c>
      <c r="BK66">
        <v>9.7402597402597407E-2</v>
      </c>
      <c r="BL66">
        <v>0.90259740259740262</v>
      </c>
      <c r="BM66">
        <v>0.90259740259740262</v>
      </c>
      <c r="BN66">
        <v>0.90259740259740262</v>
      </c>
      <c r="BO66">
        <v>27338.333333333332</v>
      </c>
    </row>
    <row r="67" spans="1:67" x14ac:dyDescent="0.15">
      <c r="A67">
        <v>64</v>
      </c>
      <c r="B67">
        <v>12</v>
      </c>
      <c r="C67">
        <v>3</v>
      </c>
      <c r="D67">
        <v>80.909090909090907</v>
      </c>
      <c r="E67">
        <v>165.16666666666666</v>
      </c>
      <c r="F67">
        <v>0</v>
      </c>
      <c r="G67">
        <v>0</v>
      </c>
      <c r="H67">
        <v>1</v>
      </c>
      <c r="I67">
        <v>23831.666666666668</v>
      </c>
      <c r="AB67">
        <v>64</v>
      </c>
      <c r="AC67">
        <v>12</v>
      </c>
      <c r="AD67">
        <v>3</v>
      </c>
      <c r="AE67">
        <v>25.818181818181817</v>
      </c>
      <c r="AF67">
        <v>99.916666666666671</v>
      </c>
      <c r="AG67">
        <v>68</v>
      </c>
      <c r="AH67">
        <v>8.2624544349939252E-2</v>
      </c>
      <c r="AI67">
        <v>0.91737545565006073</v>
      </c>
      <c r="AJ67">
        <v>18730</v>
      </c>
      <c r="BC67">
        <v>64</v>
      </c>
      <c r="BD67">
        <v>13</v>
      </c>
      <c r="BE67">
        <v>0</v>
      </c>
      <c r="BF67">
        <v>122.15384615384616</v>
      </c>
      <c r="BG67">
        <v>122.15384615384616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1</v>
      </c>
      <c r="BN67">
        <v>1</v>
      </c>
      <c r="BO67">
        <v>25318.333333333339</v>
      </c>
    </row>
    <row r="68" spans="1:67" x14ac:dyDescent="0.15">
      <c r="A68">
        <v>65</v>
      </c>
      <c r="B68">
        <v>11</v>
      </c>
      <c r="C68">
        <v>6</v>
      </c>
      <c r="D68">
        <v>189.5</v>
      </c>
      <c r="E68">
        <v>360</v>
      </c>
      <c r="F68">
        <v>0</v>
      </c>
      <c r="G68">
        <v>0</v>
      </c>
      <c r="H68">
        <v>1</v>
      </c>
      <c r="I68">
        <v>42649.999999999993</v>
      </c>
      <c r="AB68">
        <v>65</v>
      </c>
      <c r="AC68">
        <v>11</v>
      </c>
      <c r="AD68">
        <v>4</v>
      </c>
      <c r="AE68">
        <v>29.2</v>
      </c>
      <c r="AF68">
        <v>111.66666666666667</v>
      </c>
      <c r="AG68">
        <v>106</v>
      </c>
      <c r="AH68">
        <v>0.13102595797280595</v>
      </c>
      <c r="AI68">
        <v>0.86897404202719408</v>
      </c>
      <c r="AJ68">
        <v>20075</v>
      </c>
      <c r="BC68">
        <v>65</v>
      </c>
      <c r="BD68">
        <v>11</v>
      </c>
      <c r="BE68">
        <v>0</v>
      </c>
      <c r="BF68">
        <v>95.454545454545453</v>
      </c>
      <c r="BG68">
        <v>100.38461538461539</v>
      </c>
      <c r="BH68">
        <v>139</v>
      </c>
      <c r="BI68">
        <v>141</v>
      </c>
      <c r="BJ68">
        <v>0.2417391304347826</v>
      </c>
      <c r="BK68">
        <v>0.24521739130434783</v>
      </c>
      <c r="BL68">
        <v>0.75826086956521743</v>
      </c>
      <c r="BM68">
        <v>0.75478260869565217</v>
      </c>
      <c r="BN68">
        <v>0.75652173913043486</v>
      </c>
      <c r="BO68">
        <v>23925</v>
      </c>
    </row>
    <row r="69" spans="1:67" x14ac:dyDescent="0.15">
      <c r="A69">
        <v>66</v>
      </c>
      <c r="B69">
        <v>11</v>
      </c>
      <c r="C69">
        <v>6</v>
      </c>
      <c r="D69">
        <v>170.7</v>
      </c>
      <c r="E69">
        <v>296.83333333333331</v>
      </c>
      <c r="F69">
        <v>0</v>
      </c>
      <c r="G69">
        <v>0</v>
      </c>
      <c r="H69">
        <v>1</v>
      </c>
      <c r="I69">
        <v>34848.333333333328</v>
      </c>
      <c r="AB69">
        <v>66</v>
      </c>
      <c r="AC69">
        <v>11</v>
      </c>
      <c r="AD69">
        <v>4</v>
      </c>
      <c r="AE69">
        <v>21</v>
      </c>
      <c r="AF69">
        <v>111.25</v>
      </c>
      <c r="AG69">
        <v>50</v>
      </c>
      <c r="AH69">
        <v>6.0240963855421686E-2</v>
      </c>
      <c r="AI69">
        <v>0.93975903614457834</v>
      </c>
      <c r="AJ69">
        <v>21033.333333333332</v>
      </c>
      <c r="BC69">
        <v>66</v>
      </c>
      <c r="BD69">
        <v>12</v>
      </c>
      <c r="BE69">
        <v>0</v>
      </c>
      <c r="BF69">
        <v>124</v>
      </c>
      <c r="BG69">
        <v>123.84615384615384</v>
      </c>
      <c r="BH69">
        <v>6</v>
      </c>
      <c r="BI69">
        <v>6</v>
      </c>
      <c r="BJ69">
        <v>9.9009900990099011E-3</v>
      </c>
      <c r="BK69">
        <v>9.9009900990099011E-3</v>
      </c>
      <c r="BL69">
        <v>0.99009900990099009</v>
      </c>
      <c r="BM69">
        <v>0.99009900990099009</v>
      </c>
      <c r="BN69">
        <v>0.99009900990099009</v>
      </c>
      <c r="BO69">
        <v>27416.666666666668</v>
      </c>
    </row>
    <row r="70" spans="1:67" x14ac:dyDescent="0.15">
      <c r="A70">
        <v>67</v>
      </c>
      <c r="B70">
        <v>12</v>
      </c>
      <c r="C70">
        <v>6</v>
      </c>
      <c r="D70">
        <v>197.54545454545453</v>
      </c>
      <c r="E70">
        <v>332.08333333333331</v>
      </c>
      <c r="F70">
        <v>4</v>
      </c>
      <c r="G70">
        <v>3.5087719298245615E-3</v>
      </c>
      <c r="H70">
        <v>0.99649122807017543</v>
      </c>
      <c r="I70">
        <v>38308.333333333336</v>
      </c>
      <c r="AB70">
        <v>67</v>
      </c>
      <c r="AC70">
        <v>11</v>
      </c>
      <c r="AD70">
        <v>3</v>
      </c>
      <c r="AE70">
        <v>25.3</v>
      </c>
      <c r="AF70">
        <v>100.66666666666667</v>
      </c>
      <c r="AG70">
        <v>10</v>
      </c>
      <c r="AH70">
        <v>1.3157894736842105E-2</v>
      </c>
      <c r="AI70">
        <v>0.98684210526315785</v>
      </c>
      <c r="AJ70">
        <v>19860.000000000004</v>
      </c>
      <c r="BC70">
        <v>67</v>
      </c>
      <c r="BD70">
        <v>10</v>
      </c>
      <c r="BE70">
        <v>0</v>
      </c>
      <c r="BF70">
        <v>121.2</v>
      </c>
      <c r="BG70">
        <v>120.92307692307692</v>
      </c>
      <c r="BH70">
        <v>33</v>
      </c>
      <c r="BI70">
        <v>71</v>
      </c>
      <c r="BJ70">
        <v>5.8303886925795051E-2</v>
      </c>
      <c r="BK70">
        <v>0.12544169611307421</v>
      </c>
      <c r="BL70">
        <v>0.94169611307420498</v>
      </c>
      <c r="BM70">
        <v>0.87455830388692579</v>
      </c>
      <c r="BN70">
        <v>0.90812720848056538</v>
      </c>
      <c r="BO70">
        <v>28415</v>
      </c>
    </row>
    <row r="71" spans="1:67" x14ac:dyDescent="0.15">
      <c r="A71">
        <v>68</v>
      </c>
      <c r="B71">
        <v>12</v>
      </c>
      <c r="C71">
        <v>5</v>
      </c>
      <c r="D71">
        <v>169.45454545454547</v>
      </c>
      <c r="E71">
        <v>270.75</v>
      </c>
      <c r="F71">
        <v>0</v>
      </c>
      <c r="G71">
        <v>0</v>
      </c>
      <c r="H71">
        <v>1</v>
      </c>
      <c r="I71">
        <v>31680</v>
      </c>
      <c r="AB71">
        <v>68</v>
      </c>
      <c r="AC71">
        <v>11</v>
      </c>
      <c r="AD71">
        <v>3</v>
      </c>
      <c r="AE71">
        <v>6.7</v>
      </c>
      <c r="AF71">
        <v>83.666666666666671</v>
      </c>
      <c r="AG71">
        <v>28</v>
      </c>
      <c r="AH71">
        <v>3.5989717223650387E-2</v>
      </c>
      <c r="AI71">
        <v>0.96401028277634959</v>
      </c>
      <c r="AJ71">
        <v>19130</v>
      </c>
      <c r="BC71">
        <v>68</v>
      </c>
      <c r="BD71">
        <v>12</v>
      </c>
      <c r="BE71">
        <v>0</v>
      </c>
      <c r="BF71">
        <v>100.33333333333333</v>
      </c>
      <c r="BG71">
        <v>98.384615384615387</v>
      </c>
      <c r="BH71">
        <v>107</v>
      </c>
      <c r="BI71">
        <v>160</v>
      </c>
      <c r="BJ71">
        <v>0.18074324324324326</v>
      </c>
      <c r="BK71">
        <v>0.27027027027027029</v>
      </c>
      <c r="BL71">
        <v>0.8192567567567568</v>
      </c>
      <c r="BM71">
        <v>0.72972972972972971</v>
      </c>
      <c r="BN71">
        <v>0.7744932432432432</v>
      </c>
      <c r="BO71">
        <v>23163.333333333332</v>
      </c>
    </row>
    <row r="72" spans="1:67" x14ac:dyDescent="0.15">
      <c r="A72">
        <v>69</v>
      </c>
      <c r="B72">
        <v>12</v>
      </c>
      <c r="C72">
        <v>4</v>
      </c>
      <c r="D72">
        <v>122.90909090909091</v>
      </c>
      <c r="E72">
        <v>242.25</v>
      </c>
      <c r="F72">
        <v>23</v>
      </c>
      <c r="G72">
        <v>2.2222222222222223E-2</v>
      </c>
      <c r="H72">
        <v>0.97777777777777775</v>
      </c>
      <c r="I72">
        <v>30915</v>
      </c>
      <c r="AB72">
        <v>69</v>
      </c>
      <c r="AC72">
        <v>12</v>
      </c>
      <c r="AD72">
        <v>3</v>
      </c>
      <c r="AE72">
        <v>77.181818181818187</v>
      </c>
      <c r="AF72">
        <v>164.33333333333334</v>
      </c>
      <c r="AG72">
        <v>0</v>
      </c>
      <c r="AH72">
        <v>0</v>
      </c>
      <c r="AI72">
        <v>1</v>
      </c>
      <c r="AJ72">
        <v>23256.666666666664</v>
      </c>
      <c r="BC72">
        <v>69</v>
      </c>
      <c r="BD72">
        <v>12</v>
      </c>
      <c r="BE72">
        <v>0</v>
      </c>
      <c r="BF72">
        <v>120.91666666666667</v>
      </c>
      <c r="BG72">
        <v>120.76923076923077</v>
      </c>
      <c r="BH72">
        <v>97</v>
      </c>
      <c r="BI72">
        <v>97</v>
      </c>
      <c r="BJ72">
        <v>0.14809160305343511</v>
      </c>
      <c r="BK72">
        <v>0.14809160305343511</v>
      </c>
      <c r="BL72">
        <v>0.85190839694656484</v>
      </c>
      <c r="BM72">
        <v>0.85190839694656484</v>
      </c>
      <c r="BN72">
        <v>0.85190839694656484</v>
      </c>
      <c r="BO72">
        <v>26158.333333333332</v>
      </c>
    </row>
    <row r="73" spans="1:67" x14ac:dyDescent="0.15">
      <c r="A73">
        <v>70</v>
      </c>
      <c r="B73">
        <v>12</v>
      </c>
      <c r="C73">
        <v>5</v>
      </c>
      <c r="D73">
        <v>182.45454545454547</v>
      </c>
      <c r="E73">
        <v>308.75</v>
      </c>
      <c r="F73">
        <v>6</v>
      </c>
      <c r="G73">
        <v>5.6338028169014088E-3</v>
      </c>
      <c r="H73">
        <v>0.9943661971830986</v>
      </c>
      <c r="I73">
        <v>35250</v>
      </c>
      <c r="AB73">
        <v>70</v>
      </c>
      <c r="AC73">
        <v>11</v>
      </c>
      <c r="AD73">
        <v>3</v>
      </c>
      <c r="AE73">
        <v>23.7</v>
      </c>
      <c r="AF73">
        <v>106</v>
      </c>
      <c r="AG73">
        <v>93</v>
      </c>
      <c r="AH73">
        <v>0.11969111969111969</v>
      </c>
      <c r="AI73">
        <v>0.88030888030888033</v>
      </c>
      <c r="AJ73">
        <v>19873.333333333332</v>
      </c>
      <c r="BC73">
        <v>70</v>
      </c>
      <c r="BD73">
        <v>13</v>
      </c>
      <c r="BE73">
        <v>0</v>
      </c>
      <c r="BF73">
        <v>140.46153846153845</v>
      </c>
      <c r="BG73">
        <v>140.46153846153845</v>
      </c>
      <c r="BH73">
        <v>73</v>
      </c>
      <c r="BI73">
        <v>73</v>
      </c>
      <c r="BJ73">
        <v>0.10503597122302158</v>
      </c>
      <c r="BK73">
        <v>0.10503597122302158</v>
      </c>
      <c r="BL73">
        <v>0.89496402877697845</v>
      </c>
      <c r="BM73">
        <v>0.89496402877697845</v>
      </c>
      <c r="BN73">
        <v>0.89496402877697845</v>
      </c>
      <c r="BO73">
        <v>28361.666666666668</v>
      </c>
    </row>
    <row r="74" spans="1:67" x14ac:dyDescent="0.15">
      <c r="A74">
        <v>71</v>
      </c>
      <c r="B74">
        <v>11</v>
      </c>
      <c r="C74">
        <v>5</v>
      </c>
      <c r="D74">
        <v>56.4</v>
      </c>
      <c r="E74">
        <v>180.41666666666666</v>
      </c>
      <c r="F74">
        <v>0</v>
      </c>
      <c r="G74">
        <v>0</v>
      </c>
      <c r="H74">
        <v>1</v>
      </c>
      <c r="I74">
        <v>28691.666666666672</v>
      </c>
      <c r="AB74">
        <v>71</v>
      </c>
      <c r="AC74">
        <v>13</v>
      </c>
      <c r="AD74">
        <v>3</v>
      </c>
      <c r="AE74">
        <v>33.416666666666664</v>
      </c>
      <c r="AF74">
        <v>109.66666666666667</v>
      </c>
      <c r="AG74">
        <v>63</v>
      </c>
      <c r="AH74">
        <v>7.1509648127128261E-2</v>
      </c>
      <c r="AI74">
        <v>0.92849035187287177</v>
      </c>
      <c r="AJ74">
        <v>19120</v>
      </c>
      <c r="BC74">
        <v>71</v>
      </c>
      <c r="BD74">
        <v>11</v>
      </c>
      <c r="BE74">
        <v>0</v>
      </c>
      <c r="BF74">
        <v>103</v>
      </c>
      <c r="BG74">
        <v>104.46153846153847</v>
      </c>
      <c r="BH74">
        <v>81</v>
      </c>
      <c r="BI74">
        <v>114</v>
      </c>
      <c r="BJ74">
        <v>0.14647377938517178</v>
      </c>
      <c r="BK74">
        <v>0.20614828209764918</v>
      </c>
      <c r="BL74">
        <v>0.85352622061482819</v>
      </c>
      <c r="BM74">
        <v>0.79385171790235076</v>
      </c>
      <c r="BN74">
        <v>0.82368896925858948</v>
      </c>
      <c r="BO74">
        <v>24101.666666666664</v>
      </c>
    </row>
    <row r="75" spans="1:67" x14ac:dyDescent="0.15">
      <c r="A75">
        <v>72</v>
      </c>
      <c r="B75">
        <v>12</v>
      </c>
      <c r="C75">
        <v>6</v>
      </c>
      <c r="D75">
        <v>170.18181818181819</v>
      </c>
      <c r="E75">
        <v>295.41666666666669</v>
      </c>
      <c r="F75">
        <v>21</v>
      </c>
      <c r="G75">
        <v>1.9444444444444445E-2</v>
      </c>
      <c r="H75">
        <v>0.98055555555555551</v>
      </c>
      <c r="I75">
        <v>35216.666666666672</v>
      </c>
      <c r="AB75">
        <v>72</v>
      </c>
      <c r="AC75">
        <v>13</v>
      </c>
      <c r="AD75">
        <v>3</v>
      </c>
      <c r="AE75">
        <v>85.916666666666671</v>
      </c>
      <c r="AF75">
        <v>170.91666666666666</v>
      </c>
      <c r="AG75">
        <v>35</v>
      </c>
      <c r="AH75">
        <v>3.6382536382536385E-2</v>
      </c>
      <c r="AI75">
        <v>0.96361746361746359</v>
      </c>
      <c r="AJ75">
        <v>23695</v>
      </c>
      <c r="BC75">
        <v>72</v>
      </c>
      <c r="BD75">
        <v>11</v>
      </c>
      <c r="BE75">
        <v>0</v>
      </c>
      <c r="BF75">
        <v>108.45454545454545</v>
      </c>
      <c r="BG75">
        <v>113.15384615384616</v>
      </c>
      <c r="BH75">
        <v>81</v>
      </c>
      <c r="BI75">
        <v>89</v>
      </c>
      <c r="BJ75">
        <v>0.1312803889789303</v>
      </c>
      <c r="BK75">
        <v>0.14424635332252836</v>
      </c>
      <c r="BL75">
        <v>0.86871961102106976</v>
      </c>
      <c r="BM75">
        <v>0.85575364667747167</v>
      </c>
      <c r="BN75">
        <v>0.86223662884927066</v>
      </c>
      <c r="BO75">
        <v>25603.333333333332</v>
      </c>
    </row>
    <row r="76" spans="1:67" x14ac:dyDescent="0.15">
      <c r="A76">
        <v>73</v>
      </c>
      <c r="B76">
        <v>12</v>
      </c>
      <c r="C76">
        <v>6</v>
      </c>
      <c r="D76">
        <v>171.63636363636363</v>
      </c>
      <c r="E76">
        <v>310.75</v>
      </c>
      <c r="F76">
        <v>0</v>
      </c>
      <c r="G76">
        <v>0</v>
      </c>
      <c r="H76">
        <v>1</v>
      </c>
      <c r="I76">
        <v>36955</v>
      </c>
      <c r="AB76">
        <v>73</v>
      </c>
      <c r="AC76">
        <v>11</v>
      </c>
      <c r="AD76">
        <v>3</v>
      </c>
      <c r="AE76">
        <v>11.3</v>
      </c>
      <c r="AF76">
        <v>81.833333333333329</v>
      </c>
      <c r="AG76">
        <v>95</v>
      </c>
      <c r="AH76">
        <v>0.13970588235294118</v>
      </c>
      <c r="AI76">
        <v>0.86029411764705888</v>
      </c>
      <c r="AJ76">
        <v>17656.666666666672</v>
      </c>
      <c r="BC76">
        <v>73</v>
      </c>
      <c r="BD76">
        <v>12</v>
      </c>
      <c r="BE76">
        <v>0</v>
      </c>
      <c r="BF76">
        <v>144.33333333333334</v>
      </c>
      <c r="BG76">
        <v>149</v>
      </c>
      <c r="BH76">
        <v>52</v>
      </c>
      <c r="BI76">
        <v>52</v>
      </c>
      <c r="BJ76">
        <v>8.0123266563944529E-2</v>
      </c>
      <c r="BK76">
        <v>8.0123266563944529E-2</v>
      </c>
      <c r="BL76">
        <v>0.91987673343605547</v>
      </c>
      <c r="BM76">
        <v>0.91987673343605547</v>
      </c>
      <c r="BN76">
        <v>0.91987673343605547</v>
      </c>
      <c r="BO76">
        <v>30981.666666666668</v>
      </c>
    </row>
    <row r="77" spans="1:67" x14ac:dyDescent="0.15">
      <c r="A77">
        <v>74</v>
      </c>
      <c r="B77">
        <v>12</v>
      </c>
      <c r="C77">
        <v>4</v>
      </c>
      <c r="D77">
        <v>86.63636363636364</v>
      </c>
      <c r="E77">
        <v>199.16666666666666</v>
      </c>
      <c r="F77">
        <v>66</v>
      </c>
      <c r="G77">
        <v>6.7761806981519512E-2</v>
      </c>
      <c r="H77">
        <v>0.93223819301848043</v>
      </c>
      <c r="I77">
        <v>28116.666666666664</v>
      </c>
      <c r="AB77">
        <v>74</v>
      </c>
      <c r="AC77">
        <v>12</v>
      </c>
      <c r="AD77">
        <v>3</v>
      </c>
      <c r="AE77">
        <v>20.636363636363637</v>
      </c>
      <c r="AF77">
        <v>101.83333333333333</v>
      </c>
      <c r="AG77">
        <v>62</v>
      </c>
      <c r="AH77">
        <v>7.1510957324106117E-2</v>
      </c>
      <c r="AI77">
        <v>0.92848904267589383</v>
      </c>
      <c r="AJ77">
        <v>20081.666666666672</v>
      </c>
      <c r="BC77">
        <v>74</v>
      </c>
      <c r="BD77">
        <v>12</v>
      </c>
      <c r="BE77">
        <v>0</v>
      </c>
      <c r="BF77">
        <v>112.25</v>
      </c>
      <c r="BG77">
        <v>110.46153846153847</v>
      </c>
      <c r="BH77">
        <v>95</v>
      </c>
      <c r="BI77">
        <v>95</v>
      </c>
      <c r="BJ77">
        <v>0.13688760806916425</v>
      </c>
      <c r="BK77">
        <v>0.13688760806916425</v>
      </c>
      <c r="BL77">
        <v>0.86311239193083578</v>
      </c>
      <c r="BM77">
        <v>0.86311239193083578</v>
      </c>
      <c r="BN77">
        <v>0.86311239193083578</v>
      </c>
      <c r="BO77">
        <v>24136.666666666668</v>
      </c>
    </row>
    <row r="78" spans="1:67" x14ac:dyDescent="0.15">
      <c r="A78">
        <v>75</v>
      </c>
      <c r="B78">
        <v>12</v>
      </c>
      <c r="C78">
        <v>5</v>
      </c>
      <c r="D78">
        <v>169.45454545454547</v>
      </c>
      <c r="E78">
        <v>276.08333333333331</v>
      </c>
      <c r="F78">
        <v>0</v>
      </c>
      <c r="G78">
        <v>0</v>
      </c>
      <c r="H78">
        <v>1</v>
      </c>
      <c r="I78">
        <v>31893.333333333332</v>
      </c>
      <c r="AB78">
        <v>75</v>
      </c>
      <c r="AC78">
        <v>11</v>
      </c>
      <c r="AD78">
        <v>3</v>
      </c>
      <c r="AE78">
        <v>21.5</v>
      </c>
      <c r="AF78">
        <v>102.25</v>
      </c>
      <c r="AG78">
        <v>87</v>
      </c>
      <c r="AH78">
        <v>0.11885245901639344</v>
      </c>
      <c r="AI78">
        <v>0.88114754098360659</v>
      </c>
      <c r="AJ78">
        <v>19873.333333333336</v>
      </c>
      <c r="BC78">
        <v>75</v>
      </c>
      <c r="BD78">
        <v>12</v>
      </c>
      <c r="BE78">
        <v>0</v>
      </c>
      <c r="BF78">
        <v>111.91666666666667</v>
      </c>
      <c r="BG78">
        <v>110.23076923076923</v>
      </c>
      <c r="BH78">
        <v>21</v>
      </c>
      <c r="BI78">
        <v>34</v>
      </c>
      <c r="BJ78">
        <v>3.3175355450236969E-2</v>
      </c>
      <c r="BK78">
        <v>5.3712480252764615E-2</v>
      </c>
      <c r="BL78">
        <v>0.96682464454976302</v>
      </c>
      <c r="BM78">
        <v>0.94628751974723535</v>
      </c>
      <c r="BN78">
        <v>0.95655608214849919</v>
      </c>
      <c r="BO78">
        <v>25701.666666666668</v>
      </c>
    </row>
    <row r="79" spans="1:67" x14ac:dyDescent="0.15">
      <c r="A79">
        <v>76</v>
      </c>
      <c r="B79">
        <v>11</v>
      </c>
      <c r="C79">
        <v>5</v>
      </c>
      <c r="D79">
        <v>48.1</v>
      </c>
      <c r="E79">
        <v>178</v>
      </c>
      <c r="F79">
        <v>7</v>
      </c>
      <c r="G79">
        <v>7.2388831437435368E-3</v>
      </c>
      <c r="H79">
        <v>0.99276111685625645</v>
      </c>
      <c r="I79">
        <v>29770</v>
      </c>
      <c r="AB79">
        <v>76</v>
      </c>
      <c r="AC79">
        <v>11</v>
      </c>
      <c r="AD79">
        <v>3</v>
      </c>
      <c r="AE79">
        <v>35.799999999999997</v>
      </c>
      <c r="AF79">
        <v>122.25</v>
      </c>
      <c r="AG79">
        <v>55</v>
      </c>
      <c r="AH79">
        <v>6.8922305764411024E-2</v>
      </c>
      <c r="AI79">
        <v>0.93107769423558895</v>
      </c>
      <c r="AJ79">
        <v>20923.333333333332</v>
      </c>
      <c r="BC79">
        <v>76</v>
      </c>
      <c r="BD79">
        <v>12</v>
      </c>
      <c r="BE79">
        <v>0</v>
      </c>
      <c r="BF79">
        <v>114.58333333333333</v>
      </c>
      <c r="BG79">
        <v>113.84615384615384</v>
      </c>
      <c r="BH79">
        <v>67</v>
      </c>
      <c r="BI79">
        <v>111</v>
      </c>
      <c r="BJ79">
        <v>0.10983606557377049</v>
      </c>
      <c r="BK79">
        <v>0.18196721311475411</v>
      </c>
      <c r="BL79">
        <v>0.89016393442622954</v>
      </c>
      <c r="BM79">
        <v>0.81803278688524594</v>
      </c>
      <c r="BN79">
        <v>0.85409836065573774</v>
      </c>
      <c r="BO79">
        <v>25633.333333333332</v>
      </c>
    </row>
    <row r="80" spans="1:67" x14ac:dyDescent="0.15">
      <c r="A80">
        <v>77</v>
      </c>
      <c r="B80">
        <v>13</v>
      </c>
      <c r="C80">
        <v>6</v>
      </c>
      <c r="D80">
        <v>286</v>
      </c>
      <c r="E80">
        <v>407.25</v>
      </c>
      <c r="F80">
        <v>0</v>
      </c>
      <c r="G80">
        <v>0</v>
      </c>
      <c r="H80">
        <v>1</v>
      </c>
      <c r="I80">
        <v>43040.000000000007</v>
      </c>
      <c r="AB80">
        <v>77</v>
      </c>
      <c r="AC80">
        <v>12</v>
      </c>
      <c r="AD80">
        <v>2</v>
      </c>
      <c r="AE80">
        <v>19</v>
      </c>
      <c r="AF80">
        <v>86.166666666666671</v>
      </c>
      <c r="AG80">
        <v>76</v>
      </c>
      <c r="AH80">
        <v>9.7938144329896906E-2</v>
      </c>
      <c r="AI80">
        <v>0.90206185567010311</v>
      </c>
      <c r="AJ80">
        <v>17655</v>
      </c>
      <c r="BC80">
        <v>77</v>
      </c>
      <c r="BD80">
        <v>12</v>
      </c>
      <c r="BE80">
        <v>0</v>
      </c>
      <c r="BF80">
        <v>118.75</v>
      </c>
      <c r="BG80">
        <v>117.84615384615384</v>
      </c>
      <c r="BH80">
        <v>33</v>
      </c>
      <c r="BI80">
        <v>33</v>
      </c>
      <c r="BJ80">
        <v>5.108359133126935E-2</v>
      </c>
      <c r="BK80">
        <v>5.108359133126935E-2</v>
      </c>
      <c r="BL80">
        <v>0.94891640866873062</v>
      </c>
      <c r="BM80">
        <v>0.94891640866873062</v>
      </c>
      <c r="BN80">
        <v>0.94891640866873062</v>
      </c>
      <c r="BO80">
        <v>27156.666666666668</v>
      </c>
    </row>
    <row r="81" spans="1:67" x14ac:dyDescent="0.15">
      <c r="A81">
        <v>78</v>
      </c>
      <c r="B81">
        <v>12</v>
      </c>
      <c r="C81">
        <v>5</v>
      </c>
      <c r="D81">
        <v>121.54545454545455</v>
      </c>
      <c r="E81">
        <v>235</v>
      </c>
      <c r="F81">
        <v>0</v>
      </c>
      <c r="G81">
        <v>0</v>
      </c>
      <c r="H81">
        <v>1</v>
      </c>
      <c r="I81">
        <v>30100.000000000004</v>
      </c>
      <c r="AB81">
        <v>78</v>
      </c>
      <c r="AC81">
        <v>12</v>
      </c>
      <c r="AD81">
        <v>3</v>
      </c>
      <c r="AE81">
        <v>34.454545454545453</v>
      </c>
      <c r="AF81">
        <v>118.33333333333333</v>
      </c>
      <c r="AG81">
        <v>22</v>
      </c>
      <c r="AH81">
        <v>2.5229357798165139E-2</v>
      </c>
      <c r="AI81">
        <v>0.97477064220183485</v>
      </c>
      <c r="AJ81">
        <v>20641.666666666661</v>
      </c>
      <c r="BC81">
        <v>78</v>
      </c>
      <c r="BD81">
        <v>12</v>
      </c>
      <c r="BE81">
        <v>0</v>
      </c>
      <c r="BF81">
        <v>108.66666666666667</v>
      </c>
      <c r="BG81">
        <v>110.53846153846153</v>
      </c>
      <c r="BH81">
        <v>69</v>
      </c>
      <c r="BI81">
        <v>69</v>
      </c>
      <c r="BJ81">
        <v>0.11917098445595854</v>
      </c>
      <c r="BK81">
        <v>0.11917098445595854</v>
      </c>
      <c r="BL81">
        <v>0.88082901554404147</v>
      </c>
      <c r="BM81">
        <v>0.88082901554404147</v>
      </c>
      <c r="BN81">
        <v>0.88082901554404147</v>
      </c>
      <c r="BO81">
        <v>25040</v>
      </c>
    </row>
    <row r="82" spans="1:67" x14ac:dyDescent="0.15">
      <c r="A82">
        <v>79</v>
      </c>
      <c r="B82">
        <v>11</v>
      </c>
      <c r="C82">
        <v>6</v>
      </c>
      <c r="D82">
        <v>182.1</v>
      </c>
      <c r="E82">
        <v>326.41666666666669</v>
      </c>
      <c r="F82">
        <v>0</v>
      </c>
      <c r="G82">
        <v>0</v>
      </c>
      <c r="H82">
        <v>1</v>
      </c>
      <c r="I82">
        <v>38181.666666666672</v>
      </c>
      <c r="AB82">
        <v>79</v>
      </c>
      <c r="AC82">
        <v>12</v>
      </c>
      <c r="AD82">
        <v>2</v>
      </c>
      <c r="AE82">
        <v>35.636363636363633</v>
      </c>
      <c r="AF82">
        <v>109.33333333333333</v>
      </c>
      <c r="AG82">
        <v>0</v>
      </c>
      <c r="AH82">
        <v>0</v>
      </c>
      <c r="AI82">
        <v>1</v>
      </c>
      <c r="AJ82">
        <v>19656.666666666668</v>
      </c>
      <c r="BC82">
        <v>79</v>
      </c>
      <c r="BD82">
        <v>11</v>
      </c>
      <c r="BE82">
        <v>0</v>
      </c>
      <c r="BF82">
        <v>114.54545454545455</v>
      </c>
      <c r="BG82">
        <v>108.46153846153847</v>
      </c>
      <c r="BH82">
        <v>50</v>
      </c>
      <c r="BI82">
        <v>79</v>
      </c>
      <c r="BJ82">
        <v>8.9605734767025089E-2</v>
      </c>
      <c r="BK82">
        <v>0.14157706093189965</v>
      </c>
      <c r="BL82">
        <v>0.91039426523297495</v>
      </c>
      <c r="BM82">
        <v>0.85842293906810041</v>
      </c>
      <c r="BN82">
        <v>0.88440860215053774</v>
      </c>
      <c r="BO82">
        <v>24725</v>
      </c>
    </row>
    <row r="83" spans="1:67" x14ac:dyDescent="0.15">
      <c r="A83">
        <v>80</v>
      </c>
      <c r="B83">
        <v>13</v>
      </c>
      <c r="C83">
        <v>6</v>
      </c>
      <c r="D83">
        <v>306.83333333333331</v>
      </c>
      <c r="E83">
        <v>414.33333333333331</v>
      </c>
      <c r="F83">
        <v>0</v>
      </c>
      <c r="G83">
        <v>0</v>
      </c>
      <c r="H83">
        <v>1</v>
      </c>
      <c r="I83">
        <v>41673.333333333328</v>
      </c>
      <c r="AB83">
        <v>80</v>
      </c>
      <c r="AC83">
        <v>11</v>
      </c>
      <c r="AD83">
        <v>3</v>
      </c>
      <c r="AE83">
        <v>22.6</v>
      </c>
      <c r="AF83">
        <v>100.75</v>
      </c>
      <c r="AG83">
        <v>36</v>
      </c>
      <c r="AH83">
        <v>4.9586776859504134E-2</v>
      </c>
      <c r="AI83">
        <v>0.95041322314049581</v>
      </c>
      <c r="AJ83">
        <v>20488.333333333332</v>
      </c>
      <c r="BC83">
        <v>80</v>
      </c>
      <c r="BD83">
        <v>11</v>
      </c>
      <c r="BE83">
        <v>0</v>
      </c>
      <c r="BF83">
        <v>119.27272727272727</v>
      </c>
      <c r="BG83">
        <v>114.23076923076923</v>
      </c>
      <c r="BH83">
        <v>59</v>
      </c>
      <c r="BI83">
        <v>59</v>
      </c>
      <c r="BJ83">
        <v>0.1068840579710145</v>
      </c>
      <c r="BK83">
        <v>0.1068840579710145</v>
      </c>
      <c r="BL83">
        <v>0.89311594202898548</v>
      </c>
      <c r="BM83">
        <v>0.89311594202898548</v>
      </c>
      <c r="BN83">
        <v>0.89311594202898548</v>
      </c>
      <c r="BO83">
        <v>26325</v>
      </c>
    </row>
    <row r="84" spans="1:67" x14ac:dyDescent="0.15">
      <c r="A84">
        <v>81</v>
      </c>
      <c r="B84">
        <v>11</v>
      </c>
      <c r="C84">
        <v>5</v>
      </c>
      <c r="D84">
        <v>141.30000000000001</v>
      </c>
      <c r="E84">
        <v>255.41666666666666</v>
      </c>
      <c r="F84">
        <v>0</v>
      </c>
      <c r="G84">
        <v>0</v>
      </c>
      <c r="H84">
        <v>1</v>
      </c>
      <c r="I84">
        <v>31741.666666666664</v>
      </c>
      <c r="AB84">
        <v>81</v>
      </c>
      <c r="AC84">
        <v>12</v>
      </c>
      <c r="AD84">
        <v>3</v>
      </c>
      <c r="AE84">
        <v>23.363636363636363</v>
      </c>
      <c r="AF84">
        <v>102.58333333333333</v>
      </c>
      <c r="AG84">
        <v>69</v>
      </c>
      <c r="AH84">
        <v>8.3232810615199035E-2</v>
      </c>
      <c r="AI84">
        <v>0.91676718938480095</v>
      </c>
      <c r="AJ84">
        <v>19886.666666666668</v>
      </c>
      <c r="BC84">
        <v>81</v>
      </c>
      <c r="BD84">
        <v>11</v>
      </c>
      <c r="BE84">
        <v>0</v>
      </c>
      <c r="BF84">
        <v>100.09090909090909</v>
      </c>
      <c r="BG84">
        <v>107.76923076923077</v>
      </c>
      <c r="BH84">
        <v>103</v>
      </c>
      <c r="BI84">
        <v>113</v>
      </c>
      <c r="BJ84">
        <v>0.18327402135231316</v>
      </c>
      <c r="BK84">
        <v>0.20106761565836298</v>
      </c>
      <c r="BL84">
        <v>0.81672597864768681</v>
      </c>
      <c r="BM84">
        <v>0.79893238434163705</v>
      </c>
      <c r="BN84">
        <v>0.80782918149466187</v>
      </c>
      <c r="BO84">
        <v>25595</v>
      </c>
    </row>
    <row r="85" spans="1:67" x14ac:dyDescent="0.15">
      <c r="A85">
        <v>82</v>
      </c>
      <c r="B85">
        <v>12</v>
      </c>
      <c r="C85">
        <v>6</v>
      </c>
      <c r="D85">
        <v>266.45454545454544</v>
      </c>
      <c r="E85">
        <v>388.33333333333331</v>
      </c>
      <c r="F85">
        <v>0</v>
      </c>
      <c r="G85">
        <v>0</v>
      </c>
      <c r="H85">
        <v>1</v>
      </c>
      <c r="I85">
        <v>39933.333333333336</v>
      </c>
      <c r="AB85">
        <v>82</v>
      </c>
      <c r="AC85">
        <v>12</v>
      </c>
      <c r="AD85">
        <v>2</v>
      </c>
      <c r="AE85">
        <v>36.454545454545453</v>
      </c>
      <c r="AF85">
        <v>103.41666666666667</v>
      </c>
      <c r="AG85">
        <v>57</v>
      </c>
      <c r="AH85">
        <v>7.8404401650618988E-2</v>
      </c>
      <c r="AI85">
        <v>0.92159559834938098</v>
      </c>
      <c r="AJ85">
        <v>18570</v>
      </c>
      <c r="BC85">
        <v>82</v>
      </c>
      <c r="BD85">
        <v>11</v>
      </c>
      <c r="BE85">
        <v>0</v>
      </c>
      <c r="BF85">
        <v>137.81818181818181</v>
      </c>
      <c r="BG85">
        <v>132.46153846153845</v>
      </c>
      <c r="BH85">
        <v>3</v>
      </c>
      <c r="BI85">
        <v>3</v>
      </c>
      <c r="BJ85">
        <v>5.4249547920433997E-3</v>
      </c>
      <c r="BK85">
        <v>5.4249547920433997E-3</v>
      </c>
      <c r="BL85">
        <v>0.99457504520795659</v>
      </c>
      <c r="BM85">
        <v>0.99457504520795659</v>
      </c>
      <c r="BN85">
        <v>0.99457504520795659</v>
      </c>
      <c r="BO85">
        <v>28015</v>
      </c>
    </row>
    <row r="86" spans="1:67" x14ac:dyDescent="0.15">
      <c r="A86">
        <v>83</v>
      </c>
      <c r="B86">
        <v>12</v>
      </c>
      <c r="C86">
        <v>6</v>
      </c>
      <c r="D86">
        <v>191.45454545454547</v>
      </c>
      <c r="E86">
        <v>302.91666666666669</v>
      </c>
      <c r="F86">
        <v>0</v>
      </c>
      <c r="G86">
        <v>0</v>
      </c>
      <c r="H86">
        <v>1</v>
      </c>
      <c r="I86">
        <v>34266.666666666657</v>
      </c>
      <c r="AB86">
        <v>83</v>
      </c>
      <c r="AC86">
        <v>11</v>
      </c>
      <c r="AD86">
        <v>2</v>
      </c>
      <c r="AE86">
        <v>20.7</v>
      </c>
      <c r="AF86">
        <v>100.33333333333333</v>
      </c>
      <c r="AG86">
        <v>58</v>
      </c>
      <c r="AH86">
        <v>7.7643908969210168E-2</v>
      </c>
      <c r="AI86">
        <v>0.92235609103078986</v>
      </c>
      <c r="AJ86">
        <v>19921.666666666668</v>
      </c>
      <c r="BC86">
        <v>83</v>
      </c>
      <c r="BD86">
        <v>11</v>
      </c>
      <c r="BE86">
        <v>0</v>
      </c>
      <c r="BF86">
        <v>128.09090909090909</v>
      </c>
      <c r="BG86">
        <v>133</v>
      </c>
      <c r="BH86">
        <v>81</v>
      </c>
      <c r="BI86">
        <v>81</v>
      </c>
      <c r="BJ86">
        <v>0.15083798882681565</v>
      </c>
      <c r="BK86">
        <v>0.15083798882681565</v>
      </c>
      <c r="BL86">
        <v>0.84916201117318435</v>
      </c>
      <c r="BM86">
        <v>0.84916201117318435</v>
      </c>
      <c r="BN86">
        <v>0.84916201117318435</v>
      </c>
      <c r="BO86">
        <v>29163.333333333336</v>
      </c>
    </row>
    <row r="87" spans="1:67" x14ac:dyDescent="0.15">
      <c r="A87">
        <v>84</v>
      </c>
      <c r="B87">
        <v>13</v>
      </c>
      <c r="C87">
        <v>5</v>
      </c>
      <c r="D87">
        <v>281.41666666666669</v>
      </c>
      <c r="E87">
        <v>388.91666666666669</v>
      </c>
      <c r="F87">
        <v>0</v>
      </c>
      <c r="G87">
        <v>0</v>
      </c>
      <c r="H87">
        <v>1</v>
      </c>
      <c r="I87">
        <v>39656.666666666664</v>
      </c>
      <c r="AB87">
        <v>84</v>
      </c>
      <c r="AC87">
        <v>12</v>
      </c>
      <c r="AD87">
        <v>3</v>
      </c>
      <c r="AE87">
        <v>34.81818181818182</v>
      </c>
      <c r="AF87">
        <v>116.91666666666667</v>
      </c>
      <c r="AG87">
        <v>74</v>
      </c>
      <c r="AH87">
        <v>8.6448598130841117E-2</v>
      </c>
      <c r="AI87">
        <v>0.91355140186915884</v>
      </c>
      <c r="AJ87">
        <v>20310</v>
      </c>
      <c r="BC87">
        <v>84</v>
      </c>
      <c r="BD87">
        <v>11</v>
      </c>
      <c r="BE87">
        <v>0</v>
      </c>
      <c r="BF87">
        <v>115.90909090909091</v>
      </c>
      <c r="BG87">
        <v>120.69230769230769</v>
      </c>
      <c r="BH87">
        <v>68</v>
      </c>
      <c r="BI87">
        <v>79</v>
      </c>
      <c r="BJ87">
        <v>0.1035007610350076</v>
      </c>
      <c r="BK87">
        <v>0.12024353120243531</v>
      </c>
      <c r="BL87">
        <v>0.8964992389649924</v>
      </c>
      <c r="BM87">
        <v>0.87975646879756475</v>
      </c>
      <c r="BN87">
        <v>0.88812785388127857</v>
      </c>
      <c r="BO87">
        <v>27055</v>
      </c>
    </row>
    <row r="88" spans="1:67" x14ac:dyDescent="0.15">
      <c r="A88">
        <v>85</v>
      </c>
      <c r="B88">
        <v>12</v>
      </c>
      <c r="C88">
        <v>5</v>
      </c>
      <c r="D88">
        <v>223</v>
      </c>
      <c r="E88">
        <v>330.16666666666669</v>
      </c>
      <c r="F88">
        <v>9</v>
      </c>
      <c r="G88">
        <v>9.3749999999999997E-3</v>
      </c>
      <c r="H88">
        <v>0.99062499999999998</v>
      </c>
      <c r="I88">
        <v>34356.666666666672</v>
      </c>
      <c r="AB88">
        <v>85</v>
      </c>
      <c r="AC88">
        <v>12</v>
      </c>
      <c r="AD88">
        <v>2</v>
      </c>
      <c r="AE88">
        <v>19.363636363636363</v>
      </c>
      <c r="AF88">
        <v>82.75</v>
      </c>
      <c r="AG88">
        <v>177</v>
      </c>
      <c r="AH88">
        <v>0.22069825436408977</v>
      </c>
      <c r="AI88">
        <v>0.77930174563591026</v>
      </c>
      <c r="AJ88">
        <v>16293.333333333339</v>
      </c>
      <c r="BC88">
        <v>85</v>
      </c>
      <c r="BD88">
        <v>12</v>
      </c>
      <c r="BE88">
        <v>0</v>
      </c>
      <c r="BF88">
        <v>121.75</v>
      </c>
      <c r="BG88">
        <v>121.61538461538461</v>
      </c>
      <c r="BH88">
        <v>43</v>
      </c>
      <c r="BI88">
        <v>43</v>
      </c>
      <c r="BJ88">
        <v>7.312925170068027E-2</v>
      </c>
      <c r="BK88">
        <v>7.312925170068027E-2</v>
      </c>
      <c r="BL88">
        <v>0.9268707482993197</v>
      </c>
      <c r="BM88">
        <v>0.9268707482993197</v>
      </c>
      <c r="BN88">
        <v>0.9268707482993197</v>
      </c>
      <c r="BO88">
        <v>27320</v>
      </c>
    </row>
    <row r="89" spans="1:67" x14ac:dyDescent="0.15">
      <c r="A89">
        <v>86</v>
      </c>
      <c r="B89">
        <v>12</v>
      </c>
      <c r="C89">
        <v>5</v>
      </c>
      <c r="D89">
        <v>164.27272727272728</v>
      </c>
      <c r="E89">
        <v>287.16666666666669</v>
      </c>
      <c r="F89">
        <v>0</v>
      </c>
      <c r="G89">
        <v>0</v>
      </c>
      <c r="H89">
        <v>1</v>
      </c>
      <c r="I89">
        <v>34486.666666666664</v>
      </c>
      <c r="AB89">
        <v>86</v>
      </c>
      <c r="AC89">
        <v>11</v>
      </c>
      <c r="AD89">
        <v>2</v>
      </c>
      <c r="AE89">
        <v>7.4</v>
      </c>
      <c r="AF89">
        <v>81.166666666666671</v>
      </c>
      <c r="AG89">
        <v>36</v>
      </c>
      <c r="AH89">
        <v>5.2863436123348019E-2</v>
      </c>
      <c r="AI89">
        <v>0.94713656387665202</v>
      </c>
      <c r="AJ89">
        <v>18305.000000000004</v>
      </c>
      <c r="BC89">
        <v>86</v>
      </c>
      <c r="BD89">
        <v>12</v>
      </c>
      <c r="BE89">
        <v>0</v>
      </c>
      <c r="BF89">
        <v>133</v>
      </c>
      <c r="BG89">
        <v>129.46153846153845</v>
      </c>
      <c r="BH89">
        <v>59</v>
      </c>
      <c r="BI89">
        <v>59</v>
      </c>
      <c r="BJ89">
        <v>9.4551282051282048E-2</v>
      </c>
      <c r="BK89">
        <v>9.4551282051282048E-2</v>
      </c>
      <c r="BL89">
        <v>0.90544871794871795</v>
      </c>
      <c r="BM89">
        <v>0.90544871794871795</v>
      </c>
      <c r="BN89">
        <v>0.90544871794871795</v>
      </c>
      <c r="BO89">
        <v>27435</v>
      </c>
    </row>
    <row r="90" spans="1:67" x14ac:dyDescent="0.15">
      <c r="A90">
        <v>87</v>
      </c>
      <c r="B90">
        <v>11</v>
      </c>
      <c r="C90">
        <v>5</v>
      </c>
      <c r="D90">
        <v>92.8</v>
      </c>
      <c r="E90">
        <v>226.75</v>
      </c>
      <c r="F90">
        <v>33</v>
      </c>
      <c r="G90">
        <v>3.4232365145228219E-2</v>
      </c>
      <c r="H90">
        <v>0.96576763485477179</v>
      </c>
      <c r="I90">
        <v>32070</v>
      </c>
      <c r="AB90">
        <v>87</v>
      </c>
      <c r="AC90">
        <v>12</v>
      </c>
      <c r="AD90">
        <v>2</v>
      </c>
      <c r="AE90">
        <v>10.909090909090908</v>
      </c>
      <c r="AF90">
        <v>83.5</v>
      </c>
      <c r="AG90">
        <v>135</v>
      </c>
      <c r="AH90">
        <v>0.16423357664233576</v>
      </c>
      <c r="AI90">
        <v>0.83576642335766427</v>
      </c>
      <c r="AJ90">
        <v>16673.333333333336</v>
      </c>
      <c r="BC90">
        <v>87</v>
      </c>
      <c r="BD90">
        <v>12</v>
      </c>
      <c r="BE90">
        <v>0</v>
      </c>
      <c r="BF90">
        <v>120.91666666666667</v>
      </c>
      <c r="BG90">
        <v>119.92307692307692</v>
      </c>
      <c r="BH90">
        <v>93</v>
      </c>
      <c r="BI90">
        <v>93</v>
      </c>
      <c r="BJ90">
        <v>0.14374034003091191</v>
      </c>
      <c r="BK90">
        <v>0.14374034003091191</v>
      </c>
      <c r="BL90">
        <v>0.85625965996908815</v>
      </c>
      <c r="BM90">
        <v>0.85625965996908815</v>
      </c>
      <c r="BN90">
        <v>0.85625965996908815</v>
      </c>
      <c r="BO90">
        <v>25896.666666666672</v>
      </c>
    </row>
    <row r="91" spans="1:67" x14ac:dyDescent="0.15">
      <c r="A91">
        <v>88</v>
      </c>
      <c r="B91">
        <v>12</v>
      </c>
      <c r="C91">
        <v>5</v>
      </c>
      <c r="D91">
        <v>136.45454545454547</v>
      </c>
      <c r="E91">
        <v>257.41666666666669</v>
      </c>
      <c r="F91">
        <v>0</v>
      </c>
      <c r="G91">
        <v>0</v>
      </c>
      <c r="H91">
        <v>1</v>
      </c>
      <c r="I91">
        <v>33071.666666666672</v>
      </c>
      <c r="AB91">
        <v>88</v>
      </c>
      <c r="AC91">
        <v>12</v>
      </c>
      <c r="AD91">
        <v>3</v>
      </c>
      <c r="AE91">
        <v>30.454545454545453</v>
      </c>
      <c r="AF91">
        <v>120.91666666666667</v>
      </c>
      <c r="AG91">
        <v>8</v>
      </c>
      <c r="AH91">
        <v>8.8593576965669985E-3</v>
      </c>
      <c r="AI91">
        <v>0.99114064230343302</v>
      </c>
      <c r="AJ91">
        <v>21370</v>
      </c>
      <c r="BC91">
        <v>88</v>
      </c>
      <c r="BD91">
        <v>13</v>
      </c>
      <c r="BE91">
        <v>0</v>
      </c>
      <c r="BF91">
        <v>164.38461538461539</v>
      </c>
      <c r="BG91">
        <v>164.38461538461539</v>
      </c>
      <c r="BH91">
        <v>10</v>
      </c>
      <c r="BI91">
        <v>10</v>
      </c>
      <c r="BJ91">
        <v>1.4265335235378032E-2</v>
      </c>
      <c r="BK91">
        <v>1.4265335235378032E-2</v>
      </c>
      <c r="BL91">
        <v>0.98573466476462202</v>
      </c>
      <c r="BM91">
        <v>0.98573466476462202</v>
      </c>
      <c r="BN91">
        <v>0.98573466476462202</v>
      </c>
      <c r="BO91">
        <v>29623.333333333332</v>
      </c>
    </row>
    <row r="92" spans="1:67" x14ac:dyDescent="0.15">
      <c r="A92">
        <v>89</v>
      </c>
      <c r="B92">
        <v>11</v>
      </c>
      <c r="C92">
        <v>6</v>
      </c>
      <c r="D92">
        <v>168</v>
      </c>
      <c r="E92">
        <v>298.33333333333331</v>
      </c>
      <c r="F92">
        <v>0</v>
      </c>
      <c r="G92">
        <v>0</v>
      </c>
      <c r="H92">
        <v>1</v>
      </c>
      <c r="I92">
        <v>36708.333333333336</v>
      </c>
      <c r="AB92">
        <v>89</v>
      </c>
      <c r="AC92">
        <v>12</v>
      </c>
      <c r="AD92">
        <v>3</v>
      </c>
      <c r="AE92">
        <v>99.545454545454547</v>
      </c>
      <c r="AF92">
        <v>195</v>
      </c>
      <c r="AG92">
        <v>0</v>
      </c>
      <c r="AH92">
        <v>0</v>
      </c>
      <c r="AI92">
        <v>1</v>
      </c>
      <c r="AJ92">
        <v>25883.333333333332</v>
      </c>
      <c r="BC92">
        <v>89</v>
      </c>
      <c r="BD92">
        <v>12</v>
      </c>
      <c r="BE92">
        <v>0</v>
      </c>
      <c r="BF92">
        <v>162.58333333333334</v>
      </c>
      <c r="BG92">
        <v>156.84615384615384</v>
      </c>
      <c r="BH92">
        <v>5</v>
      </c>
      <c r="BI92">
        <v>5</v>
      </c>
      <c r="BJ92">
        <v>8.6956521739130436E-3</v>
      </c>
      <c r="BK92">
        <v>8.6956521739130436E-3</v>
      </c>
      <c r="BL92">
        <v>0.99130434782608701</v>
      </c>
      <c r="BM92">
        <v>0.99130434782608701</v>
      </c>
      <c r="BN92">
        <v>0.99130434782608701</v>
      </c>
      <c r="BO92">
        <v>29521.666666666664</v>
      </c>
    </row>
    <row r="93" spans="1:67" x14ac:dyDescent="0.15">
      <c r="A93">
        <v>90</v>
      </c>
      <c r="B93">
        <v>12</v>
      </c>
      <c r="C93">
        <v>4</v>
      </c>
      <c r="D93">
        <v>135.45454545454547</v>
      </c>
      <c r="E93">
        <v>254.16666666666666</v>
      </c>
      <c r="F93">
        <v>2</v>
      </c>
      <c r="G93">
        <v>2.0512820512820513E-3</v>
      </c>
      <c r="H93">
        <v>0.99794871794871798</v>
      </c>
      <c r="I93">
        <v>31391.666666666668</v>
      </c>
      <c r="AB93">
        <v>90</v>
      </c>
      <c r="AC93">
        <v>11</v>
      </c>
      <c r="AD93">
        <v>3</v>
      </c>
      <c r="AE93">
        <v>10.5</v>
      </c>
      <c r="AF93">
        <v>79.583333333333329</v>
      </c>
      <c r="AG93">
        <v>122</v>
      </c>
      <c r="AH93">
        <v>0.17256011315417255</v>
      </c>
      <c r="AI93">
        <v>0.82743988684582748</v>
      </c>
      <c r="AJ93">
        <v>17216.666666666668</v>
      </c>
      <c r="BC93">
        <v>90</v>
      </c>
      <c r="BD93">
        <v>12</v>
      </c>
      <c r="BE93">
        <v>0</v>
      </c>
      <c r="BF93">
        <v>127.5</v>
      </c>
      <c r="BG93">
        <v>125.76923076923077</v>
      </c>
      <c r="BH93">
        <v>35</v>
      </c>
      <c r="BI93">
        <v>35</v>
      </c>
      <c r="BJ93">
        <v>5.3929121725731895E-2</v>
      </c>
      <c r="BK93">
        <v>5.3929121725731895E-2</v>
      </c>
      <c r="BL93">
        <v>0.94607087827426806</v>
      </c>
      <c r="BM93">
        <v>0.94607087827426806</v>
      </c>
      <c r="BN93">
        <v>0.94607087827426806</v>
      </c>
      <c r="BO93">
        <v>28400</v>
      </c>
    </row>
    <row r="94" spans="1:67" x14ac:dyDescent="0.15">
      <c r="A94">
        <v>91</v>
      </c>
      <c r="B94">
        <v>11</v>
      </c>
      <c r="C94">
        <v>5</v>
      </c>
      <c r="D94">
        <v>141.9</v>
      </c>
      <c r="E94">
        <v>269.91666666666669</v>
      </c>
      <c r="F94">
        <v>0</v>
      </c>
      <c r="G94">
        <v>0</v>
      </c>
      <c r="H94">
        <v>1</v>
      </c>
      <c r="I94">
        <v>33346.666666666664</v>
      </c>
      <c r="AB94">
        <v>91</v>
      </c>
      <c r="AC94">
        <v>11</v>
      </c>
      <c r="AD94">
        <v>3</v>
      </c>
      <c r="AE94">
        <v>20.8</v>
      </c>
      <c r="AF94">
        <v>101</v>
      </c>
      <c r="AG94">
        <v>0</v>
      </c>
      <c r="AH94">
        <v>0</v>
      </c>
      <c r="AI94">
        <v>1</v>
      </c>
      <c r="AJ94">
        <v>20723.333333333336</v>
      </c>
      <c r="BC94">
        <v>91</v>
      </c>
      <c r="BD94">
        <v>11</v>
      </c>
      <c r="BE94">
        <v>0</v>
      </c>
      <c r="BF94">
        <v>93</v>
      </c>
      <c r="BG94">
        <v>101.07692307692308</v>
      </c>
      <c r="BH94">
        <v>161</v>
      </c>
      <c r="BI94">
        <v>161</v>
      </c>
      <c r="BJ94">
        <v>0.26264274061990212</v>
      </c>
      <c r="BK94">
        <v>0.26264274061990212</v>
      </c>
      <c r="BL94">
        <v>0.73735725938009788</v>
      </c>
      <c r="BM94">
        <v>0.73735725938009788</v>
      </c>
      <c r="BN94">
        <v>0.73735725938009788</v>
      </c>
      <c r="BO94">
        <v>22605</v>
      </c>
    </row>
    <row r="95" spans="1:67" x14ac:dyDescent="0.15">
      <c r="A95">
        <v>92</v>
      </c>
      <c r="B95">
        <v>12</v>
      </c>
      <c r="C95">
        <v>7</v>
      </c>
      <c r="D95">
        <v>298.27272727272725</v>
      </c>
      <c r="E95">
        <v>432</v>
      </c>
      <c r="F95">
        <v>0</v>
      </c>
      <c r="G95">
        <v>0</v>
      </c>
      <c r="H95">
        <v>1</v>
      </c>
      <c r="I95">
        <v>43805</v>
      </c>
      <c r="AB95">
        <v>92</v>
      </c>
      <c r="AC95">
        <v>10</v>
      </c>
      <c r="AD95">
        <v>4</v>
      </c>
      <c r="AE95">
        <v>1.6666666666666667</v>
      </c>
      <c r="AF95">
        <v>67.583333333333329</v>
      </c>
      <c r="AG95">
        <v>205</v>
      </c>
      <c r="AH95">
        <v>0.28120713305898493</v>
      </c>
      <c r="AI95">
        <v>0.71879286694101507</v>
      </c>
      <c r="AJ95">
        <v>15361.666666666666</v>
      </c>
      <c r="BC95">
        <v>92</v>
      </c>
      <c r="BD95">
        <v>11</v>
      </c>
      <c r="BE95">
        <v>0</v>
      </c>
      <c r="BF95">
        <v>120.54545454545455</v>
      </c>
      <c r="BG95">
        <v>123.46153846153847</v>
      </c>
      <c r="BH95">
        <v>75</v>
      </c>
      <c r="BI95">
        <v>76</v>
      </c>
      <c r="BJ95">
        <v>0.13966480446927373</v>
      </c>
      <c r="BK95">
        <v>0.14152700186219738</v>
      </c>
      <c r="BL95">
        <v>0.86033519553072624</v>
      </c>
      <c r="BM95">
        <v>0.85847299813780265</v>
      </c>
      <c r="BN95">
        <v>0.85940409683426444</v>
      </c>
      <c r="BO95">
        <v>28075.000000000004</v>
      </c>
    </row>
    <row r="96" spans="1:67" x14ac:dyDescent="0.15">
      <c r="A96">
        <v>93</v>
      </c>
      <c r="B96">
        <v>11</v>
      </c>
      <c r="C96">
        <v>6</v>
      </c>
      <c r="D96">
        <v>209</v>
      </c>
      <c r="E96">
        <v>349.33333333333331</v>
      </c>
      <c r="F96">
        <v>0</v>
      </c>
      <c r="G96">
        <v>0</v>
      </c>
      <c r="H96">
        <v>1</v>
      </c>
      <c r="I96">
        <v>38823.333333333336</v>
      </c>
      <c r="AB96">
        <v>93</v>
      </c>
      <c r="AC96">
        <v>11</v>
      </c>
      <c r="AD96">
        <v>4</v>
      </c>
      <c r="AE96">
        <v>40.1</v>
      </c>
      <c r="AF96">
        <v>129.75</v>
      </c>
      <c r="AG96">
        <v>30</v>
      </c>
      <c r="AH96">
        <v>3.6900369003690037E-2</v>
      </c>
      <c r="AI96">
        <v>0.96309963099631002</v>
      </c>
      <c r="AJ96">
        <v>21948.333333333332</v>
      </c>
      <c r="BC96">
        <v>93</v>
      </c>
      <c r="BD96">
        <v>13</v>
      </c>
      <c r="BE96">
        <v>0</v>
      </c>
      <c r="BF96">
        <v>99.384615384615387</v>
      </c>
      <c r="BG96">
        <v>99.384615384615387</v>
      </c>
      <c r="BH96">
        <v>54</v>
      </c>
      <c r="BI96">
        <v>54</v>
      </c>
      <c r="BJ96">
        <v>9.0909090909090912E-2</v>
      </c>
      <c r="BK96">
        <v>9.0909090909090912E-2</v>
      </c>
      <c r="BL96">
        <v>0.90909090909090906</v>
      </c>
      <c r="BM96">
        <v>0.90909090909090906</v>
      </c>
      <c r="BN96">
        <v>0.90909090909090906</v>
      </c>
      <c r="BO96">
        <v>22531.666666666668</v>
      </c>
    </row>
    <row r="97" spans="1:67" x14ac:dyDescent="0.15">
      <c r="A97">
        <v>94</v>
      </c>
      <c r="B97">
        <v>10</v>
      </c>
      <c r="C97">
        <v>5</v>
      </c>
      <c r="D97">
        <v>81.111111111111114</v>
      </c>
      <c r="E97">
        <v>201.16666666666666</v>
      </c>
      <c r="F97">
        <v>0</v>
      </c>
      <c r="G97">
        <v>0</v>
      </c>
      <c r="H97">
        <v>1</v>
      </c>
      <c r="I97">
        <v>31096.666666666668</v>
      </c>
      <c r="AB97">
        <v>94</v>
      </c>
      <c r="AC97">
        <v>11</v>
      </c>
      <c r="AD97">
        <v>4</v>
      </c>
      <c r="AE97">
        <v>6.6</v>
      </c>
      <c r="AF97">
        <v>70.833333333333329</v>
      </c>
      <c r="AG97">
        <v>197</v>
      </c>
      <c r="AH97">
        <v>0.24686716791979949</v>
      </c>
      <c r="AI97">
        <v>0.75313283208020054</v>
      </c>
      <c r="AJ97">
        <v>15266.66666666667</v>
      </c>
      <c r="BC97">
        <v>94</v>
      </c>
      <c r="BD97">
        <v>10</v>
      </c>
      <c r="BE97">
        <v>0</v>
      </c>
      <c r="BF97">
        <v>106.5</v>
      </c>
      <c r="BG97">
        <v>105.15384615384616</v>
      </c>
      <c r="BH97">
        <v>81</v>
      </c>
      <c r="BI97">
        <v>126</v>
      </c>
      <c r="BJ97">
        <v>0.14013840830449828</v>
      </c>
      <c r="BK97">
        <v>0.2179930795847751</v>
      </c>
      <c r="BL97">
        <v>0.85986159169550169</v>
      </c>
      <c r="BM97">
        <v>0.7820069204152249</v>
      </c>
      <c r="BN97">
        <v>0.8209342560553633</v>
      </c>
      <c r="BO97">
        <v>24806.666666666668</v>
      </c>
    </row>
    <row r="98" spans="1:67" x14ac:dyDescent="0.15">
      <c r="A98">
        <v>95</v>
      </c>
      <c r="B98">
        <v>11</v>
      </c>
      <c r="C98">
        <v>5</v>
      </c>
      <c r="D98">
        <v>122.3</v>
      </c>
      <c r="E98">
        <v>261.5</v>
      </c>
      <c r="F98">
        <v>0</v>
      </c>
      <c r="G98">
        <v>0</v>
      </c>
      <c r="H98">
        <v>1</v>
      </c>
      <c r="I98">
        <v>34684.999999999993</v>
      </c>
      <c r="AB98">
        <v>95</v>
      </c>
      <c r="AC98">
        <v>12</v>
      </c>
      <c r="AD98">
        <v>3</v>
      </c>
      <c r="AE98">
        <v>37.909090909090907</v>
      </c>
      <c r="AF98">
        <v>112.83333333333333</v>
      </c>
      <c r="AG98">
        <v>34</v>
      </c>
      <c r="AH98">
        <v>4.2821158690176324E-2</v>
      </c>
      <c r="AI98">
        <v>0.95717884130982367</v>
      </c>
      <c r="AJ98">
        <v>19571.666666666668</v>
      </c>
      <c r="BC98">
        <v>95</v>
      </c>
      <c r="BD98">
        <v>11</v>
      </c>
      <c r="BE98">
        <v>0</v>
      </c>
      <c r="BF98">
        <v>118.18181818181819</v>
      </c>
      <c r="BG98">
        <v>122.30769230769231</v>
      </c>
      <c r="BH98">
        <v>95</v>
      </c>
      <c r="BI98">
        <v>95</v>
      </c>
      <c r="BJ98">
        <v>0.16843971631205673</v>
      </c>
      <c r="BK98">
        <v>0.16843971631205673</v>
      </c>
      <c r="BL98">
        <v>0.83156028368794321</v>
      </c>
      <c r="BM98">
        <v>0.83156028368794321</v>
      </c>
      <c r="BN98">
        <v>0.83156028368794321</v>
      </c>
      <c r="BO98">
        <v>27575</v>
      </c>
    </row>
    <row r="99" spans="1:67" x14ac:dyDescent="0.15">
      <c r="A99">
        <v>96</v>
      </c>
      <c r="B99">
        <v>12</v>
      </c>
      <c r="C99">
        <v>5</v>
      </c>
      <c r="D99">
        <v>157.81818181818181</v>
      </c>
      <c r="E99">
        <v>267.66666666666669</v>
      </c>
      <c r="F99">
        <v>0</v>
      </c>
      <c r="G99">
        <v>0</v>
      </c>
      <c r="H99">
        <v>1</v>
      </c>
      <c r="I99">
        <v>31131.666666666672</v>
      </c>
      <c r="AB99">
        <v>96</v>
      </c>
      <c r="AC99">
        <v>12</v>
      </c>
      <c r="AD99">
        <v>3</v>
      </c>
      <c r="AE99">
        <v>47.272727272727273</v>
      </c>
      <c r="AF99">
        <v>130</v>
      </c>
      <c r="AG99">
        <v>37</v>
      </c>
      <c r="AH99">
        <v>4.312354312354312E-2</v>
      </c>
      <c r="AI99">
        <v>0.95687645687645684</v>
      </c>
      <c r="AJ99">
        <v>21108.333333333336</v>
      </c>
      <c r="BC99">
        <v>96</v>
      </c>
      <c r="BD99">
        <v>12</v>
      </c>
      <c r="BE99">
        <v>0</v>
      </c>
      <c r="BF99">
        <v>122.5</v>
      </c>
      <c r="BG99">
        <v>120</v>
      </c>
      <c r="BH99">
        <v>0</v>
      </c>
      <c r="BI99">
        <v>3</v>
      </c>
      <c r="BJ99">
        <v>0</v>
      </c>
      <c r="BK99">
        <v>5.5147058823529415E-3</v>
      </c>
      <c r="BL99">
        <v>1</v>
      </c>
      <c r="BM99">
        <v>0.99448529411764708</v>
      </c>
      <c r="BN99">
        <v>0.99724264705882359</v>
      </c>
      <c r="BO99">
        <v>26574.999999999996</v>
      </c>
    </row>
    <row r="100" spans="1:67" x14ac:dyDescent="0.15">
      <c r="A100">
        <v>97</v>
      </c>
      <c r="B100">
        <v>12</v>
      </c>
      <c r="C100">
        <v>3</v>
      </c>
      <c r="D100">
        <v>44.454545454545453</v>
      </c>
      <c r="E100">
        <v>124.75</v>
      </c>
      <c r="F100">
        <v>13</v>
      </c>
      <c r="G100">
        <v>1.6709511568123392E-2</v>
      </c>
      <c r="H100">
        <v>0.98329048843187661</v>
      </c>
      <c r="I100">
        <v>21915</v>
      </c>
      <c r="AB100">
        <v>97</v>
      </c>
      <c r="AC100">
        <v>12</v>
      </c>
      <c r="AD100">
        <v>2</v>
      </c>
      <c r="AE100">
        <v>14.363636363636363</v>
      </c>
      <c r="AF100">
        <v>84.416666666666671</v>
      </c>
      <c r="AG100">
        <v>8</v>
      </c>
      <c r="AH100">
        <v>1.0416666666666666E-2</v>
      </c>
      <c r="AI100">
        <v>0.98958333333333337</v>
      </c>
      <c r="AJ100">
        <v>18310</v>
      </c>
      <c r="BC100">
        <v>97</v>
      </c>
      <c r="BD100">
        <v>12</v>
      </c>
      <c r="BE100">
        <v>0</v>
      </c>
      <c r="BF100">
        <v>142.08333333333334</v>
      </c>
      <c r="BG100">
        <v>142.69230769230768</v>
      </c>
      <c r="BH100">
        <v>29</v>
      </c>
      <c r="BI100">
        <v>29</v>
      </c>
      <c r="BJ100">
        <v>4.8821548821548821E-2</v>
      </c>
      <c r="BK100">
        <v>4.8821548821548821E-2</v>
      </c>
      <c r="BL100">
        <v>0.95117845117845112</v>
      </c>
      <c r="BM100">
        <v>0.95117845117845112</v>
      </c>
      <c r="BN100">
        <v>0.95117845117845112</v>
      </c>
      <c r="BO100">
        <v>28908.333333333332</v>
      </c>
    </row>
    <row r="101" spans="1:67" x14ac:dyDescent="0.15">
      <c r="A101">
        <v>98</v>
      </c>
      <c r="B101">
        <v>11</v>
      </c>
      <c r="C101">
        <v>5</v>
      </c>
      <c r="D101">
        <v>128</v>
      </c>
      <c r="E101">
        <v>241.33333333333334</v>
      </c>
      <c r="F101">
        <v>10</v>
      </c>
      <c r="G101">
        <v>1.0582010582010581E-2</v>
      </c>
      <c r="H101">
        <v>0.98941798941798942</v>
      </c>
      <c r="I101">
        <v>30078.333333333339</v>
      </c>
      <c r="AB101">
        <v>98</v>
      </c>
      <c r="AC101">
        <v>11</v>
      </c>
      <c r="AD101">
        <v>3</v>
      </c>
      <c r="AE101">
        <v>10</v>
      </c>
      <c r="AF101">
        <v>101.16666666666667</v>
      </c>
      <c r="AG101">
        <v>105</v>
      </c>
      <c r="AH101">
        <v>0.12338425381903642</v>
      </c>
      <c r="AI101">
        <v>0.87661574618096361</v>
      </c>
      <c r="AJ101">
        <v>20730</v>
      </c>
      <c r="BC101">
        <v>98</v>
      </c>
      <c r="BD101">
        <v>13</v>
      </c>
      <c r="BE101">
        <v>0</v>
      </c>
      <c r="BF101">
        <v>116.76923076923077</v>
      </c>
      <c r="BG101">
        <v>116.76923076923077</v>
      </c>
      <c r="BH101">
        <v>32</v>
      </c>
      <c r="BI101">
        <v>32</v>
      </c>
      <c r="BJ101">
        <v>5.6338028169014086E-2</v>
      </c>
      <c r="BK101">
        <v>5.6338028169014086E-2</v>
      </c>
      <c r="BL101">
        <v>0.94366197183098588</v>
      </c>
      <c r="BM101">
        <v>0.94366197183098588</v>
      </c>
      <c r="BN101">
        <v>0.94366197183098588</v>
      </c>
      <c r="BO101">
        <v>26210.000000000004</v>
      </c>
    </row>
    <row r="102" spans="1:67" x14ac:dyDescent="0.15">
      <c r="A102">
        <v>99</v>
      </c>
      <c r="B102">
        <v>11</v>
      </c>
      <c r="C102">
        <v>6</v>
      </c>
      <c r="D102">
        <v>192.6</v>
      </c>
      <c r="E102">
        <v>345.66666666666669</v>
      </c>
      <c r="F102">
        <v>0</v>
      </c>
      <c r="G102">
        <v>0</v>
      </c>
      <c r="H102">
        <v>1</v>
      </c>
      <c r="I102">
        <v>39901.666666666664</v>
      </c>
      <c r="AB102">
        <v>99</v>
      </c>
      <c r="AC102">
        <v>11</v>
      </c>
      <c r="AD102">
        <v>3</v>
      </c>
      <c r="AE102">
        <v>12.9</v>
      </c>
      <c r="AF102">
        <v>83.416666666666671</v>
      </c>
      <c r="AG102">
        <v>143</v>
      </c>
      <c r="AH102">
        <v>0.18124207858048164</v>
      </c>
      <c r="AI102">
        <v>0.81875792141951842</v>
      </c>
      <c r="AJ102">
        <v>17395</v>
      </c>
      <c r="BC102">
        <v>99</v>
      </c>
      <c r="BD102">
        <v>11</v>
      </c>
      <c r="BE102">
        <v>0</v>
      </c>
      <c r="BF102">
        <v>117.09090909090909</v>
      </c>
      <c r="BG102">
        <v>121.53846153846153</v>
      </c>
      <c r="BH102">
        <v>29</v>
      </c>
      <c r="BI102">
        <v>49</v>
      </c>
      <c r="BJ102">
        <v>5.4409005628517824E-2</v>
      </c>
      <c r="BK102">
        <v>9.193245778611632E-2</v>
      </c>
      <c r="BL102">
        <v>0.9455909943714822</v>
      </c>
      <c r="BM102">
        <v>0.90806754221388364</v>
      </c>
      <c r="BN102">
        <v>0.92682926829268286</v>
      </c>
      <c r="BO102">
        <v>27091.666666666664</v>
      </c>
    </row>
    <row r="103" spans="1:67" x14ac:dyDescent="0.15">
      <c r="A103">
        <v>100</v>
      </c>
      <c r="B103">
        <v>10</v>
      </c>
      <c r="C103">
        <v>5</v>
      </c>
      <c r="D103">
        <v>56.222222222222221</v>
      </c>
      <c r="E103">
        <v>151.83333333333334</v>
      </c>
      <c r="F103">
        <v>2</v>
      </c>
      <c r="G103">
        <v>2.6075619295958278E-3</v>
      </c>
      <c r="H103">
        <v>0.99739243807040412</v>
      </c>
      <c r="I103">
        <v>25873.333333333332</v>
      </c>
      <c r="AB103">
        <v>100</v>
      </c>
      <c r="AC103">
        <v>13</v>
      </c>
      <c r="AD103">
        <v>3</v>
      </c>
      <c r="AE103">
        <v>90.666666666666671</v>
      </c>
      <c r="AF103">
        <v>173.16666666666666</v>
      </c>
      <c r="AG103">
        <v>15</v>
      </c>
      <c r="AH103">
        <v>1.6574585635359115E-2</v>
      </c>
      <c r="AI103">
        <v>0.98342541436464093</v>
      </c>
      <c r="AJ103">
        <v>22785</v>
      </c>
      <c r="BC103">
        <v>100</v>
      </c>
      <c r="BD103">
        <v>11</v>
      </c>
      <c r="BE103">
        <v>0</v>
      </c>
      <c r="BF103">
        <v>125.63636363636364</v>
      </c>
      <c r="BG103">
        <v>127.92307692307692</v>
      </c>
      <c r="BH103">
        <v>81</v>
      </c>
      <c r="BI103">
        <v>81</v>
      </c>
      <c r="BJ103">
        <v>0.12836767036450078</v>
      </c>
      <c r="BK103">
        <v>0.12836767036450078</v>
      </c>
      <c r="BL103">
        <v>0.87163232963549919</v>
      </c>
      <c r="BM103">
        <v>0.87163232963549919</v>
      </c>
      <c r="BN103">
        <v>0.87163232963549919</v>
      </c>
      <c r="BO103">
        <v>28718.333333333332</v>
      </c>
    </row>
    <row r="104" spans="1:67" x14ac:dyDescent="0.15">
      <c r="A104">
        <v>101</v>
      </c>
      <c r="B104">
        <v>13</v>
      </c>
      <c r="C104">
        <v>5</v>
      </c>
      <c r="D104">
        <v>244.58333333333334</v>
      </c>
      <c r="E104">
        <v>358.33333333333331</v>
      </c>
      <c r="F104">
        <v>0</v>
      </c>
      <c r="G104">
        <v>0</v>
      </c>
      <c r="H104">
        <v>1</v>
      </c>
      <c r="I104">
        <v>38458.333333333336</v>
      </c>
      <c r="AB104">
        <v>101</v>
      </c>
      <c r="AC104">
        <v>11</v>
      </c>
      <c r="AD104">
        <v>3</v>
      </c>
      <c r="AE104">
        <v>10.1</v>
      </c>
      <c r="AF104">
        <v>87.833333333333329</v>
      </c>
      <c r="AG104">
        <v>79</v>
      </c>
      <c r="AH104">
        <v>0.10076530612244898</v>
      </c>
      <c r="AI104">
        <v>0.89923469387755106</v>
      </c>
      <c r="AJ104">
        <v>19121.666666666664</v>
      </c>
      <c r="BC104">
        <v>101</v>
      </c>
      <c r="BD104">
        <v>11</v>
      </c>
      <c r="BE104">
        <v>0</v>
      </c>
      <c r="BF104">
        <v>105.72727272727273</v>
      </c>
      <c r="BG104">
        <v>106.76923076923077</v>
      </c>
      <c r="BH104">
        <v>126</v>
      </c>
      <c r="BI104">
        <v>138</v>
      </c>
      <c r="BJ104">
        <v>0.25819672131147542</v>
      </c>
      <c r="BK104">
        <v>0.28278688524590162</v>
      </c>
      <c r="BL104">
        <v>0.74180327868852458</v>
      </c>
      <c r="BM104">
        <v>0.71721311475409832</v>
      </c>
      <c r="BN104">
        <v>0.72950819672131151</v>
      </c>
      <c r="BO104">
        <v>24651.666666666668</v>
      </c>
    </row>
    <row r="105" spans="1:67" x14ac:dyDescent="0.15">
      <c r="A105">
        <v>102</v>
      </c>
      <c r="B105">
        <v>11</v>
      </c>
      <c r="C105">
        <v>5</v>
      </c>
      <c r="D105">
        <v>140.69999999999999</v>
      </c>
      <c r="E105">
        <v>283.16666666666669</v>
      </c>
      <c r="F105">
        <v>0</v>
      </c>
      <c r="G105">
        <v>0</v>
      </c>
      <c r="H105">
        <v>1</v>
      </c>
      <c r="I105">
        <v>34601.666666666664</v>
      </c>
      <c r="AB105">
        <v>102</v>
      </c>
      <c r="AC105">
        <v>11</v>
      </c>
      <c r="AD105">
        <v>4</v>
      </c>
      <c r="AE105">
        <v>7.2</v>
      </c>
      <c r="AF105">
        <v>76.583333333333329</v>
      </c>
      <c r="AG105">
        <v>195</v>
      </c>
      <c r="AH105">
        <v>0.25291828793774318</v>
      </c>
      <c r="AI105">
        <v>0.74708171206225682</v>
      </c>
      <c r="AJ105">
        <v>16396.666666666668</v>
      </c>
      <c r="BC105">
        <v>102</v>
      </c>
      <c r="BD105">
        <v>12</v>
      </c>
      <c r="BE105">
        <v>0</v>
      </c>
      <c r="BF105">
        <v>130</v>
      </c>
      <c r="BG105">
        <v>131.61538461538461</v>
      </c>
      <c r="BH105">
        <v>49</v>
      </c>
      <c r="BI105">
        <v>49</v>
      </c>
      <c r="BJ105">
        <v>8.2910321489001695E-2</v>
      </c>
      <c r="BK105">
        <v>8.2910321489001695E-2</v>
      </c>
      <c r="BL105">
        <v>0.91708967851099832</v>
      </c>
      <c r="BM105">
        <v>0.91708967851099832</v>
      </c>
      <c r="BN105">
        <v>0.91708967851099832</v>
      </c>
      <c r="BO105">
        <v>27978.333333333328</v>
      </c>
    </row>
    <row r="106" spans="1:67" x14ac:dyDescent="0.15">
      <c r="A106">
        <v>103</v>
      </c>
      <c r="B106">
        <v>12</v>
      </c>
      <c r="C106">
        <v>6</v>
      </c>
      <c r="D106">
        <v>242.54545454545453</v>
      </c>
      <c r="E106">
        <v>342.33333333333331</v>
      </c>
      <c r="F106">
        <v>0</v>
      </c>
      <c r="G106">
        <v>0</v>
      </c>
      <c r="H106">
        <v>1</v>
      </c>
      <c r="I106">
        <v>34993.333333333328</v>
      </c>
      <c r="AB106">
        <v>103</v>
      </c>
      <c r="AC106">
        <v>12</v>
      </c>
      <c r="AD106">
        <v>3</v>
      </c>
      <c r="AE106">
        <v>98.36363636363636</v>
      </c>
      <c r="AF106">
        <v>183.25</v>
      </c>
      <c r="AG106">
        <v>0</v>
      </c>
      <c r="AH106">
        <v>0</v>
      </c>
      <c r="AI106">
        <v>1</v>
      </c>
      <c r="AJ106">
        <v>24188.333333333336</v>
      </c>
      <c r="BC106">
        <v>103</v>
      </c>
      <c r="BD106">
        <v>12</v>
      </c>
      <c r="BE106">
        <v>0</v>
      </c>
      <c r="BF106">
        <v>110.66666666666667</v>
      </c>
      <c r="BG106">
        <v>106.76923076923077</v>
      </c>
      <c r="BH106">
        <v>45</v>
      </c>
      <c r="BI106">
        <v>85</v>
      </c>
      <c r="BJ106">
        <v>7.7989601386481797E-2</v>
      </c>
      <c r="BK106">
        <v>0.14731369150779897</v>
      </c>
      <c r="BL106">
        <v>0.92201039861351819</v>
      </c>
      <c r="BM106">
        <v>0.85268630849220106</v>
      </c>
      <c r="BN106">
        <v>0.88734835355285968</v>
      </c>
      <c r="BO106">
        <v>23751.666666666664</v>
      </c>
    </row>
    <row r="107" spans="1:67" x14ac:dyDescent="0.15">
      <c r="A107">
        <v>104</v>
      </c>
      <c r="B107">
        <v>12</v>
      </c>
      <c r="C107">
        <v>4</v>
      </c>
      <c r="D107">
        <v>66.36363636363636</v>
      </c>
      <c r="E107">
        <v>168.58333333333334</v>
      </c>
      <c r="F107">
        <v>0</v>
      </c>
      <c r="G107">
        <v>0</v>
      </c>
      <c r="H107">
        <v>1</v>
      </c>
      <c r="I107">
        <v>25043.333333333336</v>
      </c>
      <c r="AB107">
        <v>104</v>
      </c>
      <c r="AC107">
        <v>12</v>
      </c>
      <c r="AD107">
        <v>3</v>
      </c>
      <c r="AE107">
        <v>10.363636363636363</v>
      </c>
      <c r="AF107">
        <v>70.75</v>
      </c>
      <c r="AG107">
        <v>230</v>
      </c>
      <c r="AH107">
        <v>0.29040404040404039</v>
      </c>
      <c r="AI107">
        <v>0.70959595959595956</v>
      </c>
      <c r="AJ107">
        <v>15138.333333333332</v>
      </c>
      <c r="BC107">
        <v>104</v>
      </c>
      <c r="BD107">
        <v>11</v>
      </c>
      <c r="BE107">
        <v>0</v>
      </c>
      <c r="BF107">
        <v>121.63636363636364</v>
      </c>
      <c r="BG107">
        <v>112.15384615384616</v>
      </c>
      <c r="BH107">
        <v>89</v>
      </c>
      <c r="BI107">
        <v>89</v>
      </c>
      <c r="BJ107">
        <v>0.1555944055944056</v>
      </c>
      <c r="BK107">
        <v>0.1555944055944056</v>
      </c>
      <c r="BL107">
        <v>0.84440559440559437</v>
      </c>
      <c r="BM107">
        <v>0.84440559440559437</v>
      </c>
      <c r="BN107">
        <v>0.84440559440559437</v>
      </c>
      <c r="BO107">
        <v>25785</v>
      </c>
    </row>
    <row r="108" spans="1:67" x14ac:dyDescent="0.15">
      <c r="A108">
        <v>105</v>
      </c>
      <c r="B108">
        <v>12</v>
      </c>
      <c r="C108">
        <v>6</v>
      </c>
      <c r="D108">
        <v>235</v>
      </c>
      <c r="E108">
        <v>368.83333333333331</v>
      </c>
      <c r="F108">
        <v>0</v>
      </c>
      <c r="G108">
        <v>0</v>
      </c>
      <c r="H108">
        <v>1</v>
      </c>
      <c r="I108">
        <v>41878.333333333336</v>
      </c>
      <c r="AB108">
        <v>105</v>
      </c>
      <c r="AC108">
        <v>12</v>
      </c>
      <c r="AD108">
        <v>2</v>
      </c>
      <c r="AE108">
        <v>19.272727272727273</v>
      </c>
      <c r="AF108">
        <v>89.75</v>
      </c>
      <c r="AG108">
        <v>61</v>
      </c>
      <c r="AH108">
        <v>8.1769436997319034E-2</v>
      </c>
      <c r="AI108">
        <v>0.91823056300268102</v>
      </c>
      <c r="AJ108">
        <v>18248.333333333336</v>
      </c>
      <c r="BC108">
        <v>105</v>
      </c>
      <c r="BD108">
        <v>11</v>
      </c>
      <c r="BE108">
        <v>0</v>
      </c>
      <c r="BF108">
        <v>121.63636363636364</v>
      </c>
      <c r="BG108">
        <v>120.07692307692308</v>
      </c>
      <c r="BH108">
        <v>99</v>
      </c>
      <c r="BI108">
        <v>99</v>
      </c>
      <c r="BJ108">
        <v>0.17522123893805311</v>
      </c>
      <c r="BK108">
        <v>0.17522123893805311</v>
      </c>
      <c r="BL108">
        <v>0.82477876106194692</v>
      </c>
      <c r="BM108">
        <v>0.82477876106194692</v>
      </c>
      <c r="BN108">
        <v>0.82477876106194692</v>
      </c>
      <c r="BO108">
        <v>26803.333333333332</v>
      </c>
    </row>
    <row r="109" spans="1:67" x14ac:dyDescent="0.15">
      <c r="A109">
        <v>106</v>
      </c>
      <c r="B109">
        <v>11</v>
      </c>
      <c r="C109">
        <v>4</v>
      </c>
      <c r="D109">
        <v>118.5</v>
      </c>
      <c r="E109">
        <v>223.33333333333334</v>
      </c>
      <c r="F109">
        <v>16</v>
      </c>
      <c r="G109">
        <v>1.9753086419753086E-2</v>
      </c>
      <c r="H109">
        <v>0.98024691358024696</v>
      </c>
      <c r="I109">
        <v>27583.333333333332</v>
      </c>
      <c r="AB109">
        <v>106</v>
      </c>
      <c r="AC109">
        <v>11</v>
      </c>
      <c r="AD109">
        <v>4</v>
      </c>
      <c r="AE109">
        <v>12</v>
      </c>
      <c r="AF109">
        <v>101.41666666666667</v>
      </c>
      <c r="AG109">
        <v>203</v>
      </c>
      <c r="AH109">
        <v>0.24369747899159663</v>
      </c>
      <c r="AI109">
        <v>0.75630252100840334</v>
      </c>
      <c r="AJ109">
        <v>19240</v>
      </c>
      <c r="BC109">
        <v>106</v>
      </c>
      <c r="BD109">
        <v>12</v>
      </c>
      <c r="BE109">
        <v>0</v>
      </c>
      <c r="BF109">
        <v>104.91666666666667</v>
      </c>
      <c r="BG109">
        <v>104.92307692307692</v>
      </c>
      <c r="BH109">
        <v>53</v>
      </c>
      <c r="BI109">
        <v>94</v>
      </c>
      <c r="BJ109">
        <v>8.8186356073211319E-2</v>
      </c>
      <c r="BK109">
        <v>0.15640599001663893</v>
      </c>
      <c r="BL109">
        <v>0.91181364392678865</v>
      </c>
      <c r="BM109">
        <v>0.84359400998336109</v>
      </c>
      <c r="BN109">
        <v>0.87770382695507487</v>
      </c>
      <c r="BO109">
        <v>24121.666666666668</v>
      </c>
    </row>
    <row r="110" spans="1:67" x14ac:dyDescent="0.15">
      <c r="A110">
        <v>107</v>
      </c>
      <c r="B110">
        <v>11</v>
      </c>
      <c r="C110">
        <v>5</v>
      </c>
      <c r="D110">
        <v>154.1</v>
      </c>
      <c r="E110">
        <v>292.25</v>
      </c>
      <c r="F110">
        <v>0</v>
      </c>
      <c r="G110">
        <v>0</v>
      </c>
      <c r="H110">
        <v>1</v>
      </c>
      <c r="I110">
        <v>35015</v>
      </c>
      <c r="AB110">
        <v>107</v>
      </c>
      <c r="AC110">
        <v>11</v>
      </c>
      <c r="AD110">
        <v>3</v>
      </c>
      <c r="AE110">
        <v>4.5999999999999996</v>
      </c>
      <c r="AF110">
        <v>73.833333333333329</v>
      </c>
      <c r="AG110">
        <v>195</v>
      </c>
      <c r="AH110">
        <v>0.25</v>
      </c>
      <c r="AI110">
        <v>0.75</v>
      </c>
      <c r="AJ110">
        <v>17111.666666666668</v>
      </c>
      <c r="BC110">
        <v>107</v>
      </c>
      <c r="BD110">
        <v>11</v>
      </c>
      <c r="BE110">
        <v>0</v>
      </c>
      <c r="BF110">
        <v>118.81818181818181</v>
      </c>
      <c r="BG110">
        <v>120.15384615384616</v>
      </c>
      <c r="BH110">
        <v>73</v>
      </c>
      <c r="BI110">
        <v>73</v>
      </c>
      <c r="BJ110">
        <v>0.13957934990439771</v>
      </c>
      <c r="BK110">
        <v>0.13957934990439771</v>
      </c>
      <c r="BL110">
        <v>0.86042065009560231</v>
      </c>
      <c r="BM110">
        <v>0.86042065009560231</v>
      </c>
      <c r="BN110">
        <v>0.86042065009560231</v>
      </c>
      <c r="BO110">
        <v>26806.666666666664</v>
      </c>
    </row>
    <row r="111" spans="1:67" x14ac:dyDescent="0.15">
      <c r="A111">
        <v>108</v>
      </c>
      <c r="B111">
        <v>12</v>
      </c>
      <c r="C111">
        <v>6</v>
      </c>
      <c r="D111">
        <v>257.09090909090907</v>
      </c>
      <c r="E111">
        <v>400.33333333333331</v>
      </c>
      <c r="F111">
        <v>0</v>
      </c>
      <c r="G111">
        <v>0</v>
      </c>
      <c r="H111">
        <v>1</v>
      </c>
      <c r="I111">
        <v>43763.333333333336</v>
      </c>
      <c r="AB111">
        <v>108</v>
      </c>
      <c r="AC111">
        <v>11</v>
      </c>
      <c r="AD111">
        <v>3</v>
      </c>
      <c r="AE111">
        <v>21.4</v>
      </c>
      <c r="AF111">
        <v>95.333333333333329</v>
      </c>
      <c r="AG111">
        <v>25</v>
      </c>
      <c r="AH111">
        <v>3.4246575342465752E-2</v>
      </c>
      <c r="AI111">
        <v>0.96575342465753422</v>
      </c>
      <c r="AJ111">
        <v>19321.666666666664</v>
      </c>
      <c r="BC111">
        <v>108</v>
      </c>
      <c r="BD111">
        <v>12</v>
      </c>
      <c r="BE111">
        <v>0</v>
      </c>
      <c r="BF111">
        <v>101.75</v>
      </c>
      <c r="BG111">
        <v>99.692307692307693</v>
      </c>
      <c r="BH111">
        <v>97</v>
      </c>
      <c r="BI111">
        <v>97</v>
      </c>
      <c r="BJ111">
        <v>0.17047451669595781</v>
      </c>
      <c r="BK111">
        <v>0.17047451669595781</v>
      </c>
      <c r="BL111">
        <v>0.82952548330404219</v>
      </c>
      <c r="BM111">
        <v>0.82952548330404219</v>
      </c>
      <c r="BN111">
        <v>0.82952548330404219</v>
      </c>
      <c r="BO111">
        <v>22995</v>
      </c>
    </row>
    <row r="112" spans="1:67" x14ac:dyDescent="0.15">
      <c r="A112">
        <v>109</v>
      </c>
      <c r="B112">
        <v>12</v>
      </c>
      <c r="C112">
        <v>6</v>
      </c>
      <c r="D112">
        <v>230.63636363636363</v>
      </c>
      <c r="E112">
        <v>345.91666666666669</v>
      </c>
      <c r="F112">
        <v>0</v>
      </c>
      <c r="G112">
        <v>0</v>
      </c>
      <c r="H112">
        <v>1</v>
      </c>
      <c r="I112">
        <v>37386.666666666672</v>
      </c>
      <c r="AB112">
        <v>109</v>
      </c>
      <c r="AC112">
        <v>12</v>
      </c>
      <c r="AD112">
        <v>4</v>
      </c>
      <c r="AE112">
        <v>116.09090909090909</v>
      </c>
      <c r="AF112">
        <v>204.91666666666666</v>
      </c>
      <c r="AG112">
        <v>0</v>
      </c>
      <c r="AH112">
        <v>0</v>
      </c>
      <c r="AI112">
        <v>1</v>
      </c>
      <c r="AJ112">
        <v>25330</v>
      </c>
      <c r="BC112">
        <v>109</v>
      </c>
      <c r="BD112">
        <v>11</v>
      </c>
      <c r="BE112">
        <v>0</v>
      </c>
      <c r="BF112">
        <v>130.45454545454547</v>
      </c>
      <c r="BG112">
        <v>121.92307692307692</v>
      </c>
      <c r="BH112">
        <v>8</v>
      </c>
      <c r="BI112">
        <v>20</v>
      </c>
      <c r="BJ112">
        <v>1.6949152542372881E-2</v>
      </c>
      <c r="BK112">
        <v>4.2372881355932202E-2</v>
      </c>
      <c r="BL112">
        <v>0.98305084745762716</v>
      </c>
      <c r="BM112">
        <v>0.9576271186440678</v>
      </c>
      <c r="BN112">
        <v>0.97033898305084754</v>
      </c>
      <c r="BO112">
        <v>26433.333333333328</v>
      </c>
    </row>
    <row r="113" spans="1:67" x14ac:dyDescent="0.15">
      <c r="A113">
        <v>110</v>
      </c>
      <c r="B113">
        <v>11</v>
      </c>
      <c r="C113">
        <v>6</v>
      </c>
      <c r="D113">
        <v>193.5</v>
      </c>
      <c r="E113">
        <v>349.5</v>
      </c>
      <c r="F113">
        <v>0</v>
      </c>
      <c r="G113">
        <v>0</v>
      </c>
      <c r="H113">
        <v>1</v>
      </c>
      <c r="I113">
        <v>40880</v>
      </c>
      <c r="AB113">
        <v>110</v>
      </c>
      <c r="AC113">
        <v>12</v>
      </c>
      <c r="AD113">
        <v>2</v>
      </c>
      <c r="AE113">
        <v>5.2727272727272725</v>
      </c>
      <c r="AF113">
        <v>73.583333333333329</v>
      </c>
      <c r="AG113">
        <v>103</v>
      </c>
      <c r="AH113">
        <v>0.14148351648351648</v>
      </c>
      <c r="AI113">
        <v>0.85851648351648358</v>
      </c>
      <c r="AJ113">
        <v>16601.666666666668</v>
      </c>
      <c r="BC113">
        <v>110</v>
      </c>
      <c r="BD113">
        <v>12</v>
      </c>
      <c r="BE113">
        <v>0</v>
      </c>
      <c r="BF113">
        <v>146</v>
      </c>
      <c r="BG113">
        <v>142.84615384615384</v>
      </c>
      <c r="BH113">
        <v>0</v>
      </c>
      <c r="BI113">
        <v>0</v>
      </c>
      <c r="BJ113">
        <v>0</v>
      </c>
      <c r="BK113">
        <v>0</v>
      </c>
      <c r="BL113">
        <v>1</v>
      </c>
      <c r="BM113">
        <v>1</v>
      </c>
      <c r="BN113">
        <v>1</v>
      </c>
      <c r="BO113">
        <v>30040</v>
      </c>
    </row>
    <row r="114" spans="1:67" x14ac:dyDescent="0.15">
      <c r="A114">
        <v>111</v>
      </c>
      <c r="B114">
        <v>12</v>
      </c>
      <c r="C114">
        <v>6</v>
      </c>
      <c r="D114">
        <v>233.63636363636363</v>
      </c>
      <c r="E114">
        <v>367.66666666666669</v>
      </c>
      <c r="F114">
        <v>0</v>
      </c>
      <c r="G114">
        <v>0</v>
      </c>
      <c r="H114">
        <v>1</v>
      </c>
      <c r="I114">
        <v>40481.666666666664</v>
      </c>
      <c r="AB114">
        <v>111</v>
      </c>
      <c r="AC114">
        <v>13</v>
      </c>
      <c r="AD114">
        <v>3</v>
      </c>
      <c r="AE114">
        <v>50.916666666666664</v>
      </c>
      <c r="AF114">
        <v>129.66666666666666</v>
      </c>
      <c r="AG114">
        <v>61</v>
      </c>
      <c r="AH114">
        <v>6.8616422947131606E-2</v>
      </c>
      <c r="AI114">
        <v>0.93138357705286845</v>
      </c>
      <c r="AJ114">
        <v>20369.999999999996</v>
      </c>
      <c r="BC114">
        <v>111</v>
      </c>
      <c r="BD114">
        <v>10</v>
      </c>
      <c r="BE114">
        <v>0</v>
      </c>
      <c r="BF114">
        <v>111</v>
      </c>
      <c r="BG114">
        <v>110.84615384615384</v>
      </c>
      <c r="BH114">
        <v>123</v>
      </c>
      <c r="BI114">
        <v>123</v>
      </c>
      <c r="BJ114">
        <v>0.19774919614147909</v>
      </c>
      <c r="BK114">
        <v>0.19774919614147909</v>
      </c>
      <c r="BL114">
        <v>0.80225080385852088</v>
      </c>
      <c r="BM114">
        <v>0.80225080385852088</v>
      </c>
      <c r="BN114">
        <v>0.80225080385852088</v>
      </c>
      <c r="BO114">
        <v>25728.333333333332</v>
      </c>
    </row>
    <row r="115" spans="1:67" x14ac:dyDescent="0.15">
      <c r="A115">
        <v>112</v>
      </c>
      <c r="B115">
        <v>12</v>
      </c>
      <c r="C115">
        <v>6</v>
      </c>
      <c r="D115">
        <v>207.09090909090909</v>
      </c>
      <c r="E115">
        <v>326</v>
      </c>
      <c r="F115">
        <v>17</v>
      </c>
      <c r="G115">
        <v>1.5962441314553991E-2</v>
      </c>
      <c r="H115">
        <v>0.98403755868544596</v>
      </c>
      <c r="I115">
        <v>35540</v>
      </c>
      <c r="AB115">
        <v>112</v>
      </c>
      <c r="AC115">
        <v>11</v>
      </c>
      <c r="AD115">
        <v>2</v>
      </c>
      <c r="AE115">
        <v>20.5</v>
      </c>
      <c r="AF115">
        <v>92.083333333333329</v>
      </c>
      <c r="AG115">
        <v>27</v>
      </c>
      <c r="AH115">
        <v>4.1095890410958902E-2</v>
      </c>
      <c r="AI115">
        <v>0.95890410958904115</v>
      </c>
      <c r="AJ115">
        <v>18741.666666666668</v>
      </c>
      <c r="BC115">
        <v>112</v>
      </c>
      <c r="BD115">
        <v>11</v>
      </c>
      <c r="BE115">
        <v>0</v>
      </c>
      <c r="BF115">
        <v>112</v>
      </c>
      <c r="BG115">
        <v>110.92307692307692</v>
      </c>
      <c r="BH115">
        <v>17</v>
      </c>
      <c r="BI115">
        <v>32</v>
      </c>
      <c r="BJ115">
        <v>2.9824561403508771E-2</v>
      </c>
      <c r="BK115">
        <v>5.6140350877192984E-2</v>
      </c>
      <c r="BL115">
        <v>0.97017543859649125</v>
      </c>
      <c r="BM115">
        <v>0.94385964912280707</v>
      </c>
      <c r="BN115">
        <v>0.9570175438596491</v>
      </c>
      <c r="BO115">
        <v>25506.666666666664</v>
      </c>
    </row>
    <row r="116" spans="1:67" x14ac:dyDescent="0.15">
      <c r="A116">
        <v>113</v>
      </c>
      <c r="B116">
        <v>12</v>
      </c>
      <c r="C116">
        <v>5</v>
      </c>
      <c r="D116">
        <v>138.36363636363637</v>
      </c>
      <c r="E116">
        <v>264.58333333333331</v>
      </c>
      <c r="F116">
        <v>9</v>
      </c>
      <c r="G116">
        <v>8.2644628099173556E-3</v>
      </c>
      <c r="H116">
        <v>0.99173553719008267</v>
      </c>
      <c r="I116">
        <v>34083.333333333328</v>
      </c>
      <c r="AB116">
        <v>113</v>
      </c>
      <c r="AC116">
        <v>11</v>
      </c>
      <c r="AD116">
        <v>4</v>
      </c>
      <c r="AE116">
        <v>45.4</v>
      </c>
      <c r="AF116">
        <v>128.75</v>
      </c>
      <c r="AG116">
        <v>39</v>
      </c>
      <c r="AH116">
        <v>5.2631578947368418E-2</v>
      </c>
      <c r="AI116">
        <v>0.94736842105263164</v>
      </c>
      <c r="AJ116">
        <v>21908.333333333332</v>
      </c>
      <c r="BC116">
        <v>113</v>
      </c>
      <c r="BD116">
        <v>10</v>
      </c>
      <c r="BE116">
        <v>0</v>
      </c>
      <c r="BF116">
        <v>109.2</v>
      </c>
      <c r="BG116">
        <v>112.07692307692308</v>
      </c>
      <c r="BH116">
        <v>74</v>
      </c>
      <c r="BI116">
        <v>133</v>
      </c>
      <c r="BJ116">
        <v>0.14799999999999999</v>
      </c>
      <c r="BK116">
        <v>0.26600000000000001</v>
      </c>
      <c r="BL116">
        <v>0.85199999999999998</v>
      </c>
      <c r="BM116">
        <v>0.73399999999999999</v>
      </c>
      <c r="BN116">
        <v>0.79299999999999993</v>
      </c>
      <c r="BO116">
        <v>26231.666666666668</v>
      </c>
    </row>
    <row r="117" spans="1:67" x14ac:dyDescent="0.15">
      <c r="A117">
        <v>114</v>
      </c>
      <c r="B117">
        <v>11</v>
      </c>
      <c r="C117">
        <v>5</v>
      </c>
      <c r="D117">
        <v>111.9</v>
      </c>
      <c r="E117">
        <v>213.41666666666666</v>
      </c>
      <c r="F117">
        <v>0</v>
      </c>
      <c r="G117">
        <v>0</v>
      </c>
      <c r="H117">
        <v>1</v>
      </c>
      <c r="I117">
        <v>27336.666666666672</v>
      </c>
      <c r="AB117">
        <v>114</v>
      </c>
      <c r="AC117">
        <v>11</v>
      </c>
      <c r="AD117">
        <v>3</v>
      </c>
      <c r="AE117">
        <v>8.6</v>
      </c>
      <c r="AF117">
        <v>84.333333333333329</v>
      </c>
      <c r="AG117">
        <v>63</v>
      </c>
      <c r="AH117">
        <v>8.203125E-2</v>
      </c>
      <c r="AI117">
        <v>0.91796875</v>
      </c>
      <c r="AJ117">
        <v>18381.666666666668</v>
      </c>
      <c r="BC117">
        <v>114</v>
      </c>
      <c r="BD117">
        <v>11</v>
      </c>
      <c r="BE117">
        <v>0</v>
      </c>
      <c r="BF117">
        <v>127.45454545454545</v>
      </c>
      <c r="BG117">
        <v>127.46153846153847</v>
      </c>
      <c r="BH117">
        <v>36</v>
      </c>
      <c r="BI117">
        <v>84</v>
      </c>
      <c r="BJ117">
        <v>6.3716814159292035E-2</v>
      </c>
      <c r="BK117">
        <v>0.14867256637168141</v>
      </c>
      <c r="BL117">
        <v>0.93628318584070791</v>
      </c>
      <c r="BM117">
        <v>0.85132743362831853</v>
      </c>
      <c r="BN117">
        <v>0.89380530973451322</v>
      </c>
      <c r="BO117">
        <v>28023.333333333332</v>
      </c>
    </row>
    <row r="118" spans="1:67" x14ac:dyDescent="0.15">
      <c r="A118">
        <v>115</v>
      </c>
      <c r="B118">
        <v>11</v>
      </c>
      <c r="C118">
        <v>5</v>
      </c>
      <c r="D118">
        <v>181.3</v>
      </c>
      <c r="E118">
        <v>310.08333333333331</v>
      </c>
      <c r="F118">
        <v>0</v>
      </c>
      <c r="G118">
        <v>0</v>
      </c>
      <c r="H118">
        <v>1</v>
      </c>
      <c r="I118">
        <v>36178.333333333328</v>
      </c>
      <c r="AB118">
        <v>115</v>
      </c>
      <c r="AC118">
        <v>11</v>
      </c>
      <c r="AD118">
        <v>4</v>
      </c>
      <c r="AE118">
        <v>20.3</v>
      </c>
      <c r="AF118">
        <v>98.416666666666671</v>
      </c>
      <c r="AG118">
        <v>70</v>
      </c>
      <c r="AH118">
        <v>8.6633663366336627E-2</v>
      </c>
      <c r="AI118">
        <v>0.9133663366336634</v>
      </c>
      <c r="AJ118">
        <v>19895</v>
      </c>
      <c r="BC118">
        <v>115</v>
      </c>
      <c r="BD118">
        <v>11</v>
      </c>
      <c r="BE118">
        <v>0</v>
      </c>
      <c r="BF118">
        <v>119.81818181818181</v>
      </c>
      <c r="BG118">
        <v>118.84615384615384</v>
      </c>
      <c r="BH118">
        <v>81</v>
      </c>
      <c r="BI118">
        <v>81</v>
      </c>
      <c r="BJ118">
        <v>0.14862385321100918</v>
      </c>
      <c r="BK118">
        <v>0.14862385321100918</v>
      </c>
      <c r="BL118">
        <v>0.85137614678899087</v>
      </c>
      <c r="BM118">
        <v>0.85137614678899087</v>
      </c>
      <c r="BN118">
        <v>0.85137614678899087</v>
      </c>
      <c r="BO118">
        <v>26525</v>
      </c>
    </row>
    <row r="119" spans="1:67" x14ac:dyDescent="0.15">
      <c r="A119">
        <v>116</v>
      </c>
      <c r="B119">
        <v>11</v>
      </c>
      <c r="C119">
        <v>4</v>
      </c>
      <c r="D119">
        <v>58.5</v>
      </c>
      <c r="E119">
        <v>206.5</v>
      </c>
      <c r="F119">
        <v>0</v>
      </c>
      <c r="G119">
        <v>0</v>
      </c>
      <c r="H119">
        <v>1</v>
      </c>
      <c r="I119">
        <v>31310</v>
      </c>
      <c r="AB119">
        <v>116</v>
      </c>
      <c r="AC119">
        <v>12</v>
      </c>
      <c r="AD119">
        <v>2</v>
      </c>
      <c r="AE119">
        <v>14.545454545454545</v>
      </c>
      <c r="AF119">
        <v>81.5</v>
      </c>
      <c r="AG119">
        <v>121</v>
      </c>
      <c r="AH119">
        <v>0.15592783505154639</v>
      </c>
      <c r="AI119">
        <v>0.84407216494845361</v>
      </c>
      <c r="AJ119">
        <v>16693.333333333332</v>
      </c>
      <c r="BC119">
        <v>116</v>
      </c>
      <c r="BD119">
        <v>12</v>
      </c>
      <c r="BE119">
        <v>0</v>
      </c>
      <c r="BF119">
        <v>173</v>
      </c>
      <c r="BG119">
        <v>168.46153846153845</v>
      </c>
      <c r="BH119">
        <v>0</v>
      </c>
      <c r="BI119">
        <v>0</v>
      </c>
      <c r="BJ119">
        <v>0</v>
      </c>
      <c r="BK119">
        <v>0</v>
      </c>
      <c r="BL119">
        <v>1</v>
      </c>
      <c r="BM119">
        <v>1</v>
      </c>
      <c r="BN119">
        <v>1</v>
      </c>
      <c r="BO119">
        <v>31150.000000000004</v>
      </c>
    </row>
    <row r="120" spans="1:67" x14ac:dyDescent="0.15">
      <c r="A120">
        <v>117</v>
      </c>
      <c r="B120">
        <v>12</v>
      </c>
      <c r="C120">
        <v>6</v>
      </c>
      <c r="D120">
        <v>259.54545454545456</v>
      </c>
      <c r="E120">
        <v>394.41666666666669</v>
      </c>
      <c r="F120">
        <v>7</v>
      </c>
      <c r="G120">
        <v>5.9071729957805904E-3</v>
      </c>
      <c r="H120">
        <v>0.99409282700421941</v>
      </c>
      <c r="I120">
        <v>41076.666666666672</v>
      </c>
      <c r="AB120">
        <v>117</v>
      </c>
      <c r="AC120">
        <v>12</v>
      </c>
      <c r="AD120">
        <v>3</v>
      </c>
      <c r="AE120">
        <v>26.636363636363637</v>
      </c>
      <c r="AF120">
        <v>111.91666666666667</v>
      </c>
      <c r="AG120">
        <v>25</v>
      </c>
      <c r="AH120">
        <v>3.0339805825242719E-2</v>
      </c>
      <c r="AI120">
        <v>0.96966019417475724</v>
      </c>
      <c r="AJ120">
        <v>20334.999999999996</v>
      </c>
      <c r="BC120">
        <v>117</v>
      </c>
      <c r="BD120">
        <v>11</v>
      </c>
      <c r="BE120">
        <v>0</v>
      </c>
      <c r="BF120">
        <v>140.18181818181819</v>
      </c>
      <c r="BG120">
        <v>144.30769230769232</v>
      </c>
      <c r="BH120">
        <v>109</v>
      </c>
      <c r="BI120">
        <v>109</v>
      </c>
      <c r="BJ120">
        <v>0.20411985018726592</v>
      </c>
      <c r="BK120">
        <v>0.20411985018726592</v>
      </c>
      <c r="BL120">
        <v>0.79588014981273414</v>
      </c>
      <c r="BM120">
        <v>0.79588014981273414</v>
      </c>
      <c r="BN120">
        <v>0.79588014981273414</v>
      </c>
      <c r="BO120">
        <v>29653.333333333332</v>
      </c>
    </row>
    <row r="121" spans="1:67" x14ac:dyDescent="0.15">
      <c r="A121">
        <v>118</v>
      </c>
      <c r="B121">
        <v>11</v>
      </c>
      <c r="C121">
        <v>5</v>
      </c>
      <c r="D121">
        <v>149.1</v>
      </c>
      <c r="E121">
        <v>282.75</v>
      </c>
      <c r="F121">
        <v>0</v>
      </c>
      <c r="G121">
        <v>0</v>
      </c>
      <c r="H121">
        <v>1</v>
      </c>
      <c r="I121">
        <v>34360</v>
      </c>
      <c r="AB121">
        <v>118</v>
      </c>
      <c r="AC121">
        <v>12</v>
      </c>
      <c r="AD121">
        <v>2</v>
      </c>
      <c r="AE121">
        <v>48.363636363636367</v>
      </c>
      <c r="AF121">
        <v>122.16666666666667</v>
      </c>
      <c r="AG121">
        <v>49</v>
      </c>
      <c r="AH121">
        <v>6.7123287671232879E-2</v>
      </c>
      <c r="AI121">
        <v>0.93287671232876712</v>
      </c>
      <c r="AJ121">
        <v>19570</v>
      </c>
      <c r="BC121">
        <v>118</v>
      </c>
      <c r="BD121">
        <v>12</v>
      </c>
      <c r="BE121">
        <v>0</v>
      </c>
      <c r="BF121">
        <v>146.41666666666666</v>
      </c>
      <c r="BG121">
        <v>147.69230769230768</v>
      </c>
      <c r="BH121">
        <v>24</v>
      </c>
      <c r="BI121">
        <v>24</v>
      </c>
      <c r="BJ121">
        <v>4.4444444444444446E-2</v>
      </c>
      <c r="BK121">
        <v>4.4444444444444446E-2</v>
      </c>
      <c r="BL121">
        <v>0.9555555555555556</v>
      </c>
      <c r="BM121">
        <v>0.9555555555555556</v>
      </c>
      <c r="BN121">
        <v>0.9555555555555556</v>
      </c>
      <c r="BO121">
        <v>29350.000000000004</v>
      </c>
    </row>
    <row r="122" spans="1:67" x14ac:dyDescent="0.15">
      <c r="A122">
        <v>119</v>
      </c>
      <c r="B122">
        <v>12</v>
      </c>
      <c r="C122">
        <v>7</v>
      </c>
      <c r="D122">
        <v>259.18181818181819</v>
      </c>
      <c r="E122">
        <v>382.5</v>
      </c>
      <c r="F122">
        <v>0</v>
      </c>
      <c r="G122">
        <v>0</v>
      </c>
      <c r="H122">
        <v>1</v>
      </c>
      <c r="I122">
        <v>40525</v>
      </c>
      <c r="AB122">
        <v>119</v>
      </c>
      <c r="AC122">
        <v>11</v>
      </c>
      <c r="AD122">
        <v>3</v>
      </c>
      <c r="AE122">
        <v>5.6</v>
      </c>
      <c r="AF122">
        <v>63.416666666666664</v>
      </c>
      <c r="AG122">
        <v>237</v>
      </c>
      <c r="AH122">
        <v>0.3093994778067885</v>
      </c>
      <c r="AI122">
        <v>0.69060052219321144</v>
      </c>
      <c r="AJ122">
        <v>13845.000000000002</v>
      </c>
      <c r="BC122">
        <v>119</v>
      </c>
      <c r="BD122">
        <v>12</v>
      </c>
      <c r="BE122">
        <v>0</v>
      </c>
      <c r="BF122">
        <v>129.25</v>
      </c>
      <c r="BG122">
        <v>134.30769230769232</v>
      </c>
      <c r="BH122">
        <v>94</v>
      </c>
      <c r="BI122">
        <v>94</v>
      </c>
      <c r="BJ122">
        <v>0.1558872305140962</v>
      </c>
      <c r="BK122">
        <v>0.1558872305140962</v>
      </c>
      <c r="BL122">
        <v>0.84411276948590386</v>
      </c>
      <c r="BM122">
        <v>0.84411276948590386</v>
      </c>
      <c r="BN122">
        <v>0.84411276948590386</v>
      </c>
      <c r="BO122">
        <v>28095.000000000004</v>
      </c>
    </row>
    <row r="123" spans="1:67" x14ac:dyDescent="0.15">
      <c r="A123">
        <v>120</v>
      </c>
      <c r="B123">
        <v>12</v>
      </c>
      <c r="C123">
        <v>4</v>
      </c>
      <c r="D123">
        <v>126.36363636363636</v>
      </c>
      <c r="E123">
        <v>225.66666666666666</v>
      </c>
      <c r="F123">
        <v>0</v>
      </c>
      <c r="G123">
        <v>0</v>
      </c>
      <c r="H123">
        <v>1</v>
      </c>
      <c r="I123">
        <v>29276.666666666668</v>
      </c>
      <c r="AB123">
        <v>120</v>
      </c>
      <c r="AC123">
        <v>12</v>
      </c>
      <c r="AD123">
        <v>2</v>
      </c>
      <c r="AE123">
        <v>8.8181818181818183</v>
      </c>
      <c r="AF123">
        <v>80.333333333333329</v>
      </c>
      <c r="AG123">
        <v>108</v>
      </c>
      <c r="AH123">
        <v>0.13989637305699482</v>
      </c>
      <c r="AI123">
        <v>0.86010362694300513</v>
      </c>
      <c r="AJ123">
        <v>17046.666666666668</v>
      </c>
      <c r="BC123">
        <v>120</v>
      </c>
      <c r="BD123">
        <v>11</v>
      </c>
      <c r="BE123">
        <v>0</v>
      </c>
      <c r="BF123">
        <v>98.36363636363636</v>
      </c>
      <c r="BG123">
        <v>100.15384615384616</v>
      </c>
      <c r="BH123">
        <v>142</v>
      </c>
      <c r="BI123">
        <v>142</v>
      </c>
      <c r="BJ123">
        <v>0.28979591836734692</v>
      </c>
      <c r="BK123">
        <v>0.28979591836734692</v>
      </c>
      <c r="BL123">
        <v>0.71020408163265314</v>
      </c>
      <c r="BM123">
        <v>0.71020408163265314</v>
      </c>
      <c r="BN123">
        <v>0.71020408163265314</v>
      </c>
      <c r="BO123">
        <v>23239.999999999996</v>
      </c>
    </row>
    <row r="124" spans="1:67" x14ac:dyDescent="0.15">
      <c r="A124">
        <v>121</v>
      </c>
      <c r="B124">
        <v>12</v>
      </c>
      <c r="C124">
        <v>6</v>
      </c>
      <c r="D124">
        <v>282.72727272727275</v>
      </c>
      <c r="E124">
        <v>420.25</v>
      </c>
      <c r="F124">
        <v>0</v>
      </c>
      <c r="G124">
        <v>0</v>
      </c>
      <c r="H124">
        <v>1</v>
      </c>
      <c r="I124">
        <v>44160</v>
      </c>
      <c r="AB124">
        <v>121</v>
      </c>
      <c r="AC124">
        <v>12</v>
      </c>
      <c r="AD124">
        <v>3</v>
      </c>
      <c r="AE124">
        <v>45.363636363636367</v>
      </c>
      <c r="AF124">
        <v>130.66666666666666</v>
      </c>
      <c r="AG124">
        <v>42</v>
      </c>
      <c r="AH124">
        <v>5.2173913043478258E-2</v>
      </c>
      <c r="AI124">
        <v>0.94782608695652171</v>
      </c>
      <c r="AJ124">
        <v>20810</v>
      </c>
      <c r="BC124">
        <v>121</v>
      </c>
      <c r="BD124">
        <v>12</v>
      </c>
      <c r="BE124">
        <v>0</v>
      </c>
      <c r="BF124">
        <v>116.83333333333333</v>
      </c>
      <c r="BG124">
        <v>118.76923076923077</v>
      </c>
      <c r="BH124">
        <v>88</v>
      </c>
      <c r="BI124">
        <v>88</v>
      </c>
      <c r="BJ124">
        <v>0.14915254237288136</v>
      </c>
      <c r="BK124">
        <v>0.14915254237288136</v>
      </c>
      <c r="BL124">
        <v>0.85084745762711866</v>
      </c>
      <c r="BM124">
        <v>0.85084745762711866</v>
      </c>
      <c r="BN124">
        <v>0.85084745762711866</v>
      </c>
      <c r="BO124">
        <v>25846.666666666664</v>
      </c>
    </row>
    <row r="125" spans="1:67" x14ac:dyDescent="0.15">
      <c r="A125">
        <v>122</v>
      </c>
      <c r="B125">
        <v>11</v>
      </c>
      <c r="C125">
        <v>4</v>
      </c>
      <c r="D125">
        <v>100.8</v>
      </c>
      <c r="E125">
        <v>206.58333333333334</v>
      </c>
      <c r="F125">
        <v>0</v>
      </c>
      <c r="G125">
        <v>0</v>
      </c>
      <c r="H125">
        <v>1</v>
      </c>
      <c r="I125">
        <v>28513.333333333336</v>
      </c>
      <c r="AB125">
        <v>122</v>
      </c>
      <c r="AC125">
        <v>12</v>
      </c>
      <c r="AD125">
        <v>3</v>
      </c>
      <c r="AE125">
        <v>26.454545454545453</v>
      </c>
      <c r="AF125">
        <v>97.333333333333329</v>
      </c>
      <c r="AG125">
        <v>36</v>
      </c>
      <c r="AH125">
        <v>4.6094750320102434E-2</v>
      </c>
      <c r="AI125">
        <v>0.95390524967989754</v>
      </c>
      <c r="AJ125">
        <v>18826.666666666664</v>
      </c>
      <c r="BC125">
        <v>122</v>
      </c>
      <c r="BD125">
        <v>11</v>
      </c>
      <c r="BE125">
        <v>0</v>
      </c>
      <c r="BF125">
        <v>139.27272727272728</v>
      </c>
      <c r="BG125">
        <v>145.38461538461539</v>
      </c>
      <c r="BH125">
        <v>43</v>
      </c>
      <c r="BI125">
        <v>43</v>
      </c>
      <c r="BJ125">
        <v>7.2758037225042302E-2</v>
      </c>
      <c r="BK125">
        <v>7.2758037225042302E-2</v>
      </c>
      <c r="BL125">
        <v>0.92724196277495774</v>
      </c>
      <c r="BM125">
        <v>0.92724196277495774</v>
      </c>
      <c r="BN125">
        <v>0.92724196277495774</v>
      </c>
      <c r="BO125">
        <v>30374.999999999996</v>
      </c>
    </row>
    <row r="126" spans="1:67" x14ac:dyDescent="0.15">
      <c r="A126">
        <v>123</v>
      </c>
      <c r="B126">
        <v>12</v>
      </c>
      <c r="C126">
        <v>5</v>
      </c>
      <c r="D126">
        <v>188.27272727272728</v>
      </c>
      <c r="E126">
        <v>318.5</v>
      </c>
      <c r="F126">
        <v>0</v>
      </c>
      <c r="G126">
        <v>0</v>
      </c>
      <c r="H126">
        <v>1</v>
      </c>
      <c r="I126">
        <v>38139.999999999993</v>
      </c>
      <c r="AB126">
        <v>123</v>
      </c>
      <c r="AC126">
        <v>11</v>
      </c>
      <c r="AD126">
        <v>4</v>
      </c>
      <c r="AE126">
        <v>51.7</v>
      </c>
      <c r="AF126">
        <v>158.83333333333334</v>
      </c>
      <c r="AG126">
        <v>0</v>
      </c>
      <c r="AH126">
        <v>0</v>
      </c>
      <c r="AI126">
        <v>1</v>
      </c>
      <c r="AJ126">
        <v>24836.666666666668</v>
      </c>
      <c r="BC126">
        <v>123</v>
      </c>
      <c r="BD126">
        <v>12</v>
      </c>
      <c r="BE126">
        <v>0</v>
      </c>
      <c r="BF126">
        <v>107.66666666666667</v>
      </c>
      <c r="BG126">
        <v>112.30769230769231</v>
      </c>
      <c r="BH126">
        <v>95</v>
      </c>
      <c r="BI126">
        <v>95</v>
      </c>
      <c r="BJ126">
        <v>0.16608391608391609</v>
      </c>
      <c r="BK126">
        <v>0.16608391608391609</v>
      </c>
      <c r="BL126">
        <v>0.83391608391608396</v>
      </c>
      <c r="BM126">
        <v>0.83391608391608396</v>
      </c>
      <c r="BN126">
        <v>0.83391608391608396</v>
      </c>
      <c r="BO126">
        <v>25566.666666666668</v>
      </c>
    </row>
    <row r="127" spans="1:67" x14ac:dyDescent="0.15">
      <c r="A127">
        <v>124</v>
      </c>
      <c r="B127">
        <v>11</v>
      </c>
      <c r="C127">
        <v>5</v>
      </c>
      <c r="D127">
        <v>142.80000000000001</v>
      </c>
      <c r="E127">
        <v>286.5</v>
      </c>
      <c r="F127">
        <v>0</v>
      </c>
      <c r="G127">
        <v>0</v>
      </c>
      <c r="H127">
        <v>1</v>
      </c>
      <c r="I127">
        <v>36109.999999999993</v>
      </c>
      <c r="AB127">
        <v>124</v>
      </c>
      <c r="AC127">
        <v>11</v>
      </c>
      <c r="AD127">
        <v>3</v>
      </c>
      <c r="AE127">
        <v>4.3</v>
      </c>
      <c r="AF127">
        <v>75.583333333333329</v>
      </c>
      <c r="AG127">
        <v>198</v>
      </c>
      <c r="AH127">
        <v>0.24596273291925466</v>
      </c>
      <c r="AI127">
        <v>0.75403726708074537</v>
      </c>
      <c r="AJ127">
        <v>16181.666666666668</v>
      </c>
      <c r="BC127">
        <v>124</v>
      </c>
      <c r="BD127">
        <v>12</v>
      </c>
      <c r="BE127">
        <v>0</v>
      </c>
      <c r="BF127">
        <v>113.41666666666667</v>
      </c>
      <c r="BG127">
        <v>116.23076923076923</v>
      </c>
      <c r="BH127">
        <v>50</v>
      </c>
      <c r="BI127">
        <v>50</v>
      </c>
      <c r="BJ127">
        <v>8.0515297906602251E-2</v>
      </c>
      <c r="BK127">
        <v>8.0515297906602251E-2</v>
      </c>
      <c r="BL127">
        <v>0.91948470209339772</v>
      </c>
      <c r="BM127">
        <v>0.91948470209339772</v>
      </c>
      <c r="BN127">
        <v>0.91948470209339772</v>
      </c>
      <c r="BO127">
        <v>26186.666666666668</v>
      </c>
    </row>
    <row r="128" spans="1:67" x14ac:dyDescent="0.15">
      <c r="A128">
        <v>125</v>
      </c>
      <c r="B128">
        <v>12</v>
      </c>
      <c r="C128">
        <v>6</v>
      </c>
      <c r="D128">
        <v>215.09090909090909</v>
      </c>
      <c r="E128">
        <v>330.83333333333331</v>
      </c>
      <c r="F128">
        <v>0</v>
      </c>
      <c r="G128">
        <v>0</v>
      </c>
      <c r="H128">
        <v>1</v>
      </c>
      <c r="I128">
        <v>37333.333333333328</v>
      </c>
      <c r="AB128">
        <v>125</v>
      </c>
      <c r="AC128">
        <v>11</v>
      </c>
      <c r="AD128">
        <v>2</v>
      </c>
      <c r="AE128">
        <v>32</v>
      </c>
      <c r="AF128">
        <v>104.16666666666667</v>
      </c>
      <c r="AG128">
        <v>79</v>
      </c>
      <c r="AH128">
        <v>0.1036745406824147</v>
      </c>
      <c r="AI128">
        <v>0.89632545931758534</v>
      </c>
      <c r="AJ128">
        <v>18849.999999999996</v>
      </c>
      <c r="BC128">
        <v>125</v>
      </c>
      <c r="BD128">
        <v>12</v>
      </c>
      <c r="BE128">
        <v>0</v>
      </c>
      <c r="BF128">
        <v>123.33333333333333</v>
      </c>
      <c r="BG128">
        <v>125</v>
      </c>
      <c r="BH128">
        <v>60</v>
      </c>
      <c r="BI128">
        <v>60</v>
      </c>
      <c r="BJ128">
        <v>9.7244732576985418E-2</v>
      </c>
      <c r="BK128">
        <v>9.7244732576985418E-2</v>
      </c>
      <c r="BL128">
        <v>0.9027552674230146</v>
      </c>
      <c r="BM128">
        <v>0.9027552674230146</v>
      </c>
      <c r="BN128">
        <v>0.9027552674230146</v>
      </c>
      <c r="BO128">
        <v>26566.666666666661</v>
      </c>
    </row>
    <row r="129" spans="1:67" x14ac:dyDescent="0.15">
      <c r="A129">
        <v>126</v>
      </c>
      <c r="B129">
        <v>11</v>
      </c>
      <c r="C129">
        <v>7</v>
      </c>
      <c r="D129">
        <v>242.5</v>
      </c>
      <c r="E129">
        <v>408.25</v>
      </c>
      <c r="F129">
        <v>0</v>
      </c>
      <c r="G129">
        <v>0</v>
      </c>
      <c r="H129">
        <v>1</v>
      </c>
      <c r="I129">
        <v>44354.999999999993</v>
      </c>
      <c r="AB129">
        <v>126</v>
      </c>
      <c r="AC129">
        <v>11</v>
      </c>
      <c r="AD129">
        <v>2</v>
      </c>
      <c r="AE129">
        <v>26.4</v>
      </c>
      <c r="AF129">
        <v>94.5</v>
      </c>
      <c r="AG129">
        <v>39</v>
      </c>
      <c r="AH129">
        <v>5.2419354838709679E-2</v>
      </c>
      <c r="AI129">
        <v>0.94758064516129037</v>
      </c>
      <c r="AJ129">
        <v>18388.333333333332</v>
      </c>
      <c r="BC129">
        <v>126</v>
      </c>
      <c r="BD129">
        <v>12</v>
      </c>
      <c r="BE129">
        <v>0</v>
      </c>
      <c r="BF129">
        <v>122.58333333333333</v>
      </c>
      <c r="BG129">
        <v>122.38461538461539</v>
      </c>
      <c r="BH129">
        <v>34</v>
      </c>
      <c r="BI129">
        <v>66</v>
      </c>
      <c r="BJ129">
        <v>5.4662379421221867E-2</v>
      </c>
      <c r="BK129">
        <v>0.10610932475884244</v>
      </c>
      <c r="BL129">
        <v>0.94533762057877813</v>
      </c>
      <c r="BM129">
        <v>0.89389067524115751</v>
      </c>
      <c r="BN129">
        <v>0.91961414790996776</v>
      </c>
      <c r="BO129">
        <v>27578.333333333332</v>
      </c>
    </row>
    <row r="130" spans="1:67" x14ac:dyDescent="0.15">
      <c r="A130">
        <v>127</v>
      </c>
      <c r="B130">
        <v>13</v>
      </c>
      <c r="C130">
        <v>4</v>
      </c>
      <c r="D130">
        <v>157.75</v>
      </c>
      <c r="E130">
        <v>261.5</v>
      </c>
      <c r="F130">
        <v>0</v>
      </c>
      <c r="G130">
        <v>0</v>
      </c>
      <c r="H130">
        <v>1</v>
      </c>
      <c r="I130">
        <v>32060</v>
      </c>
      <c r="AB130">
        <v>127</v>
      </c>
      <c r="AC130">
        <v>10</v>
      </c>
      <c r="AD130">
        <v>4</v>
      </c>
      <c r="AE130">
        <v>5.666666666666667</v>
      </c>
      <c r="AF130">
        <v>82.583333333333329</v>
      </c>
      <c r="AG130">
        <v>132</v>
      </c>
      <c r="AH130">
        <v>0.17277486910994763</v>
      </c>
      <c r="AI130">
        <v>0.82722513089005234</v>
      </c>
      <c r="AJ130">
        <v>18361.666666666664</v>
      </c>
      <c r="BC130">
        <v>127</v>
      </c>
      <c r="BD130">
        <v>12</v>
      </c>
      <c r="BE130">
        <v>0</v>
      </c>
      <c r="BF130">
        <v>110.25</v>
      </c>
      <c r="BG130">
        <v>113.30769230769231</v>
      </c>
      <c r="BH130">
        <v>40</v>
      </c>
      <c r="BI130">
        <v>40</v>
      </c>
      <c r="BJ130">
        <v>6.1255742725880552E-2</v>
      </c>
      <c r="BK130">
        <v>6.1255742725880552E-2</v>
      </c>
      <c r="BL130">
        <v>0.93874425727411948</v>
      </c>
      <c r="BM130">
        <v>0.93874425727411948</v>
      </c>
      <c r="BN130">
        <v>0.93874425727411948</v>
      </c>
      <c r="BO130">
        <v>26285</v>
      </c>
    </row>
    <row r="131" spans="1:67" x14ac:dyDescent="0.15">
      <c r="A131">
        <v>128</v>
      </c>
      <c r="B131">
        <v>12</v>
      </c>
      <c r="C131">
        <v>6</v>
      </c>
      <c r="D131">
        <v>187.09090909090909</v>
      </c>
      <c r="E131">
        <v>316.16666666666669</v>
      </c>
      <c r="F131">
        <v>21</v>
      </c>
      <c r="G131">
        <v>1.7199017199017199E-2</v>
      </c>
      <c r="H131">
        <v>0.98280098280098283</v>
      </c>
      <c r="I131">
        <v>36096.666666666664</v>
      </c>
      <c r="AB131">
        <v>128</v>
      </c>
      <c r="AC131">
        <v>11</v>
      </c>
      <c r="AD131">
        <v>3</v>
      </c>
      <c r="AE131">
        <v>11.7</v>
      </c>
      <c r="AF131">
        <v>77.25</v>
      </c>
      <c r="AG131">
        <v>68</v>
      </c>
      <c r="AH131">
        <v>9.3406593406593408E-2</v>
      </c>
      <c r="AI131">
        <v>0.90659340659340659</v>
      </c>
      <c r="AJ131">
        <v>17073.333333333336</v>
      </c>
      <c r="BC131">
        <v>128</v>
      </c>
      <c r="BD131">
        <v>11</v>
      </c>
      <c r="BE131">
        <v>0</v>
      </c>
      <c r="BF131">
        <v>117.72727272727273</v>
      </c>
      <c r="BG131">
        <v>125.84615384615384</v>
      </c>
      <c r="BH131">
        <v>73</v>
      </c>
      <c r="BI131">
        <v>73</v>
      </c>
      <c r="BJ131">
        <v>0.12717770034843207</v>
      </c>
      <c r="BK131">
        <v>0.12717770034843207</v>
      </c>
      <c r="BL131">
        <v>0.87282229965156799</v>
      </c>
      <c r="BM131">
        <v>0.87282229965156799</v>
      </c>
      <c r="BN131">
        <v>0.87282229965156799</v>
      </c>
      <c r="BO131">
        <v>28853.333333333332</v>
      </c>
    </row>
    <row r="132" spans="1:67" x14ac:dyDescent="0.15">
      <c r="A132">
        <v>129</v>
      </c>
      <c r="B132">
        <v>12</v>
      </c>
      <c r="C132">
        <v>6</v>
      </c>
      <c r="D132">
        <v>260.81818181818181</v>
      </c>
      <c r="E132">
        <v>392.91666666666669</v>
      </c>
      <c r="F132">
        <v>0</v>
      </c>
      <c r="G132">
        <v>0</v>
      </c>
      <c r="H132">
        <v>1</v>
      </c>
      <c r="I132">
        <v>41116.666666666664</v>
      </c>
      <c r="AB132">
        <v>129</v>
      </c>
      <c r="AC132">
        <v>12</v>
      </c>
      <c r="AD132">
        <v>4</v>
      </c>
      <c r="AE132">
        <v>55.909090909090907</v>
      </c>
      <c r="AF132">
        <v>143</v>
      </c>
      <c r="AG132">
        <v>41</v>
      </c>
      <c r="AH132">
        <v>4.7619047619047616E-2</v>
      </c>
      <c r="AI132">
        <v>0.95238095238095233</v>
      </c>
      <c r="AJ132">
        <v>22178.333333333332</v>
      </c>
      <c r="BC132">
        <v>129</v>
      </c>
      <c r="BD132">
        <v>13</v>
      </c>
      <c r="BE132">
        <v>0</v>
      </c>
      <c r="BF132">
        <v>115.84615384615384</v>
      </c>
      <c r="BG132">
        <v>115.84615384615384</v>
      </c>
      <c r="BH132">
        <v>122</v>
      </c>
      <c r="BI132">
        <v>122</v>
      </c>
      <c r="BJ132">
        <v>0.16094986807387862</v>
      </c>
      <c r="BK132">
        <v>0.16094986807387862</v>
      </c>
      <c r="BL132">
        <v>0.83905013192612143</v>
      </c>
      <c r="BM132">
        <v>0.83905013192612143</v>
      </c>
      <c r="BN132">
        <v>0.83905013192612143</v>
      </c>
      <c r="BO132">
        <v>25495</v>
      </c>
    </row>
    <row r="133" spans="1:67" x14ac:dyDescent="0.15">
      <c r="A133">
        <v>130</v>
      </c>
      <c r="B133">
        <v>11</v>
      </c>
      <c r="C133">
        <v>6</v>
      </c>
      <c r="D133">
        <v>207.1</v>
      </c>
      <c r="E133">
        <v>346</v>
      </c>
      <c r="F133">
        <v>0</v>
      </c>
      <c r="G133">
        <v>0</v>
      </c>
      <c r="H133">
        <v>1</v>
      </c>
      <c r="I133">
        <v>39164.999999999993</v>
      </c>
      <c r="AB133">
        <v>130</v>
      </c>
      <c r="AC133">
        <v>12</v>
      </c>
      <c r="AD133">
        <v>2</v>
      </c>
      <c r="AE133">
        <v>19.818181818181817</v>
      </c>
      <c r="AF133">
        <v>87.25</v>
      </c>
      <c r="AG133">
        <v>45</v>
      </c>
      <c r="AH133">
        <v>5.921052631578947E-2</v>
      </c>
      <c r="AI133">
        <v>0.94078947368421051</v>
      </c>
      <c r="AJ133">
        <v>17748.333333333336</v>
      </c>
      <c r="BC133">
        <v>130</v>
      </c>
      <c r="BD133">
        <v>12</v>
      </c>
      <c r="BE133">
        <v>0</v>
      </c>
      <c r="BF133">
        <v>120.33333333333333</v>
      </c>
      <c r="BG133">
        <v>122.61538461538461</v>
      </c>
      <c r="BH133">
        <v>23</v>
      </c>
      <c r="BI133">
        <v>51</v>
      </c>
      <c r="BJ133">
        <v>3.951890034364261E-2</v>
      </c>
      <c r="BK133">
        <v>8.7628865979381437E-2</v>
      </c>
      <c r="BL133">
        <v>0.96048109965635742</v>
      </c>
      <c r="BM133">
        <v>0.91237113402061853</v>
      </c>
      <c r="BN133">
        <v>0.93642611683848798</v>
      </c>
      <c r="BO133">
        <v>28038.333333333336</v>
      </c>
    </row>
    <row r="134" spans="1:67" x14ac:dyDescent="0.15">
      <c r="A134">
        <v>131</v>
      </c>
      <c r="B134">
        <v>12</v>
      </c>
      <c r="C134">
        <v>5</v>
      </c>
      <c r="D134">
        <v>124.36363636363636</v>
      </c>
      <c r="E134">
        <v>248.33333333333334</v>
      </c>
      <c r="F134">
        <v>23</v>
      </c>
      <c r="G134">
        <v>2.0609318996415771E-2</v>
      </c>
      <c r="H134">
        <v>0.97939068100358417</v>
      </c>
      <c r="I134">
        <v>32208.333333333328</v>
      </c>
      <c r="AB134">
        <v>131</v>
      </c>
      <c r="AC134">
        <v>11</v>
      </c>
      <c r="AD134">
        <v>3</v>
      </c>
      <c r="AE134">
        <v>28.4</v>
      </c>
      <c r="AF134">
        <v>97.416666666666671</v>
      </c>
      <c r="AG134">
        <v>92</v>
      </c>
      <c r="AH134">
        <v>0.11543287327478043</v>
      </c>
      <c r="AI134">
        <v>0.88456712672521953</v>
      </c>
      <c r="AJ134">
        <v>18179.999999999996</v>
      </c>
      <c r="BC134">
        <v>131</v>
      </c>
      <c r="BD134">
        <v>11</v>
      </c>
      <c r="BE134">
        <v>0</v>
      </c>
      <c r="BF134">
        <v>99.545454545454547</v>
      </c>
      <c r="BG134">
        <v>96.92307692307692</v>
      </c>
      <c r="BH134">
        <v>94</v>
      </c>
      <c r="BI134">
        <v>96</v>
      </c>
      <c r="BJ134">
        <v>0.18252427184466019</v>
      </c>
      <c r="BK134">
        <v>0.18640776699029127</v>
      </c>
      <c r="BL134">
        <v>0.81747572815533975</v>
      </c>
      <c r="BM134">
        <v>0.81359223300970873</v>
      </c>
      <c r="BN134">
        <v>0.81553398058252424</v>
      </c>
      <c r="BO134">
        <v>23100</v>
      </c>
    </row>
    <row r="135" spans="1:67" x14ac:dyDescent="0.15">
      <c r="A135">
        <v>132</v>
      </c>
      <c r="B135">
        <v>12</v>
      </c>
      <c r="C135">
        <v>6</v>
      </c>
      <c r="D135">
        <v>233.18181818181819</v>
      </c>
      <c r="E135">
        <v>357.08333333333331</v>
      </c>
      <c r="F135">
        <v>0</v>
      </c>
      <c r="G135">
        <v>0</v>
      </c>
      <c r="H135">
        <v>1</v>
      </c>
      <c r="I135">
        <v>38283.333333333336</v>
      </c>
      <c r="AB135">
        <v>132</v>
      </c>
      <c r="AC135">
        <v>11</v>
      </c>
      <c r="AD135">
        <v>3</v>
      </c>
      <c r="AE135">
        <v>15.7</v>
      </c>
      <c r="AF135">
        <v>90.583333333333329</v>
      </c>
      <c r="AG135">
        <v>61</v>
      </c>
      <c r="AH135">
        <v>8.2880434782608689E-2</v>
      </c>
      <c r="AI135">
        <v>0.91711956521739135</v>
      </c>
      <c r="AJ135">
        <v>18856.666666666668</v>
      </c>
      <c r="BC135">
        <v>132</v>
      </c>
      <c r="BD135">
        <v>11</v>
      </c>
      <c r="BE135">
        <v>0</v>
      </c>
      <c r="BF135">
        <v>125.27272727272727</v>
      </c>
      <c r="BG135">
        <v>120.84615384615384</v>
      </c>
      <c r="BH135">
        <v>115</v>
      </c>
      <c r="BI135">
        <v>115</v>
      </c>
      <c r="BJ135">
        <v>0.22115384615384615</v>
      </c>
      <c r="BK135">
        <v>0.22115384615384615</v>
      </c>
      <c r="BL135">
        <v>0.77884615384615385</v>
      </c>
      <c r="BM135">
        <v>0.77884615384615385</v>
      </c>
      <c r="BN135">
        <v>0.77884615384615385</v>
      </c>
      <c r="BO135">
        <v>27061.666666666664</v>
      </c>
    </row>
    <row r="136" spans="1:67" x14ac:dyDescent="0.15">
      <c r="A136">
        <v>133</v>
      </c>
      <c r="B136">
        <v>11</v>
      </c>
      <c r="C136">
        <v>6</v>
      </c>
      <c r="D136">
        <v>112.3</v>
      </c>
      <c r="E136">
        <v>252.25</v>
      </c>
      <c r="F136">
        <v>62</v>
      </c>
      <c r="G136">
        <v>5.7142857142857141E-2</v>
      </c>
      <c r="H136">
        <v>0.94285714285714284</v>
      </c>
      <c r="I136">
        <v>32990</v>
      </c>
      <c r="AB136">
        <v>133</v>
      </c>
      <c r="AC136">
        <v>12</v>
      </c>
      <c r="AD136">
        <v>2</v>
      </c>
      <c r="AE136">
        <v>10.727272727272727</v>
      </c>
      <c r="AF136">
        <v>87.333333333333329</v>
      </c>
      <c r="AG136">
        <v>35</v>
      </c>
      <c r="AH136">
        <v>4.716981132075472E-2</v>
      </c>
      <c r="AI136">
        <v>0.95283018867924529</v>
      </c>
      <c r="AJ136">
        <v>18451.666666666668</v>
      </c>
      <c r="BC136">
        <v>133</v>
      </c>
      <c r="BD136">
        <v>12</v>
      </c>
      <c r="BE136">
        <v>0</v>
      </c>
      <c r="BF136">
        <v>126.5</v>
      </c>
      <c r="BG136">
        <v>126.46153846153847</v>
      </c>
      <c r="BH136">
        <v>9</v>
      </c>
      <c r="BI136">
        <v>9</v>
      </c>
      <c r="BJ136">
        <v>1.507537688442211E-2</v>
      </c>
      <c r="BK136">
        <v>1.507537688442211E-2</v>
      </c>
      <c r="BL136">
        <v>0.98492462311557794</v>
      </c>
      <c r="BM136">
        <v>0.98492462311557794</v>
      </c>
      <c r="BN136">
        <v>0.98492462311557794</v>
      </c>
      <c r="BO136">
        <v>26405</v>
      </c>
    </row>
    <row r="137" spans="1:67" x14ac:dyDescent="0.15">
      <c r="A137">
        <v>134</v>
      </c>
      <c r="B137">
        <v>12</v>
      </c>
      <c r="C137">
        <v>5</v>
      </c>
      <c r="D137">
        <v>155.36363636363637</v>
      </c>
      <c r="E137">
        <v>274.33333333333331</v>
      </c>
      <c r="F137">
        <v>0</v>
      </c>
      <c r="G137">
        <v>0</v>
      </c>
      <c r="H137">
        <v>1</v>
      </c>
      <c r="I137">
        <v>33798.333333333328</v>
      </c>
      <c r="AB137">
        <v>134</v>
      </c>
      <c r="AC137">
        <v>12</v>
      </c>
      <c r="AD137">
        <v>2</v>
      </c>
      <c r="AE137">
        <v>12.272727272727273</v>
      </c>
      <c r="AF137">
        <v>82.166666666666671</v>
      </c>
      <c r="AG137">
        <v>118</v>
      </c>
      <c r="AH137">
        <v>0.14390243902439023</v>
      </c>
      <c r="AI137">
        <v>0.85609756097560974</v>
      </c>
      <c r="AJ137">
        <v>16720</v>
      </c>
      <c r="BC137">
        <v>134</v>
      </c>
      <c r="BD137">
        <v>11</v>
      </c>
      <c r="BE137">
        <v>0</v>
      </c>
      <c r="BF137">
        <v>122.09090909090909</v>
      </c>
      <c r="BG137">
        <v>117.15384615384616</v>
      </c>
      <c r="BH137">
        <v>0</v>
      </c>
      <c r="BI137">
        <v>18</v>
      </c>
      <c r="BJ137">
        <v>0</v>
      </c>
      <c r="BK137">
        <v>3.614457831325301E-2</v>
      </c>
      <c r="BL137">
        <v>1</v>
      </c>
      <c r="BM137">
        <v>0.96385542168674698</v>
      </c>
      <c r="BN137">
        <v>0.98192771084337349</v>
      </c>
      <c r="BO137">
        <v>26226.666666666668</v>
      </c>
    </row>
    <row r="138" spans="1:67" x14ac:dyDescent="0.15">
      <c r="A138">
        <v>135</v>
      </c>
      <c r="B138">
        <v>12</v>
      </c>
      <c r="C138">
        <v>5</v>
      </c>
      <c r="D138">
        <v>172.90909090909091</v>
      </c>
      <c r="E138">
        <v>297.5</v>
      </c>
      <c r="F138">
        <v>0</v>
      </c>
      <c r="G138">
        <v>0</v>
      </c>
      <c r="H138">
        <v>1</v>
      </c>
      <c r="I138">
        <v>35450</v>
      </c>
      <c r="AB138">
        <v>135</v>
      </c>
      <c r="AC138">
        <v>12</v>
      </c>
      <c r="AD138">
        <v>2</v>
      </c>
      <c r="AE138">
        <v>25.727272727272727</v>
      </c>
      <c r="AF138">
        <v>103.66666666666667</v>
      </c>
      <c r="AG138">
        <v>47</v>
      </c>
      <c r="AH138">
        <v>5.7247259439707675E-2</v>
      </c>
      <c r="AI138">
        <v>0.94275274056029235</v>
      </c>
      <c r="AJ138">
        <v>18930.000000000004</v>
      </c>
      <c r="BC138">
        <v>135</v>
      </c>
      <c r="BD138">
        <v>12</v>
      </c>
      <c r="BE138">
        <v>0</v>
      </c>
      <c r="BF138">
        <v>118.5</v>
      </c>
      <c r="BG138">
        <v>118.61538461538461</v>
      </c>
      <c r="BH138">
        <v>2</v>
      </c>
      <c r="BI138">
        <v>11</v>
      </c>
      <c r="BJ138">
        <v>4.4742729306487695E-3</v>
      </c>
      <c r="BK138">
        <v>2.4608501118568233E-2</v>
      </c>
      <c r="BL138">
        <v>0.99552572706935127</v>
      </c>
      <c r="BM138">
        <v>0.97539149888143173</v>
      </c>
      <c r="BN138">
        <v>0.9854586129753915</v>
      </c>
      <c r="BO138">
        <v>25390</v>
      </c>
    </row>
    <row r="139" spans="1:67" x14ac:dyDescent="0.15">
      <c r="A139">
        <v>136</v>
      </c>
      <c r="B139">
        <v>12</v>
      </c>
      <c r="C139">
        <v>5</v>
      </c>
      <c r="D139">
        <v>159.36363636363637</v>
      </c>
      <c r="E139">
        <v>280.75</v>
      </c>
      <c r="F139">
        <v>12</v>
      </c>
      <c r="G139">
        <v>1.1594202898550725E-2</v>
      </c>
      <c r="H139">
        <v>0.98840579710144927</v>
      </c>
      <c r="I139">
        <v>33505</v>
      </c>
      <c r="AB139">
        <v>136</v>
      </c>
      <c r="AC139">
        <v>12</v>
      </c>
      <c r="AD139">
        <v>2</v>
      </c>
      <c r="AE139">
        <v>16.90909090909091</v>
      </c>
      <c r="AF139">
        <v>83.083333333333329</v>
      </c>
      <c r="AG139">
        <v>88</v>
      </c>
      <c r="AH139">
        <v>0.11843876177658143</v>
      </c>
      <c r="AI139">
        <v>0.88156123822341859</v>
      </c>
      <c r="AJ139">
        <v>17306.666666666668</v>
      </c>
      <c r="BC139">
        <v>136</v>
      </c>
      <c r="BD139">
        <v>12</v>
      </c>
      <c r="BE139">
        <v>0</v>
      </c>
      <c r="BF139">
        <v>121</v>
      </c>
      <c r="BG139">
        <v>125.07692307692308</v>
      </c>
      <c r="BH139">
        <v>27</v>
      </c>
      <c r="BI139">
        <v>27</v>
      </c>
      <c r="BJ139">
        <v>4.3760129659643439E-2</v>
      </c>
      <c r="BK139">
        <v>4.3760129659643439E-2</v>
      </c>
      <c r="BL139">
        <v>0.95623987034035651</v>
      </c>
      <c r="BM139">
        <v>0.95623987034035651</v>
      </c>
      <c r="BN139">
        <v>0.95623987034035651</v>
      </c>
      <c r="BO139">
        <v>27470</v>
      </c>
    </row>
    <row r="140" spans="1:67" x14ac:dyDescent="0.15">
      <c r="A140">
        <v>137</v>
      </c>
      <c r="B140">
        <v>11</v>
      </c>
      <c r="C140">
        <v>6</v>
      </c>
      <c r="D140">
        <v>252.6</v>
      </c>
      <c r="E140">
        <v>380.91666666666669</v>
      </c>
      <c r="F140">
        <v>0</v>
      </c>
      <c r="G140">
        <v>0</v>
      </c>
      <c r="H140">
        <v>1</v>
      </c>
      <c r="I140">
        <v>40336.666666666672</v>
      </c>
      <c r="AB140">
        <v>137</v>
      </c>
      <c r="AC140">
        <v>12</v>
      </c>
      <c r="AD140">
        <v>4</v>
      </c>
      <c r="AE140">
        <v>67.36363636363636</v>
      </c>
      <c r="AF140">
        <v>157.33333333333334</v>
      </c>
      <c r="AG140">
        <v>16</v>
      </c>
      <c r="AH140">
        <v>1.756311745334797E-2</v>
      </c>
      <c r="AI140">
        <v>0.98243688254665207</v>
      </c>
      <c r="AJ140">
        <v>23101.666666666668</v>
      </c>
      <c r="BC140">
        <v>137</v>
      </c>
      <c r="BD140">
        <v>11</v>
      </c>
      <c r="BE140">
        <v>0</v>
      </c>
      <c r="BF140">
        <v>121.18181818181819</v>
      </c>
      <c r="BG140">
        <v>123.23076923076923</v>
      </c>
      <c r="BH140">
        <v>89</v>
      </c>
      <c r="BI140">
        <v>89</v>
      </c>
      <c r="BJ140">
        <v>0.17588932806324112</v>
      </c>
      <c r="BK140">
        <v>0.17588932806324112</v>
      </c>
      <c r="BL140">
        <v>0.82411067193675891</v>
      </c>
      <c r="BM140">
        <v>0.82411067193675891</v>
      </c>
      <c r="BN140">
        <v>0.82411067193675891</v>
      </c>
      <c r="BO140">
        <v>27389.999999999996</v>
      </c>
    </row>
    <row r="141" spans="1:67" x14ac:dyDescent="0.15">
      <c r="A141">
        <v>138</v>
      </c>
      <c r="B141">
        <v>11</v>
      </c>
      <c r="C141">
        <v>4</v>
      </c>
      <c r="D141">
        <v>52.1</v>
      </c>
      <c r="E141">
        <v>152</v>
      </c>
      <c r="F141">
        <v>0</v>
      </c>
      <c r="G141">
        <v>0</v>
      </c>
      <c r="H141">
        <v>1</v>
      </c>
      <c r="I141">
        <v>26330</v>
      </c>
      <c r="AB141">
        <v>138</v>
      </c>
      <c r="AC141">
        <v>12</v>
      </c>
      <c r="AD141">
        <v>3</v>
      </c>
      <c r="AE141">
        <v>40.272727272727273</v>
      </c>
      <c r="AF141">
        <v>133.5</v>
      </c>
      <c r="AG141">
        <v>0</v>
      </c>
      <c r="AH141">
        <v>0</v>
      </c>
      <c r="AI141">
        <v>1</v>
      </c>
      <c r="AJ141">
        <v>22598.333333333332</v>
      </c>
      <c r="BC141">
        <v>138</v>
      </c>
      <c r="BD141">
        <v>10</v>
      </c>
      <c r="BE141">
        <v>0</v>
      </c>
      <c r="BF141">
        <v>100.5</v>
      </c>
      <c r="BG141">
        <v>100.38461538461539</v>
      </c>
      <c r="BH141">
        <v>141</v>
      </c>
      <c r="BI141">
        <v>181</v>
      </c>
      <c r="BJ141">
        <v>0.27011494252873564</v>
      </c>
      <c r="BK141">
        <v>0.34674329501915707</v>
      </c>
      <c r="BL141">
        <v>0.72988505747126431</v>
      </c>
      <c r="BM141">
        <v>0.65325670498084287</v>
      </c>
      <c r="BN141">
        <v>0.69157088122605359</v>
      </c>
      <c r="BO141">
        <v>23925</v>
      </c>
    </row>
    <row r="142" spans="1:67" x14ac:dyDescent="0.15">
      <c r="A142">
        <v>139</v>
      </c>
      <c r="B142">
        <v>11</v>
      </c>
      <c r="C142">
        <v>5</v>
      </c>
      <c r="D142">
        <v>145.30000000000001</v>
      </c>
      <c r="E142">
        <v>262.5</v>
      </c>
      <c r="F142">
        <v>0</v>
      </c>
      <c r="G142">
        <v>0</v>
      </c>
      <c r="H142">
        <v>1</v>
      </c>
      <c r="I142">
        <v>32100</v>
      </c>
      <c r="AB142">
        <v>139</v>
      </c>
      <c r="AC142">
        <v>10</v>
      </c>
      <c r="AD142">
        <v>5</v>
      </c>
      <c r="AE142">
        <v>10.555555555555555</v>
      </c>
      <c r="AF142">
        <v>86.25</v>
      </c>
      <c r="AG142">
        <v>172</v>
      </c>
      <c r="AH142">
        <v>0.22164948453608246</v>
      </c>
      <c r="AI142">
        <v>0.77835051546391754</v>
      </c>
      <c r="AJ142">
        <v>18508.333333333332</v>
      </c>
      <c r="BC142">
        <v>139</v>
      </c>
      <c r="BD142">
        <v>11</v>
      </c>
      <c r="BE142">
        <v>0</v>
      </c>
      <c r="BF142">
        <v>127.09090909090909</v>
      </c>
      <c r="BG142">
        <v>125.15384615384616</v>
      </c>
      <c r="BH142">
        <v>46</v>
      </c>
      <c r="BI142">
        <v>46</v>
      </c>
      <c r="BJ142">
        <v>8.984375E-2</v>
      </c>
      <c r="BK142">
        <v>8.984375E-2</v>
      </c>
      <c r="BL142">
        <v>0.91015625</v>
      </c>
      <c r="BM142">
        <v>0.91015625</v>
      </c>
      <c r="BN142">
        <v>0.91015625</v>
      </c>
      <c r="BO142">
        <v>27248.333333333332</v>
      </c>
    </row>
    <row r="143" spans="1:67" x14ac:dyDescent="0.15">
      <c r="A143">
        <v>140</v>
      </c>
      <c r="B143">
        <v>12</v>
      </c>
      <c r="C143">
        <v>7</v>
      </c>
      <c r="D143">
        <v>274.54545454545456</v>
      </c>
      <c r="E143">
        <v>404.83333333333331</v>
      </c>
      <c r="F143">
        <v>0</v>
      </c>
      <c r="G143">
        <v>0</v>
      </c>
      <c r="H143">
        <v>1</v>
      </c>
      <c r="I143">
        <v>41643.333333333336</v>
      </c>
      <c r="AB143">
        <v>140</v>
      </c>
      <c r="AC143">
        <v>12</v>
      </c>
      <c r="AD143">
        <v>4</v>
      </c>
      <c r="AE143">
        <v>78.090909090909093</v>
      </c>
      <c r="AF143">
        <v>167.33333333333334</v>
      </c>
      <c r="AG143">
        <v>0</v>
      </c>
      <c r="AH143">
        <v>0</v>
      </c>
      <c r="AI143">
        <v>1</v>
      </c>
      <c r="AJ143">
        <v>23776.666666666664</v>
      </c>
      <c r="BC143">
        <v>140</v>
      </c>
      <c r="BD143">
        <v>11</v>
      </c>
      <c r="BE143">
        <v>0</v>
      </c>
      <c r="BF143">
        <v>122.90909090909091</v>
      </c>
      <c r="BG143">
        <v>120.15384615384616</v>
      </c>
      <c r="BH143">
        <v>42</v>
      </c>
      <c r="BI143">
        <v>101</v>
      </c>
      <c r="BJ143">
        <v>7.8651685393258425E-2</v>
      </c>
      <c r="BK143">
        <v>0.18913857677902621</v>
      </c>
      <c r="BL143">
        <v>0.9213483146067416</v>
      </c>
      <c r="BM143">
        <v>0.81086142322097376</v>
      </c>
      <c r="BN143">
        <v>0.86610486891385774</v>
      </c>
      <c r="BO143">
        <v>27031.666666666668</v>
      </c>
    </row>
    <row r="144" spans="1:67" x14ac:dyDescent="0.15">
      <c r="A144">
        <v>141</v>
      </c>
      <c r="B144">
        <v>12</v>
      </c>
      <c r="C144">
        <v>6</v>
      </c>
      <c r="D144">
        <v>196.09090909090909</v>
      </c>
      <c r="E144">
        <v>332.41666666666669</v>
      </c>
      <c r="F144">
        <v>6</v>
      </c>
      <c r="G144">
        <v>5.1282051282051282E-3</v>
      </c>
      <c r="H144">
        <v>0.99487179487179489</v>
      </c>
      <c r="I144">
        <v>38371.666666666672</v>
      </c>
      <c r="AB144">
        <v>141</v>
      </c>
      <c r="AC144">
        <v>12</v>
      </c>
      <c r="AD144">
        <v>3</v>
      </c>
      <c r="AE144">
        <v>17.90909090909091</v>
      </c>
      <c r="AF144">
        <v>96.333333333333329</v>
      </c>
      <c r="AG144">
        <v>90</v>
      </c>
      <c r="AH144">
        <v>0.10404624277456648</v>
      </c>
      <c r="AI144">
        <v>0.89595375722543347</v>
      </c>
      <c r="AJ144">
        <v>19236.666666666668</v>
      </c>
      <c r="BC144">
        <v>141</v>
      </c>
      <c r="BD144">
        <v>11</v>
      </c>
      <c r="BE144">
        <v>0</v>
      </c>
      <c r="BF144">
        <v>115.90909090909091</v>
      </c>
      <c r="BG144">
        <v>114.07692307692308</v>
      </c>
      <c r="BH144">
        <v>43</v>
      </c>
      <c r="BI144">
        <v>82</v>
      </c>
      <c r="BJ144">
        <v>8.669354838709678E-2</v>
      </c>
      <c r="BK144">
        <v>0.16532258064516128</v>
      </c>
      <c r="BL144">
        <v>0.91330645161290325</v>
      </c>
      <c r="BM144">
        <v>0.83467741935483875</v>
      </c>
      <c r="BN144">
        <v>0.873991935483871</v>
      </c>
      <c r="BO144">
        <v>26318.333333333332</v>
      </c>
    </row>
    <row r="145" spans="1:67" x14ac:dyDescent="0.15">
      <c r="A145">
        <v>142</v>
      </c>
      <c r="B145">
        <v>12</v>
      </c>
      <c r="C145">
        <v>6</v>
      </c>
      <c r="D145">
        <v>202.72727272727272</v>
      </c>
      <c r="E145">
        <v>327.5</v>
      </c>
      <c r="F145">
        <v>0</v>
      </c>
      <c r="G145">
        <v>0</v>
      </c>
      <c r="H145">
        <v>1</v>
      </c>
      <c r="I145">
        <v>36374.999999999993</v>
      </c>
      <c r="AB145">
        <v>142</v>
      </c>
      <c r="AC145">
        <v>11</v>
      </c>
      <c r="AD145">
        <v>2</v>
      </c>
      <c r="AE145">
        <v>38.299999999999997</v>
      </c>
      <c r="AF145">
        <v>106.91666666666667</v>
      </c>
      <c r="AG145">
        <v>116</v>
      </c>
      <c r="AH145">
        <v>0.16201117318435754</v>
      </c>
      <c r="AI145">
        <v>0.83798882681564246</v>
      </c>
      <c r="AJ145">
        <v>19335</v>
      </c>
      <c r="BC145">
        <v>142</v>
      </c>
      <c r="BD145">
        <v>11</v>
      </c>
      <c r="BE145">
        <v>0</v>
      </c>
      <c r="BF145">
        <v>116.27272727272727</v>
      </c>
      <c r="BG145">
        <v>115.61538461538461</v>
      </c>
      <c r="BH145">
        <v>132</v>
      </c>
      <c r="BI145">
        <v>136</v>
      </c>
      <c r="BJ145">
        <v>0.22719449225473323</v>
      </c>
      <c r="BK145">
        <v>0.23407917383820998</v>
      </c>
      <c r="BL145">
        <v>0.7728055077452668</v>
      </c>
      <c r="BM145">
        <v>0.76592082616179002</v>
      </c>
      <c r="BN145">
        <v>0.76936316695352835</v>
      </c>
      <c r="BO145">
        <v>26385</v>
      </c>
    </row>
    <row r="146" spans="1:67" x14ac:dyDescent="0.15">
      <c r="A146">
        <v>143</v>
      </c>
      <c r="B146">
        <v>11</v>
      </c>
      <c r="C146">
        <v>6</v>
      </c>
      <c r="D146">
        <v>152.6</v>
      </c>
      <c r="E146">
        <v>297.16666666666669</v>
      </c>
      <c r="F146">
        <v>0</v>
      </c>
      <c r="G146">
        <v>0</v>
      </c>
      <c r="H146">
        <v>1</v>
      </c>
      <c r="I146">
        <v>36436.666666666672</v>
      </c>
      <c r="AB146">
        <v>143</v>
      </c>
      <c r="AC146">
        <v>11</v>
      </c>
      <c r="AD146">
        <v>3</v>
      </c>
      <c r="AE146">
        <v>35.6</v>
      </c>
      <c r="AF146">
        <v>132.75</v>
      </c>
      <c r="AG146">
        <v>0</v>
      </c>
      <c r="AH146">
        <v>0</v>
      </c>
      <c r="AI146">
        <v>1</v>
      </c>
      <c r="AJ146">
        <v>22618.333333333336</v>
      </c>
      <c r="BC146">
        <v>143</v>
      </c>
      <c r="BD146">
        <v>12</v>
      </c>
      <c r="BE146">
        <v>0</v>
      </c>
      <c r="BF146">
        <v>112.58333333333333</v>
      </c>
      <c r="BG146">
        <v>110.15384615384616</v>
      </c>
      <c r="BH146">
        <v>71</v>
      </c>
      <c r="BI146">
        <v>71</v>
      </c>
      <c r="BJ146">
        <v>0.13123844731977818</v>
      </c>
      <c r="BK146">
        <v>0.13123844731977818</v>
      </c>
      <c r="BL146">
        <v>0.86876155268022182</v>
      </c>
      <c r="BM146">
        <v>0.86876155268022182</v>
      </c>
      <c r="BN146">
        <v>0.86876155268022182</v>
      </c>
      <c r="BO146">
        <v>25248.333333333332</v>
      </c>
    </row>
    <row r="147" spans="1:67" x14ac:dyDescent="0.15">
      <c r="A147">
        <v>144</v>
      </c>
      <c r="B147">
        <v>12</v>
      </c>
      <c r="C147">
        <v>4</v>
      </c>
      <c r="D147">
        <v>144.36363636363637</v>
      </c>
      <c r="E147">
        <v>259.33333333333331</v>
      </c>
      <c r="F147">
        <v>3</v>
      </c>
      <c r="G147">
        <v>2.8985507246376812E-3</v>
      </c>
      <c r="H147">
        <v>0.99710144927536237</v>
      </c>
      <c r="I147">
        <v>31598.333333333328</v>
      </c>
      <c r="AB147">
        <v>144</v>
      </c>
      <c r="AC147">
        <v>11</v>
      </c>
      <c r="AD147">
        <v>3</v>
      </c>
      <c r="AE147">
        <v>6</v>
      </c>
      <c r="AF147">
        <v>77.083333333333329</v>
      </c>
      <c r="AG147">
        <v>159</v>
      </c>
      <c r="AH147">
        <v>0.19850187265917604</v>
      </c>
      <c r="AI147">
        <v>0.80149812734082393</v>
      </c>
      <c r="AJ147">
        <v>17466.666666666668</v>
      </c>
      <c r="BC147">
        <v>144</v>
      </c>
      <c r="BD147">
        <v>11</v>
      </c>
      <c r="BE147">
        <v>0</v>
      </c>
      <c r="BF147">
        <v>126.09090909090909</v>
      </c>
      <c r="BG147">
        <v>128.07692307692307</v>
      </c>
      <c r="BH147">
        <v>56</v>
      </c>
      <c r="BI147">
        <v>56</v>
      </c>
      <c r="BJ147">
        <v>0.10586011342155009</v>
      </c>
      <c r="BK147">
        <v>0.10586011342155009</v>
      </c>
      <c r="BL147">
        <v>0.89413988657844989</v>
      </c>
      <c r="BM147">
        <v>0.89413988657844989</v>
      </c>
      <c r="BN147">
        <v>0.89413988657844989</v>
      </c>
      <c r="BO147">
        <v>27825</v>
      </c>
    </row>
    <row r="148" spans="1:67" x14ac:dyDescent="0.15">
      <c r="A148">
        <v>145</v>
      </c>
      <c r="B148">
        <v>11</v>
      </c>
      <c r="C148">
        <v>6</v>
      </c>
      <c r="D148">
        <v>204.6</v>
      </c>
      <c r="E148">
        <v>348.41666666666669</v>
      </c>
      <c r="F148">
        <v>0</v>
      </c>
      <c r="G148">
        <v>0</v>
      </c>
      <c r="H148">
        <v>1</v>
      </c>
      <c r="I148">
        <v>39461.666666666672</v>
      </c>
      <c r="AB148">
        <v>145</v>
      </c>
      <c r="AC148">
        <v>11</v>
      </c>
      <c r="AD148">
        <v>3</v>
      </c>
      <c r="AE148">
        <v>36</v>
      </c>
      <c r="AF148">
        <v>116.16666666666667</v>
      </c>
      <c r="AG148">
        <v>58</v>
      </c>
      <c r="AH148">
        <v>7.4263764404609481E-2</v>
      </c>
      <c r="AI148">
        <v>0.92573623559539053</v>
      </c>
      <c r="AJ148">
        <v>19830.000000000004</v>
      </c>
      <c r="BC148">
        <v>145</v>
      </c>
      <c r="BD148">
        <v>11</v>
      </c>
      <c r="BE148">
        <v>0</v>
      </c>
      <c r="BF148">
        <v>105.54545454545455</v>
      </c>
      <c r="BG148">
        <v>107.76923076923077</v>
      </c>
      <c r="BH148">
        <v>144</v>
      </c>
      <c r="BI148">
        <v>165</v>
      </c>
      <c r="BJ148">
        <v>0.26470588235294118</v>
      </c>
      <c r="BK148">
        <v>0.30330882352941174</v>
      </c>
      <c r="BL148">
        <v>0.73529411764705888</v>
      </c>
      <c r="BM148">
        <v>0.69669117647058831</v>
      </c>
      <c r="BN148">
        <v>0.71599264705882359</v>
      </c>
      <c r="BO148">
        <v>24920</v>
      </c>
    </row>
    <row r="149" spans="1:67" x14ac:dyDescent="0.15">
      <c r="A149">
        <v>146</v>
      </c>
      <c r="B149">
        <v>12</v>
      </c>
      <c r="C149">
        <v>6</v>
      </c>
      <c r="D149">
        <v>273.63636363636363</v>
      </c>
      <c r="E149">
        <v>400.5</v>
      </c>
      <c r="F149">
        <v>0</v>
      </c>
      <c r="G149">
        <v>0</v>
      </c>
      <c r="H149">
        <v>1</v>
      </c>
      <c r="I149">
        <v>42020</v>
      </c>
      <c r="AB149">
        <v>146</v>
      </c>
      <c r="AC149">
        <v>12</v>
      </c>
      <c r="AD149">
        <v>3</v>
      </c>
      <c r="AE149">
        <v>14.181818181818182</v>
      </c>
      <c r="AF149">
        <v>89.166666666666671</v>
      </c>
      <c r="AG149">
        <v>72</v>
      </c>
      <c r="AH149">
        <v>8.7378640776699032E-2</v>
      </c>
      <c r="AI149">
        <v>0.91262135922330101</v>
      </c>
      <c r="AJ149">
        <v>17850</v>
      </c>
      <c r="BC149">
        <v>146</v>
      </c>
      <c r="BD149">
        <v>12</v>
      </c>
      <c r="BE149">
        <v>0</v>
      </c>
      <c r="BF149">
        <v>111.66666666666667</v>
      </c>
      <c r="BG149">
        <v>114.61538461538461</v>
      </c>
      <c r="BH149">
        <v>92</v>
      </c>
      <c r="BI149">
        <v>92</v>
      </c>
      <c r="BJ149">
        <v>0.14420062695924765</v>
      </c>
      <c r="BK149">
        <v>0.14420062695924765</v>
      </c>
      <c r="BL149">
        <v>0.85579937304075238</v>
      </c>
      <c r="BM149">
        <v>0.85579937304075238</v>
      </c>
      <c r="BN149">
        <v>0.85579937304075238</v>
      </c>
      <c r="BO149">
        <v>26116.666666666668</v>
      </c>
    </row>
    <row r="150" spans="1:67" x14ac:dyDescent="0.15">
      <c r="A150">
        <v>147</v>
      </c>
      <c r="B150">
        <v>12</v>
      </c>
      <c r="C150">
        <v>6</v>
      </c>
      <c r="D150">
        <v>259.72727272727275</v>
      </c>
      <c r="E150">
        <v>368.66666666666669</v>
      </c>
      <c r="F150">
        <v>0</v>
      </c>
      <c r="G150">
        <v>0</v>
      </c>
      <c r="H150">
        <v>1</v>
      </c>
      <c r="I150">
        <v>37271.666666666672</v>
      </c>
      <c r="AB150">
        <v>147</v>
      </c>
      <c r="AC150">
        <v>12</v>
      </c>
      <c r="AD150">
        <v>3</v>
      </c>
      <c r="AE150">
        <v>15.909090909090908</v>
      </c>
      <c r="AF150">
        <v>93.916666666666671</v>
      </c>
      <c r="AG150">
        <v>97</v>
      </c>
      <c r="AH150">
        <v>0.11358313817330211</v>
      </c>
      <c r="AI150">
        <v>0.88641686182669788</v>
      </c>
      <c r="AJ150">
        <v>18540</v>
      </c>
      <c r="BC150">
        <v>147</v>
      </c>
      <c r="BD150">
        <v>11</v>
      </c>
      <c r="BE150">
        <v>0</v>
      </c>
      <c r="BF150">
        <v>129.45454545454547</v>
      </c>
      <c r="BG150">
        <v>130</v>
      </c>
      <c r="BH150">
        <v>37</v>
      </c>
      <c r="BI150">
        <v>37</v>
      </c>
      <c r="BJ150">
        <v>7.1290944123314062E-2</v>
      </c>
      <c r="BK150">
        <v>7.1290944123314062E-2</v>
      </c>
      <c r="BL150">
        <v>0.92870905587668595</v>
      </c>
      <c r="BM150">
        <v>0.92870905587668595</v>
      </c>
      <c r="BN150">
        <v>0.92870905587668595</v>
      </c>
      <c r="BO150">
        <v>28358.333333333332</v>
      </c>
    </row>
    <row r="151" spans="1:67" x14ac:dyDescent="0.15">
      <c r="A151">
        <v>148</v>
      </c>
      <c r="B151">
        <v>12</v>
      </c>
      <c r="C151">
        <v>4</v>
      </c>
      <c r="D151">
        <v>73.818181818181813</v>
      </c>
      <c r="E151">
        <v>175</v>
      </c>
      <c r="F151">
        <v>0</v>
      </c>
      <c r="G151">
        <v>0</v>
      </c>
      <c r="H151">
        <v>1</v>
      </c>
      <c r="I151">
        <v>27025</v>
      </c>
      <c r="AB151">
        <v>148</v>
      </c>
      <c r="AC151">
        <v>12</v>
      </c>
      <c r="AD151">
        <v>4</v>
      </c>
      <c r="AE151">
        <v>47.18181818181818</v>
      </c>
      <c r="AF151">
        <v>126.75</v>
      </c>
      <c r="AG151">
        <v>85</v>
      </c>
      <c r="AH151">
        <v>9.8379629629629636E-2</v>
      </c>
      <c r="AI151">
        <v>0.90162037037037035</v>
      </c>
      <c r="AJ151">
        <v>19978.333333333332</v>
      </c>
      <c r="BC151">
        <v>148</v>
      </c>
      <c r="BD151">
        <v>11</v>
      </c>
      <c r="BE151">
        <v>0</v>
      </c>
      <c r="BF151">
        <v>117</v>
      </c>
      <c r="BG151">
        <v>117.15384615384616</v>
      </c>
      <c r="BH151">
        <v>131</v>
      </c>
      <c r="BI151">
        <v>131</v>
      </c>
      <c r="BJ151">
        <v>0.23905109489051096</v>
      </c>
      <c r="BK151">
        <v>0.23905109489051096</v>
      </c>
      <c r="BL151">
        <v>0.76094890510948909</v>
      </c>
      <c r="BM151">
        <v>0.76094890510948909</v>
      </c>
      <c r="BN151">
        <v>0.76094890510948909</v>
      </c>
      <c r="BO151">
        <v>27126.666666666668</v>
      </c>
    </row>
    <row r="152" spans="1:67" x14ac:dyDescent="0.15">
      <c r="A152">
        <v>149</v>
      </c>
      <c r="B152">
        <v>11</v>
      </c>
      <c r="C152">
        <v>6</v>
      </c>
      <c r="D152">
        <v>173.7</v>
      </c>
      <c r="E152">
        <v>319.66666666666669</v>
      </c>
      <c r="F152">
        <v>0</v>
      </c>
      <c r="G152">
        <v>0</v>
      </c>
      <c r="H152">
        <v>1</v>
      </c>
      <c r="I152">
        <v>38586.666666666664</v>
      </c>
      <c r="AB152">
        <v>149</v>
      </c>
      <c r="AC152">
        <v>12</v>
      </c>
      <c r="AD152">
        <v>2</v>
      </c>
      <c r="AE152">
        <v>19.818181818181817</v>
      </c>
      <c r="AF152">
        <v>86.916666666666671</v>
      </c>
      <c r="AG152">
        <v>105</v>
      </c>
      <c r="AH152">
        <v>0.13108614232209737</v>
      </c>
      <c r="AI152">
        <v>0.86891385767790263</v>
      </c>
      <c r="AJ152">
        <v>16860</v>
      </c>
      <c r="BC152">
        <v>149</v>
      </c>
      <c r="BD152">
        <v>12</v>
      </c>
      <c r="BE152">
        <v>0</v>
      </c>
      <c r="BF152">
        <v>89.083333333333329</v>
      </c>
      <c r="BG152">
        <v>88</v>
      </c>
      <c r="BH152">
        <v>147</v>
      </c>
      <c r="BI152">
        <v>202</v>
      </c>
      <c r="BJ152">
        <v>0.24019607843137256</v>
      </c>
      <c r="BK152">
        <v>0.33006535947712418</v>
      </c>
      <c r="BL152">
        <v>0.75980392156862742</v>
      </c>
      <c r="BM152">
        <v>0.66993464052287588</v>
      </c>
      <c r="BN152">
        <v>0.71486928104575165</v>
      </c>
      <c r="BO152">
        <v>20688.333333333336</v>
      </c>
    </row>
    <row r="153" spans="1:67" x14ac:dyDescent="0.15">
      <c r="A153">
        <v>150</v>
      </c>
      <c r="B153">
        <v>10</v>
      </c>
      <c r="C153">
        <v>5</v>
      </c>
      <c r="D153">
        <v>85</v>
      </c>
      <c r="E153">
        <v>242.16666666666666</v>
      </c>
      <c r="F153">
        <v>0</v>
      </c>
      <c r="G153">
        <v>0</v>
      </c>
      <c r="H153">
        <v>1</v>
      </c>
      <c r="I153">
        <v>34586.666666666672</v>
      </c>
      <c r="AB153">
        <v>150</v>
      </c>
      <c r="AC153">
        <v>11</v>
      </c>
      <c r="AD153">
        <v>3</v>
      </c>
      <c r="AE153">
        <v>7.2</v>
      </c>
      <c r="AF153">
        <v>80.833333333333329</v>
      </c>
      <c r="AG153">
        <v>190</v>
      </c>
      <c r="AH153">
        <v>0.24934383202099739</v>
      </c>
      <c r="AI153">
        <v>0.75065616797900259</v>
      </c>
      <c r="AJ153">
        <v>17791.666666666672</v>
      </c>
      <c r="BC153">
        <v>150</v>
      </c>
      <c r="BD153">
        <v>12</v>
      </c>
      <c r="BE153">
        <v>0</v>
      </c>
      <c r="BF153">
        <v>126.91666666666667</v>
      </c>
      <c r="BG153">
        <v>126.30769230769231</v>
      </c>
      <c r="BH153">
        <v>29</v>
      </c>
      <c r="BI153">
        <v>29</v>
      </c>
      <c r="BJ153">
        <v>5.8585858585858588E-2</v>
      </c>
      <c r="BK153">
        <v>5.8585858585858588E-2</v>
      </c>
      <c r="BL153">
        <v>0.94141414141414137</v>
      </c>
      <c r="BM153">
        <v>0.94141414141414137</v>
      </c>
      <c r="BN153">
        <v>0.94141414141414137</v>
      </c>
      <c r="BO153">
        <v>26398.333333333336</v>
      </c>
    </row>
    <row r="154" spans="1:67" x14ac:dyDescent="0.15">
      <c r="A154">
        <v>151</v>
      </c>
      <c r="B154">
        <v>12</v>
      </c>
      <c r="C154">
        <v>6</v>
      </c>
      <c r="D154">
        <v>162.90909090909091</v>
      </c>
      <c r="E154">
        <v>290</v>
      </c>
      <c r="F154">
        <v>17</v>
      </c>
      <c r="G154">
        <v>1.5111111111111112E-2</v>
      </c>
      <c r="H154">
        <v>0.98488888888888892</v>
      </c>
      <c r="I154">
        <v>34725</v>
      </c>
      <c r="AB154">
        <v>151</v>
      </c>
      <c r="AC154">
        <v>12</v>
      </c>
      <c r="AD154">
        <v>3</v>
      </c>
      <c r="AE154">
        <v>51.81818181818182</v>
      </c>
      <c r="AF154">
        <v>133.25</v>
      </c>
      <c r="AG154">
        <v>50</v>
      </c>
      <c r="AH154">
        <v>6.2111801242236024E-2</v>
      </c>
      <c r="AI154">
        <v>0.93788819875776397</v>
      </c>
      <c r="AJ154">
        <v>21188.333333333332</v>
      </c>
      <c r="BC154">
        <v>151</v>
      </c>
      <c r="BD154">
        <v>12</v>
      </c>
      <c r="BE154">
        <v>0</v>
      </c>
      <c r="BF154">
        <v>122.5</v>
      </c>
      <c r="BG154">
        <v>128.76923076923077</v>
      </c>
      <c r="BH154">
        <v>85</v>
      </c>
      <c r="BI154">
        <v>85</v>
      </c>
      <c r="BJ154">
        <v>0.13016845329249618</v>
      </c>
      <c r="BK154">
        <v>0.13016845329249618</v>
      </c>
      <c r="BL154">
        <v>0.86983154670750384</v>
      </c>
      <c r="BM154">
        <v>0.86983154670750384</v>
      </c>
      <c r="BN154">
        <v>0.86983154670750384</v>
      </c>
      <c r="BO154">
        <v>27855</v>
      </c>
    </row>
    <row r="155" spans="1:67" x14ac:dyDescent="0.15">
      <c r="A155">
        <v>152</v>
      </c>
      <c r="B155">
        <v>11</v>
      </c>
      <c r="C155">
        <v>7</v>
      </c>
      <c r="D155">
        <v>196.5</v>
      </c>
      <c r="E155">
        <v>316.58333333333331</v>
      </c>
      <c r="F155">
        <v>0</v>
      </c>
      <c r="G155">
        <v>0</v>
      </c>
      <c r="H155">
        <v>1</v>
      </c>
      <c r="I155">
        <v>37088.333333333336</v>
      </c>
      <c r="AB155">
        <v>152</v>
      </c>
      <c r="AC155">
        <v>10</v>
      </c>
      <c r="AD155">
        <v>4</v>
      </c>
      <c r="AE155">
        <v>6.5555555555555554</v>
      </c>
      <c r="AF155">
        <v>78.666666666666671</v>
      </c>
      <c r="AG155">
        <v>129</v>
      </c>
      <c r="AH155">
        <v>0.17622950819672131</v>
      </c>
      <c r="AI155">
        <v>0.82377049180327866</v>
      </c>
      <c r="AJ155">
        <v>17755.000000000004</v>
      </c>
      <c r="BC155">
        <v>152</v>
      </c>
      <c r="BD155">
        <v>11</v>
      </c>
      <c r="BE155">
        <v>0</v>
      </c>
      <c r="BF155">
        <v>122.72727272727273</v>
      </c>
      <c r="BG155">
        <v>124.53846153846153</v>
      </c>
      <c r="BH155">
        <v>123</v>
      </c>
      <c r="BI155">
        <v>123</v>
      </c>
      <c r="BJ155">
        <v>0.20330578512396694</v>
      </c>
      <c r="BK155">
        <v>0.20330578512396694</v>
      </c>
      <c r="BL155">
        <v>0.79669421487603309</v>
      </c>
      <c r="BM155">
        <v>0.79669421487603309</v>
      </c>
      <c r="BN155">
        <v>0.79669421487603309</v>
      </c>
      <c r="BO155">
        <v>27671.666666666668</v>
      </c>
    </row>
    <row r="156" spans="1:67" x14ac:dyDescent="0.15">
      <c r="A156">
        <v>153</v>
      </c>
      <c r="B156">
        <v>11</v>
      </c>
      <c r="C156">
        <v>7</v>
      </c>
      <c r="D156">
        <v>224.3</v>
      </c>
      <c r="E156">
        <v>381</v>
      </c>
      <c r="F156">
        <v>0</v>
      </c>
      <c r="G156">
        <v>0</v>
      </c>
      <c r="H156">
        <v>1</v>
      </c>
      <c r="I156">
        <v>41490.000000000007</v>
      </c>
      <c r="AB156">
        <v>153</v>
      </c>
      <c r="AC156">
        <v>11</v>
      </c>
      <c r="AD156">
        <v>3</v>
      </c>
      <c r="AE156">
        <v>12.5</v>
      </c>
      <c r="AF156">
        <v>81.666666666666671</v>
      </c>
      <c r="AG156">
        <v>73</v>
      </c>
      <c r="AH156">
        <v>9.64332892998679E-2</v>
      </c>
      <c r="AI156">
        <v>0.90356671070013206</v>
      </c>
      <c r="AJ156">
        <v>17100</v>
      </c>
      <c r="BC156">
        <v>153</v>
      </c>
      <c r="BD156">
        <v>11</v>
      </c>
      <c r="BE156">
        <v>0</v>
      </c>
      <c r="BF156">
        <v>118.81818181818181</v>
      </c>
      <c r="BG156">
        <v>115.84615384615384</v>
      </c>
      <c r="BH156">
        <v>73</v>
      </c>
      <c r="BI156">
        <v>73</v>
      </c>
      <c r="BJ156">
        <v>0.12897526501766785</v>
      </c>
      <c r="BK156">
        <v>0.12897526501766785</v>
      </c>
      <c r="BL156">
        <v>0.87102473498233213</v>
      </c>
      <c r="BM156">
        <v>0.87102473498233213</v>
      </c>
      <c r="BN156">
        <v>0.87102473498233213</v>
      </c>
      <c r="BO156">
        <v>26619.999999999996</v>
      </c>
    </row>
    <row r="157" spans="1:67" x14ac:dyDescent="0.15">
      <c r="A157">
        <v>154</v>
      </c>
      <c r="B157">
        <v>11</v>
      </c>
      <c r="C157">
        <v>5</v>
      </c>
      <c r="D157">
        <v>84.6</v>
      </c>
      <c r="E157">
        <v>214.75</v>
      </c>
      <c r="F157">
        <v>25</v>
      </c>
      <c r="G157">
        <v>2.7322404371584699E-2</v>
      </c>
      <c r="H157">
        <v>0.97267759562841527</v>
      </c>
      <c r="I157">
        <v>31265.000000000004</v>
      </c>
      <c r="AB157">
        <v>154</v>
      </c>
      <c r="AC157">
        <v>12</v>
      </c>
      <c r="AD157">
        <v>3</v>
      </c>
      <c r="AE157">
        <v>54.81818181818182</v>
      </c>
      <c r="AF157">
        <v>133</v>
      </c>
      <c r="AG157">
        <v>1</v>
      </c>
      <c r="AH157">
        <v>1.2903225806451613E-3</v>
      </c>
      <c r="AI157">
        <v>0.99870967741935479</v>
      </c>
      <c r="AJ157">
        <v>21378.333333333332</v>
      </c>
      <c r="BC157">
        <v>154</v>
      </c>
      <c r="BD157">
        <v>12</v>
      </c>
      <c r="BE157">
        <v>0</v>
      </c>
      <c r="BF157">
        <v>103.5</v>
      </c>
      <c r="BG157">
        <v>101.30769230769231</v>
      </c>
      <c r="BH157">
        <v>102</v>
      </c>
      <c r="BI157">
        <v>102</v>
      </c>
      <c r="BJ157">
        <v>0.19577735124760076</v>
      </c>
      <c r="BK157">
        <v>0.19577735124760076</v>
      </c>
      <c r="BL157">
        <v>0.80422264875239924</v>
      </c>
      <c r="BM157">
        <v>0.80422264875239924</v>
      </c>
      <c r="BN157">
        <v>0.80422264875239924</v>
      </c>
      <c r="BO157">
        <v>23290.000000000004</v>
      </c>
    </row>
    <row r="158" spans="1:67" x14ac:dyDescent="0.15">
      <c r="A158">
        <v>155</v>
      </c>
      <c r="B158">
        <v>12</v>
      </c>
      <c r="C158">
        <v>5</v>
      </c>
      <c r="D158">
        <v>176.90909090909091</v>
      </c>
      <c r="E158">
        <v>276.75</v>
      </c>
      <c r="F158">
        <v>0</v>
      </c>
      <c r="G158">
        <v>0</v>
      </c>
      <c r="H158">
        <v>1</v>
      </c>
      <c r="I158">
        <v>31470.000000000004</v>
      </c>
      <c r="AB158">
        <v>155</v>
      </c>
      <c r="AC158">
        <v>11</v>
      </c>
      <c r="AD158">
        <v>4</v>
      </c>
      <c r="AE158">
        <v>25.1</v>
      </c>
      <c r="AF158">
        <v>111.25</v>
      </c>
      <c r="AG158">
        <v>20</v>
      </c>
      <c r="AH158">
        <v>2.5000000000000001E-2</v>
      </c>
      <c r="AI158">
        <v>0.97499999999999998</v>
      </c>
      <c r="AJ158">
        <v>21583.333333333336</v>
      </c>
      <c r="BC158">
        <v>155</v>
      </c>
      <c r="BD158">
        <v>11</v>
      </c>
      <c r="BE158">
        <v>0</v>
      </c>
      <c r="BF158">
        <v>109.81818181818181</v>
      </c>
      <c r="BG158">
        <v>106.76923076923077</v>
      </c>
      <c r="BH158">
        <v>106</v>
      </c>
      <c r="BI158">
        <v>125</v>
      </c>
      <c r="BJ158">
        <v>0.19099099099099098</v>
      </c>
      <c r="BK158">
        <v>0.22522522522522523</v>
      </c>
      <c r="BL158">
        <v>0.80900900900900896</v>
      </c>
      <c r="BM158">
        <v>0.77477477477477474</v>
      </c>
      <c r="BN158">
        <v>0.7918918918918918</v>
      </c>
      <c r="BO158">
        <v>24651.666666666664</v>
      </c>
    </row>
    <row r="159" spans="1:67" x14ac:dyDescent="0.15">
      <c r="A159">
        <v>156</v>
      </c>
      <c r="B159">
        <v>11</v>
      </c>
      <c r="C159">
        <v>6</v>
      </c>
      <c r="D159">
        <v>171.5</v>
      </c>
      <c r="E159">
        <v>306.25</v>
      </c>
      <c r="F159">
        <v>0</v>
      </c>
      <c r="G159">
        <v>0</v>
      </c>
      <c r="H159">
        <v>1</v>
      </c>
      <c r="I159">
        <v>36150</v>
      </c>
      <c r="AB159">
        <v>156</v>
      </c>
      <c r="AC159">
        <v>13</v>
      </c>
      <c r="AD159">
        <v>4</v>
      </c>
      <c r="AE159">
        <v>124.5</v>
      </c>
      <c r="AF159">
        <v>214.5</v>
      </c>
      <c r="AG159">
        <v>23</v>
      </c>
      <c r="AH159">
        <v>2.2136669874879691E-2</v>
      </c>
      <c r="AI159">
        <v>0.97786333012512028</v>
      </c>
      <c r="AJ159">
        <v>26063.333333333336</v>
      </c>
      <c r="BC159">
        <v>156</v>
      </c>
      <c r="BD159">
        <v>11</v>
      </c>
      <c r="BE159">
        <v>0</v>
      </c>
      <c r="BF159">
        <v>109.72727272727273</v>
      </c>
      <c r="BG159">
        <v>112</v>
      </c>
      <c r="BH159">
        <v>79</v>
      </c>
      <c r="BI159">
        <v>109</v>
      </c>
      <c r="BJ159">
        <v>0.14285714285714285</v>
      </c>
      <c r="BK159">
        <v>0.19710669077757687</v>
      </c>
      <c r="BL159">
        <v>0.85714285714285721</v>
      </c>
      <c r="BM159">
        <v>0.80289330922242308</v>
      </c>
      <c r="BN159">
        <v>0.83001808318264014</v>
      </c>
      <c r="BO159">
        <v>25778.333333333336</v>
      </c>
    </row>
    <row r="160" spans="1:67" x14ac:dyDescent="0.15">
      <c r="A160">
        <v>157</v>
      </c>
      <c r="B160">
        <v>11</v>
      </c>
      <c r="C160">
        <v>5</v>
      </c>
      <c r="D160">
        <v>137.5</v>
      </c>
      <c r="E160">
        <v>270.08333333333331</v>
      </c>
      <c r="F160">
        <v>23</v>
      </c>
      <c r="G160">
        <v>2.3958333333333335E-2</v>
      </c>
      <c r="H160">
        <v>0.9760416666666667</v>
      </c>
      <c r="I160">
        <v>33478.333333333336</v>
      </c>
      <c r="AB160">
        <v>157</v>
      </c>
      <c r="AC160">
        <v>12</v>
      </c>
      <c r="AD160">
        <v>2</v>
      </c>
      <c r="AE160">
        <v>9.8181818181818183</v>
      </c>
      <c r="AF160">
        <v>81.5</v>
      </c>
      <c r="AG160">
        <v>136</v>
      </c>
      <c r="AH160">
        <v>0.16687116564417179</v>
      </c>
      <c r="AI160">
        <v>0.83312883435582819</v>
      </c>
      <c r="AJ160">
        <v>17318.333333333336</v>
      </c>
      <c r="BC160">
        <v>157</v>
      </c>
      <c r="BD160">
        <v>12</v>
      </c>
      <c r="BE160">
        <v>0</v>
      </c>
      <c r="BF160">
        <v>141.08333333333334</v>
      </c>
      <c r="BG160">
        <v>137.15384615384616</v>
      </c>
      <c r="BH160">
        <v>0</v>
      </c>
      <c r="BI160">
        <v>12</v>
      </c>
      <c r="BJ160">
        <v>0</v>
      </c>
      <c r="BK160">
        <v>2.1052631578947368E-2</v>
      </c>
      <c r="BL160">
        <v>1</v>
      </c>
      <c r="BM160">
        <v>0.97894736842105268</v>
      </c>
      <c r="BN160">
        <v>0.98947368421052628</v>
      </c>
      <c r="BO160">
        <v>28668.333333333328</v>
      </c>
    </row>
    <row r="161" spans="1:67" x14ac:dyDescent="0.15">
      <c r="A161">
        <v>158</v>
      </c>
      <c r="B161">
        <v>11</v>
      </c>
      <c r="C161">
        <v>5</v>
      </c>
      <c r="D161">
        <v>120.1</v>
      </c>
      <c r="E161">
        <v>242</v>
      </c>
      <c r="F161">
        <v>5</v>
      </c>
      <c r="G161">
        <v>5.5555555555555558E-3</v>
      </c>
      <c r="H161">
        <v>0.99444444444444446</v>
      </c>
      <c r="I161">
        <v>31279.999999999996</v>
      </c>
      <c r="AB161">
        <v>158</v>
      </c>
      <c r="AC161">
        <v>12</v>
      </c>
      <c r="AD161">
        <v>2</v>
      </c>
      <c r="AE161">
        <v>7.2727272727272725</v>
      </c>
      <c r="AF161">
        <v>72.25</v>
      </c>
      <c r="AG161">
        <v>189</v>
      </c>
      <c r="AH161">
        <v>0.23654568210262827</v>
      </c>
      <c r="AI161">
        <v>0.76345431789737173</v>
      </c>
      <c r="AJ161">
        <v>15598.333333333336</v>
      </c>
      <c r="BC161">
        <v>158</v>
      </c>
      <c r="BD161">
        <v>11</v>
      </c>
      <c r="BE161">
        <v>0</v>
      </c>
      <c r="BF161">
        <v>110.36363636363636</v>
      </c>
      <c r="BG161">
        <v>109.53846153846153</v>
      </c>
      <c r="BH161">
        <v>75</v>
      </c>
      <c r="BI161">
        <v>134</v>
      </c>
      <c r="BJ161">
        <v>0.15495867768595042</v>
      </c>
      <c r="BK161">
        <v>0.27685950413223143</v>
      </c>
      <c r="BL161">
        <v>0.8450413223140496</v>
      </c>
      <c r="BM161">
        <v>0.72314049586776852</v>
      </c>
      <c r="BN161">
        <v>0.78409090909090906</v>
      </c>
      <c r="BO161">
        <v>25221.666666666664</v>
      </c>
    </row>
    <row r="162" spans="1:67" x14ac:dyDescent="0.15">
      <c r="A162">
        <v>159</v>
      </c>
      <c r="B162">
        <v>12</v>
      </c>
      <c r="C162">
        <v>6</v>
      </c>
      <c r="D162">
        <v>272.18181818181819</v>
      </c>
      <c r="E162">
        <v>410.75</v>
      </c>
      <c r="F162">
        <v>0</v>
      </c>
      <c r="G162">
        <v>0</v>
      </c>
      <c r="H162">
        <v>1</v>
      </c>
      <c r="I162">
        <v>42954.999999999993</v>
      </c>
      <c r="AB162">
        <v>159</v>
      </c>
      <c r="AC162">
        <v>12</v>
      </c>
      <c r="AD162">
        <v>3</v>
      </c>
      <c r="AE162">
        <v>21.272727272727273</v>
      </c>
      <c r="AF162">
        <v>98</v>
      </c>
      <c r="AG162">
        <v>59</v>
      </c>
      <c r="AH162">
        <v>6.990521327014218E-2</v>
      </c>
      <c r="AI162">
        <v>0.93009478672985779</v>
      </c>
      <c r="AJ162">
        <v>17978.333333333332</v>
      </c>
      <c r="BC162">
        <v>159</v>
      </c>
      <c r="BD162">
        <v>12</v>
      </c>
      <c r="BE162">
        <v>0</v>
      </c>
      <c r="BF162">
        <v>129.25</v>
      </c>
      <c r="BG162">
        <v>128.53846153846155</v>
      </c>
      <c r="BH162">
        <v>31</v>
      </c>
      <c r="BI162">
        <v>40</v>
      </c>
      <c r="BJ162">
        <v>5.3082191780821915E-2</v>
      </c>
      <c r="BK162">
        <v>6.8493150684931503E-2</v>
      </c>
      <c r="BL162">
        <v>0.94691780821917804</v>
      </c>
      <c r="BM162">
        <v>0.93150684931506844</v>
      </c>
      <c r="BN162">
        <v>0.93921232876712324</v>
      </c>
      <c r="BO162">
        <v>28070</v>
      </c>
    </row>
    <row r="163" spans="1:67" x14ac:dyDescent="0.15">
      <c r="A163">
        <v>160</v>
      </c>
      <c r="B163">
        <v>12</v>
      </c>
      <c r="C163">
        <v>5</v>
      </c>
      <c r="D163">
        <v>173.63636363636363</v>
      </c>
      <c r="E163">
        <v>299.5</v>
      </c>
      <c r="F163">
        <v>0</v>
      </c>
      <c r="G163">
        <v>0</v>
      </c>
      <c r="H163">
        <v>1</v>
      </c>
      <c r="I163">
        <v>34930</v>
      </c>
      <c r="AB163">
        <v>160</v>
      </c>
      <c r="AC163">
        <v>12</v>
      </c>
      <c r="AD163">
        <v>4</v>
      </c>
      <c r="AE163">
        <v>110</v>
      </c>
      <c r="AF163">
        <v>204.75</v>
      </c>
      <c r="AG163">
        <v>24</v>
      </c>
      <c r="AH163">
        <v>2.823529411764706E-2</v>
      </c>
      <c r="AI163">
        <v>0.97176470588235297</v>
      </c>
      <c r="AJ163">
        <v>25723.333333333336</v>
      </c>
      <c r="BC163">
        <v>160</v>
      </c>
      <c r="BD163">
        <v>13</v>
      </c>
      <c r="BE163">
        <v>0</v>
      </c>
      <c r="BF163">
        <v>129.30769230769232</v>
      </c>
      <c r="BG163">
        <v>129.30769230769232</v>
      </c>
      <c r="BH163">
        <v>15</v>
      </c>
      <c r="BI163">
        <v>15</v>
      </c>
      <c r="BJ163">
        <v>2.7027027027027029E-2</v>
      </c>
      <c r="BK163">
        <v>2.7027027027027029E-2</v>
      </c>
      <c r="BL163">
        <v>0.97297297297297303</v>
      </c>
      <c r="BM163">
        <v>0.97297297297297303</v>
      </c>
      <c r="BN163">
        <v>0.97297297297297303</v>
      </c>
      <c r="BO163">
        <v>27203.333333333332</v>
      </c>
    </row>
    <row r="164" spans="1:67" x14ac:dyDescent="0.15">
      <c r="A164">
        <v>161</v>
      </c>
      <c r="B164">
        <v>12</v>
      </c>
      <c r="C164">
        <v>6</v>
      </c>
      <c r="D164">
        <v>194.18181818181819</v>
      </c>
      <c r="E164">
        <v>327</v>
      </c>
      <c r="F164">
        <v>0</v>
      </c>
      <c r="G164">
        <v>0</v>
      </c>
      <c r="H164">
        <v>1</v>
      </c>
      <c r="I164">
        <v>38430</v>
      </c>
      <c r="AB164">
        <v>161</v>
      </c>
      <c r="AC164">
        <v>12</v>
      </c>
      <c r="AD164">
        <v>3</v>
      </c>
      <c r="AE164">
        <v>51.272727272727273</v>
      </c>
      <c r="AF164">
        <v>129.83333333333334</v>
      </c>
      <c r="AG164">
        <v>10</v>
      </c>
      <c r="AH164">
        <v>1.2195121951219513E-2</v>
      </c>
      <c r="AI164">
        <v>0.98780487804878048</v>
      </c>
      <c r="AJ164">
        <v>21151.666666666668</v>
      </c>
      <c r="BC164">
        <v>161</v>
      </c>
      <c r="BD164">
        <v>13</v>
      </c>
      <c r="BE164">
        <v>0</v>
      </c>
      <c r="BF164">
        <v>120.46153846153847</v>
      </c>
      <c r="BG164">
        <v>120.46153846153847</v>
      </c>
      <c r="BH164">
        <v>73</v>
      </c>
      <c r="BI164">
        <v>73</v>
      </c>
      <c r="BJ164">
        <v>0.10641399416909621</v>
      </c>
      <c r="BK164">
        <v>0.10641399416909621</v>
      </c>
      <c r="BL164">
        <v>0.89358600583090375</v>
      </c>
      <c r="BM164">
        <v>0.89358600583090375</v>
      </c>
      <c r="BN164">
        <v>0.89358600583090375</v>
      </c>
      <c r="BO164">
        <v>26594.999999999996</v>
      </c>
    </row>
    <row r="165" spans="1:67" x14ac:dyDescent="0.15">
      <c r="A165">
        <v>162</v>
      </c>
      <c r="B165">
        <v>11</v>
      </c>
      <c r="C165">
        <v>5</v>
      </c>
      <c r="D165">
        <v>101.3</v>
      </c>
      <c r="E165">
        <v>222.75</v>
      </c>
      <c r="F165">
        <v>41</v>
      </c>
      <c r="G165">
        <v>4.1794087665647302E-2</v>
      </c>
      <c r="H165">
        <v>0.95820591233435271</v>
      </c>
      <c r="I165">
        <v>29509.999999999996</v>
      </c>
      <c r="AB165">
        <v>162</v>
      </c>
      <c r="AC165">
        <v>12</v>
      </c>
      <c r="AD165">
        <v>1</v>
      </c>
      <c r="AE165">
        <v>35.454545454545453</v>
      </c>
      <c r="AF165">
        <v>105</v>
      </c>
      <c r="AG165">
        <v>6</v>
      </c>
      <c r="AH165">
        <v>8.5714285714285719E-3</v>
      </c>
      <c r="AI165">
        <v>0.99142857142857144</v>
      </c>
      <c r="AJ165">
        <v>18533.333333333332</v>
      </c>
      <c r="BC165">
        <v>162</v>
      </c>
      <c r="BD165">
        <v>12</v>
      </c>
      <c r="BE165">
        <v>0</v>
      </c>
      <c r="BF165">
        <v>140.16666666666666</v>
      </c>
      <c r="BG165">
        <v>142.84615384615384</v>
      </c>
      <c r="BH165">
        <v>15</v>
      </c>
      <c r="BI165">
        <v>15</v>
      </c>
      <c r="BJ165">
        <v>2.6548672566371681E-2</v>
      </c>
      <c r="BK165">
        <v>2.6548672566371681E-2</v>
      </c>
      <c r="BL165">
        <v>0.97345132743362828</v>
      </c>
      <c r="BM165">
        <v>0.97345132743362828</v>
      </c>
      <c r="BN165">
        <v>0.97345132743362828</v>
      </c>
      <c r="BO165">
        <v>29365</v>
      </c>
    </row>
    <row r="166" spans="1:67" x14ac:dyDescent="0.15">
      <c r="A166">
        <v>163</v>
      </c>
      <c r="B166">
        <v>11</v>
      </c>
      <c r="C166">
        <v>6</v>
      </c>
      <c r="D166">
        <v>175.3</v>
      </c>
      <c r="E166">
        <v>291.83333333333331</v>
      </c>
      <c r="F166">
        <v>0</v>
      </c>
      <c r="G166">
        <v>0</v>
      </c>
      <c r="H166">
        <v>1</v>
      </c>
      <c r="I166">
        <v>33048.333333333336</v>
      </c>
      <c r="AB166">
        <v>163</v>
      </c>
      <c r="AC166">
        <v>11</v>
      </c>
      <c r="AD166">
        <v>3</v>
      </c>
      <c r="AE166">
        <v>4.9000000000000004</v>
      </c>
      <c r="AF166">
        <v>72.833333333333329</v>
      </c>
      <c r="AG166">
        <v>141</v>
      </c>
      <c r="AH166">
        <v>0.1877496671105193</v>
      </c>
      <c r="AI166">
        <v>0.81225033288948068</v>
      </c>
      <c r="AJ166">
        <v>16571.666666666668</v>
      </c>
      <c r="BC166">
        <v>163</v>
      </c>
      <c r="BD166">
        <v>11</v>
      </c>
      <c r="BE166">
        <v>0</v>
      </c>
      <c r="BF166">
        <v>126.36363636363636</v>
      </c>
      <c r="BG166">
        <v>130</v>
      </c>
      <c r="BH166">
        <v>82</v>
      </c>
      <c r="BI166">
        <v>91</v>
      </c>
      <c r="BJ166">
        <v>0.15619047619047619</v>
      </c>
      <c r="BK166">
        <v>0.17333333333333334</v>
      </c>
      <c r="BL166">
        <v>0.84380952380952379</v>
      </c>
      <c r="BM166">
        <v>0.82666666666666666</v>
      </c>
      <c r="BN166">
        <v>0.83523809523809522</v>
      </c>
      <c r="BO166">
        <v>29033.333333333332</v>
      </c>
    </row>
    <row r="167" spans="1:67" x14ac:dyDescent="0.15">
      <c r="A167">
        <v>164</v>
      </c>
      <c r="B167">
        <v>12</v>
      </c>
      <c r="C167">
        <v>6</v>
      </c>
      <c r="D167">
        <v>244.81818181818181</v>
      </c>
      <c r="E167">
        <v>387.25</v>
      </c>
      <c r="F167">
        <v>0</v>
      </c>
      <c r="G167">
        <v>0</v>
      </c>
      <c r="H167">
        <v>1</v>
      </c>
      <c r="I167">
        <v>42165</v>
      </c>
      <c r="AB167">
        <v>164</v>
      </c>
      <c r="AC167">
        <v>11</v>
      </c>
      <c r="AD167">
        <v>3</v>
      </c>
      <c r="AE167">
        <v>13.1</v>
      </c>
      <c r="AF167">
        <v>86.333333333333329</v>
      </c>
      <c r="AG167">
        <v>33</v>
      </c>
      <c r="AH167">
        <v>4.5643153526970952E-2</v>
      </c>
      <c r="AI167">
        <v>0.9543568464730291</v>
      </c>
      <c r="AJ167">
        <v>18236.666666666668</v>
      </c>
      <c r="BC167">
        <v>164</v>
      </c>
      <c r="BD167">
        <v>11</v>
      </c>
      <c r="BE167">
        <v>0</v>
      </c>
      <c r="BF167">
        <v>105.36363636363636</v>
      </c>
      <c r="BG167">
        <v>101.84615384615384</v>
      </c>
      <c r="BH167">
        <v>150</v>
      </c>
      <c r="BI167">
        <v>200</v>
      </c>
      <c r="BJ167">
        <v>0.25951557093425603</v>
      </c>
      <c r="BK167">
        <v>0.34602076124567471</v>
      </c>
      <c r="BL167">
        <v>0.74048442906574397</v>
      </c>
      <c r="BM167">
        <v>0.65397923875432529</v>
      </c>
      <c r="BN167">
        <v>0.69723183391003463</v>
      </c>
      <c r="BO167">
        <v>23763.333333333332</v>
      </c>
    </row>
    <row r="168" spans="1:67" x14ac:dyDescent="0.15">
      <c r="A168">
        <v>165</v>
      </c>
      <c r="B168">
        <v>12</v>
      </c>
      <c r="C168">
        <v>6</v>
      </c>
      <c r="D168">
        <v>229.90909090909091</v>
      </c>
      <c r="E168">
        <v>355.75</v>
      </c>
      <c r="F168">
        <v>0</v>
      </c>
      <c r="G168">
        <v>0</v>
      </c>
      <c r="H168">
        <v>1</v>
      </c>
      <c r="I168">
        <v>39180.000000000007</v>
      </c>
      <c r="AB168">
        <v>165</v>
      </c>
      <c r="AC168">
        <v>12</v>
      </c>
      <c r="AD168">
        <v>3</v>
      </c>
      <c r="AE168">
        <v>39.090909090909093</v>
      </c>
      <c r="AF168">
        <v>125.33333333333333</v>
      </c>
      <c r="AG168">
        <v>33</v>
      </c>
      <c r="AH168">
        <v>3.8018433179723504E-2</v>
      </c>
      <c r="AI168">
        <v>0.96198156682027647</v>
      </c>
      <c r="AJ168">
        <v>21471.666666666664</v>
      </c>
      <c r="BC168">
        <v>165</v>
      </c>
      <c r="BD168">
        <v>11</v>
      </c>
      <c r="BE168">
        <v>0</v>
      </c>
      <c r="BF168">
        <v>106.81818181818181</v>
      </c>
      <c r="BG168">
        <v>109.30769230769231</v>
      </c>
      <c r="BH168">
        <v>93</v>
      </c>
      <c r="BI168">
        <v>93</v>
      </c>
      <c r="BJ168">
        <v>0.15762711864406781</v>
      </c>
      <c r="BK168">
        <v>0.15762711864406781</v>
      </c>
      <c r="BL168">
        <v>0.84237288135593213</v>
      </c>
      <c r="BM168">
        <v>0.84237288135593213</v>
      </c>
      <c r="BN168">
        <v>0.84237288135593213</v>
      </c>
      <c r="BO168">
        <v>25661.666666666664</v>
      </c>
    </row>
    <row r="169" spans="1:67" x14ac:dyDescent="0.15">
      <c r="A169">
        <v>166</v>
      </c>
      <c r="B169">
        <v>11</v>
      </c>
      <c r="C169">
        <v>5</v>
      </c>
      <c r="D169">
        <v>113.5</v>
      </c>
      <c r="E169">
        <v>243.25</v>
      </c>
      <c r="F169">
        <v>0</v>
      </c>
      <c r="G169">
        <v>0</v>
      </c>
      <c r="H169">
        <v>1</v>
      </c>
      <c r="I169">
        <v>32605.000000000004</v>
      </c>
      <c r="AB169">
        <v>166</v>
      </c>
      <c r="AC169">
        <v>11</v>
      </c>
      <c r="AD169">
        <v>3</v>
      </c>
      <c r="AE169">
        <v>11.7</v>
      </c>
      <c r="AF169">
        <v>94.333333333333329</v>
      </c>
      <c r="AG169">
        <v>62</v>
      </c>
      <c r="AH169">
        <v>7.9794079794079792E-2</v>
      </c>
      <c r="AI169">
        <v>0.92020592020592018</v>
      </c>
      <c r="AJ169">
        <v>19681.666666666668</v>
      </c>
      <c r="BC169">
        <v>166</v>
      </c>
      <c r="BD169">
        <v>11</v>
      </c>
      <c r="BE169">
        <v>0</v>
      </c>
      <c r="BF169">
        <v>134.63636363636363</v>
      </c>
      <c r="BG169">
        <v>138.23076923076923</v>
      </c>
      <c r="BH169">
        <v>52</v>
      </c>
      <c r="BI169">
        <v>52</v>
      </c>
      <c r="BJ169">
        <v>8.8586030664395229E-2</v>
      </c>
      <c r="BK169">
        <v>8.8586030664395229E-2</v>
      </c>
      <c r="BL169">
        <v>0.91141396933560481</v>
      </c>
      <c r="BM169">
        <v>0.91141396933560481</v>
      </c>
      <c r="BN169">
        <v>0.91141396933560481</v>
      </c>
      <c r="BO169">
        <v>29165.000000000004</v>
      </c>
    </row>
    <row r="170" spans="1:67" x14ac:dyDescent="0.15">
      <c r="A170">
        <v>167</v>
      </c>
      <c r="B170">
        <v>12</v>
      </c>
      <c r="C170">
        <v>5</v>
      </c>
      <c r="D170">
        <v>177.90909090909091</v>
      </c>
      <c r="E170">
        <v>304.5</v>
      </c>
      <c r="F170">
        <v>0</v>
      </c>
      <c r="G170">
        <v>0</v>
      </c>
      <c r="H170">
        <v>1</v>
      </c>
      <c r="I170">
        <v>35455</v>
      </c>
      <c r="AB170">
        <v>167</v>
      </c>
      <c r="AC170">
        <v>11</v>
      </c>
      <c r="AD170">
        <v>2</v>
      </c>
      <c r="AE170">
        <v>14.6</v>
      </c>
      <c r="AF170">
        <v>80.916666666666671</v>
      </c>
      <c r="AG170">
        <v>143</v>
      </c>
      <c r="AH170">
        <v>0.19143239625167335</v>
      </c>
      <c r="AI170">
        <v>0.8085676037483267</v>
      </c>
      <c r="AJ170">
        <v>16620</v>
      </c>
      <c r="BC170">
        <v>167</v>
      </c>
      <c r="BD170">
        <v>12</v>
      </c>
      <c r="BE170">
        <v>0</v>
      </c>
      <c r="BF170">
        <v>139.33333333333334</v>
      </c>
      <c r="BG170">
        <v>136.84615384615384</v>
      </c>
      <c r="BH170">
        <v>36</v>
      </c>
      <c r="BI170">
        <v>36</v>
      </c>
      <c r="BJ170">
        <v>6.7924528301886791E-2</v>
      </c>
      <c r="BK170">
        <v>6.7924528301886791E-2</v>
      </c>
      <c r="BL170">
        <v>0.93207547169811322</v>
      </c>
      <c r="BM170">
        <v>0.93207547169811322</v>
      </c>
      <c r="BN170">
        <v>0.93207547169811322</v>
      </c>
      <c r="BO170">
        <v>27755.000000000004</v>
      </c>
    </row>
    <row r="171" spans="1:67" x14ac:dyDescent="0.15">
      <c r="A171">
        <v>168</v>
      </c>
      <c r="B171">
        <v>11</v>
      </c>
      <c r="C171">
        <v>4</v>
      </c>
      <c r="D171">
        <v>90.6</v>
      </c>
      <c r="E171">
        <v>197.66666666666666</v>
      </c>
      <c r="F171">
        <v>31</v>
      </c>
      <c r="G171">
        <v>3.8271604938271607E-2</v>
      </c>
      <c r="H171">
        <v>0.96172839506172836</v>
      </c>
      <c r="I171">
        <v>28231.666666666668</v>
      </c>
      <c r="AB171">
        <v>168</v>
      </c>
      <c r="AC171">
        <v>12</v>
      </c>
      <c r="AD171">
        <v>3</v>
      </c>
      <c r="AE171">
        <v>74.272727272727266</v>
      </c>
      <c r="AF171">
        <v>162.08333333333334</v>
      </c>
      <c r="AG171">
        <v>25</v>
      </c>
      <c r="AH171">
        <v>2.8901734104046242E-2</v>
      </c>
      <c r="AI171">
        <v>0.97109826589595372</v>
      </c>
      <c r="AJ171">
        <v>22566.666666666664</v>
      </c>
      <c r="BC171">
        <v>168</v>
      </c>
      <c r="BD171">
        <v>12</v>
      </c>
      <c r="BE171">
        <v>0</v>
      </c>
      <c r="BF171">
        <v>128.58333333333334</v>
      </c>
      <c r="BG171">
        <v>128.76923076923077</v>
      </c>
      <c r="BH171">
        <v>13</v>
      </c>
      <c r="BI171">
        <v>13</v>
      </c>
      <c r="BJ171">
        <v>2.2687609075043629E-2</v>
      </c>
      <c r="BK171">
        <v>2.2687609075043629E-2</v>
      </c>
      <c r="BL171">
        <v>0.97731239092495636</v>
      </c>
      <c r="BM171">
        <v>0.97731239092495636</v>
      </c>
      <c r="BN171">
        <v>0.97731239092495636</v>
      </c>
      <c r="BO171">
        <v>27405.000000000004</v>
      </c>
    </row>
    <row r="172" spans="1:67" x14ac:dyDescent="0.15">
      <c r="A172">
        <v>169</v>
      </c>
      <c r="B172">
        <v>10</v>
      </c>
      <c r="C172">
        <v>6</v>
      </c>
      <c r="D172">
        <v>88.666666666666671</v>
      </c>
      <c r="E172">
        <v>254.91666666666666</v>
      </c>
      <c r="F172">
        <v>6</v>
      </c>
      <c r="G172">
        <v>6.3091482649842269E-3</v>
      </c>
      <c r="H172">
        <v>0.99369085173501581</v>
      </c>
      <c r="I172">
        <v>35596.666666666672</v>
      </c>
      <c r="AB172">
        <v>169</v>
      </c>
      <c r="AC172">
        <v>13</v>
      </c>
      <c r="AD172">
        <v>2</v>
      </c>
      <c r="AE172">
        <v>34.833333333333336</v>
      </c>
      <c r="AF172">
        <v>109.83333333333333</v>
      </c>
      <c r="AG172">
        <v>12</v>
      </c>
      <c r="AH172">
        <v>1.4510278113663845E-2</v>
      </c>
      <c r="AI172">
        <v>0.9854897218863361</v>
      </c>
      <c r="AJ172">
        <v>19726.666666666672</v>
      </c>
      <c r="BC172">
        <v>169</v>
      </c>
      <c r="BD172">
        <v>11</v>
      </c>
      <c r="BE172">
        <v>0</v>
      </c>
      <c r="BF172">
        <v>106.54545454545455</v>
      </c>
      <c r="BG172">
        <v>105.15384615384616</v>
      </c>
      <c r="BH172">
        <v>140</v>
      </c>
      <c r="BI172">
        <v>186</v>
      </c>
      <c r="BJ172">
        <v>0.24390243902439024</v>
      </c>
      <c r="BK172">
        <v>0.3240418118466899</v>
      </c>
      <c r="BL172">
        <v>0.75609756097560976</v>
      </c>
      <c r="BM172">
        <v>0.6759581881533101</v>
      </c>
      <c r="BN172">
        <v>0.71602787456445993</v>
      </c>
      <c r="BO172">
        <v>24581.666666666668</v>
      </c>
    </row>
    <row r="173" spans="1:67" x14ac:dyDescent="0.15">
      <c r="A173">
        <v>170</v>
      </c>
      <c r="B173">
        <v>12</v>
      </c>
      <c r="C173">
        <v>5</v>
      </c>
      <c r="D173">
        <v>176.45454545454547</v>
      </c>
      <c r="E173">
        <v>283.75</v>
      </c>
      <c r="F173">
        <v>0</v>
      </c>
      <c r="G173">
        <v>0</v>
      </c>
      <c r="H173">
        <v>1</v>
      </c>
      <c r="I173">
        <v>32649.999999999996</v>
      </c>
      <c r="AB173">
        <v>170</v>
      </c>
      <c r="AC173">
        <v>11</v>
      </c>
      <c r="AD173">
        <v>3</v>
      </c>
      <c r="AE173">
        <v>9.6999999999999993</v>
      </c>
      <c r="AF173">
        <v>81.083333333333329</v>
      </c>
      <c r="AG173">
        <v>121</v>
      </c>
      <c r="AH173">
        <v>0.16923076923076924</v>
      </c>
      <c r="AI173">
        <v>0.8307692307692307</v>
      </c>
      <c r="AJ173">
        <v>17026.666666666668</v>
      </c>
      <c r="BC173">
        <v>170</v>
      </c>
      <c r="BD173">
        <v>11</v>
      </c>
      <c r="BE173">
        <v>0</v>
      </c>
      <c r="BF173">
        <v>102.72727272727273</v>
      </c>
      <c r="BG173">
        <v>102.23076923076923</v>
      </c>
      <c r="BH173">
        <v>143</v>
      </c>
      <c r="BI173">
        <v>161</v>
      </c>
      <c r="BJ173">
        <v>0.22102009273570325</v>
      </c>
      <c r="BK173">
        <v>0.24884080370942813</v>
      </c>
      <c r="BL173">
        <v>0.77897990726429678</v>
      </c>
      <c r="BM173">
        <v>0.75115919629057193</v>
      </c>
      <c r="BN173">
        <v>0.76506955177743441</v>
      </c>
      <c r="BO173">
        <v>23780</v>
      </c>
    </row>
    <row r="174" spans="1:67" x14ac:dyDescent="0.15">
      <c r="A174">
        <v>171</v>
      </c>
      <c r="B174">
        <v>11</v>
      </c>
      <c r="C174">
        <v>5</v>
      </c>
      <c r="D174">
        <v>140.4</v>
      </c>
      <c r="E174">
        <v>269.16666666666669</v>
      </c>
      <c r="F174">
        <v>0</v>
      </c>
      <c r="G174">
        <v>0</v>
      </c>
      <c r="H174">
        <v>1</v>
      </c>
      <c r="I174">
        <v>34416.666666666672</v>
      </c>
      <c r="AB174">
        <v>171</v>
      </c>
      <c r="AC174">
        <v>11</v>
      </c>
      <c r="AD174">
        <v>3</v>
      </c>
      <c r="AE174">
        <v>6.7</v>
      </c>
      <c r="AF174">
        <v>85.083333333333329</v>
      </c>
      <c r="AG174">
        <v>187</v>
      </c>
      <c r="AH174">
        <v>0.23316708229426433</v>
      </c>
      <c r="AI174">
        <v>0.76683291770573569</v>
      </c>
      <c r="AJ174">
        <v>18011.666666666668</v>
      </c>
      <c r="BC174">
        <v>171</v>
      </c>
      <c r="BD174">
        <v>12</v>
      </c>
      <c r="BE174">
        <v>0</v>
      </c>
      <c r="BF174">
        <v>109.08333333333333</v>
      </c>
      <c r="BG174">
        <v>108.76923076923077</v>
      </c>
      <c r="BH174">
        <v>101</v>
      </c>
      <c r="BI174">
        <v>122</v>
      </c>
      <c r="BJ174">
        <v>0.17176870748299319</v>
      </c>
      <c r="BK174">
        <v>0.20748299319727892</v>
      </c>
      <c r="BL174">
        <v>0.82823129251700678</v>
      </c>
      <c r="BM174">
        <v>0.79251700680272108</v>
      </c>
      <c r="BN174">
        <v>0.81037414965986398</v>
      </c>
      <c r="BO174">
        <v>24738.333333333328</v>
      </c>
    </row>
    <row r="175" spans="1:67" x14ac:dyDescent="0.15">
      <c r="A175">
        <v>172</v>
      </c>
      <c r="B175">
        <v>12</v>
      </c>
      <c r="C175">
        <v>5</v>
      </c>
      <c r="D175">
        <v>93.727272727272734</v>
      </c>
      <c r="E175">
        <v>210.33333333333334</v>
      </c>
      <c r="F175">
        <v>17</v>
      </c>
      <c r="G175">
        <v>1.6393442622950821E-2</v>
      </c>
      <c r="H175">
        <v>0.98360655737704916</v>
      </c>
      <c r="I175">
        <v>29788.333333333336</v>
      </c>
      <c r="AB175">
        <v>172</v>
      </c>
      <c r="AC175">
        <v>11</v>
      </c>
      <c r="AD175">
        <v>3</v>
      </c>
      <c r="AE175">
        <v>44</v>
      </c>
      <c r="AF175">
        <v>122.66666666666667</v>
      </c>
      <c r="AG175">
        <v>2</v>
      </c>
      <c r="AH175">
        <v>2.6595744680851063E-3</v>
      </c>
      <c r="AI175">
        <v>0.99734042553191493</v>
      </c>
      <c r="AJ175">
        <v>20915</v>
      </c>
      <c r="BC175">
        <v>172</v>
      </c>
      <c r="BD175">
        <v>11</v>
      </c>
      <c r="BE175">
        <v>0</v>
      </c>
      <c r="BF175">
        <v>128.81818181818181</v>
      </c>
      <c r="BG175">
        <v>131.76923076923077</v>
      </c>
      <c r="BH175">
        <v>59</v>
      </c>
      <c r="BI175">
        <v>59</v>
      </c>
      <c r="BJ175">
        <v>9.3059936908517354E-2</v>
      </c>
      <c r="BK175">
        <v>9.3059936908517354E-2</v>
      </c>
      <c r="BL175">
        <v>0.90694006309148267</v>
      </c>
      <c r="BM175">
        <v>0.90694006309148267</v>
      </c>
      <c r="BN175">
        <v>0.90694006309148267</v>
      </c>
      <c r="BO175">
        <v>28660.000000000004</v>
      </c>
    </row>
    <row r="176" spans="1:67" x14ac:dyDescent="0.15">
      <c r="A176">
        <v>173</v>
      </c>
      <c r="B176">
        <v>12</v>
      </c>
      <c r="C176">
        <v>4</v>
      </c>
      <c r="D176">
        <v>130.81818181818181</v>
      </c>
      <c r="E176">
        <v>228</v>
      </c>
      <c r="F176">
        <v>0</v>
      </c>
      <c r="G176">
        <v>0</v>
      </c>
      <c r="H176">
        <v>1</v>
      </c>
      <c r="I176">
        <v>28294.999999999996</v>
      </c>
      <c r="AB176">
        <v>173</v>
      </c>
      <c r="AC176">
        <v>11</v>
      </c>
      <c r="AD176">
        <v>3</v>
      </c>
      <c r="AE176">
        <v>26.7</v>
      </c>
      <c r="AF176">
        <v>93.5</v>
      </c>
      <c r="AG176">
        <v>38</v>
      </c>
      <c r="AH176">
        <v>5.5636896046852125E-2</v>
      </c>
      <c r="AI176">
        <v>0.94436310395314793</v>
      </c>
      <c r="AJ176">
        <v>18398.333333333332</v>
      </c>
      <c r="BC176">
        <v>173</v>
      </c>
      <c r="BD176">
        <v>11</v>
      </c>
      <c r="BE176">
        <v>0</v>
      </c>
      <c r="BF176">
        <v>110.72727272727273</v>
      </c>
      <c r="BG176">
        <v>108.46153846153847</v>
      </c>
      <c r="BH176">
        <v>42</v>
      </c>
      <c r="BI176">
        <v>42</v>
      </c>
      <c r="BJ176">
        <v>6.5727699530516437E-2</v>
      </c>
      <c r="BK176">
        <v>6.5727699530516437E-2</v>
      </c>
      <c r="BL176">
        <v>0.93427230046948351</v>
      </c>
      <c r="BM176">
        <v>0.93427230046948351</v>
      </c>
      <c r="BN176">
        <v>0.93427230046948351</v>
      </c>
      <c r="BO176">
        <v>25625</v>
      </c>
    </row>
    <row r="177" spans="1:67" x14ac:dyDescent="0.15">
      <c r="A177">
        <v>174</v>
      </c>
      <c r="B177">
        <v>12</v>
      </c>
      <c r="C177">
        <v>5</v>
      </c>
      <c r="D177">
        <v>175.63636363636363</v>
      </c>
      <c r="E177">
        <v>303.66666666666669</v>
      </c>
      <c r="F177">
        <v>0</v>
      </c>
      <c r="G177">
        <v>0</v>
      </c>
      <c r="H177">
        <v>1</v>
      </c>
      <c r="I177">
        <v>36371.666666666664</v>
      </c>
      <c r="AB177">
        <v>174</v>
      </c>
      <c r="AC177">
        <v>10</v>
      </c>
      <c r="AD177">
        <v>5</v>
      </c>
      <c r="AE177">
        <v>12.555555555555555</v>
      </c>
      <c r="AF177">
        <v>112.58333333333333</v>
      </c>
      <c r="AG177">
        <v>101</v>
      </c>
      <c r="AH177">
        <v>0.12882653061224489</v>
      </c>
      <c r="AI177">
        <v>0.87117346938775508</v>
      </c>
      <c r="AJ177">
        <v>22536.666666666668</v>
      </c>
      <c r="BC177">
        <v>174</v>
      </c>
      <c r="BD177">
        <v>11</v>
      </c>
      <c r="BE177">
        <v>0</v>
      </c>
      <c r="BF177">
        <v>111.27272727272727</v>
      </c>
      <c r="BG177">
        <v>114.23076923076923</v>
      </c>
      <c r="BH177">
        <v>113</v>
      </c>
      <c r="BI177">
        <v>113</v>
      </c>
      <c r="BJ177">
        <v>0.17043740573152338</v>
      </c>
      <c r="BK177">
        <v>0.17043740573152338</v>
      </c>
      <c r="BL177">
        <v>0.82956259426847656</v>
      </c>
      <c r="BM177">
        <v>0.82956259426847656</v>
      </c>
      <c r="BN177">
        <v>0.82956259426847656</v>
      </c>
      <c r="BO177">
        <v>26775</v>
      </c>
    </row>
    <row r="178" spans="1:67" x14ac:dyDescent="0.15">
      <c r="A178">
        <v>175</v>
      </c>
      <c r="B178">
        <v>13</v>
      </c>
      <c r="C178">
        <v>6</v>
      </c>
      <c r="D178">
        <v>255.58333333333334</v>
      </c>
      <c r="E178">
        <v>366.83333333333331</v>
      </c>
      <c r="F178">
        <v>0</v>
      </c>
      <c r="G178">
        <v>0</v>
      </c>
      <c r="H178">
        <v>1</v>
      </c>
      <c r="I178">
        <v>38623.333333333328</v>
      </c>
      <c r="AB178">
        <v>175</v>
      </c>
      <c r="AC178">
        <v>11</v>
      </c>
      <c r="AD178">
        <v>3</v>
      </c>
      <c r="AE178">
        <v>3.2</v>
      </c>
      <c r="AF178">
        <v>72.333333333333329</v>
      </c>
      <c r="AG178">
        <v>158</v>
      </c>
      <c r="AH178">
        <v>0.22159887798036465</v>
      </c>
      <c r="AI178">
        <v>0.77840112201963541</v>
      </c>
      <c r="AJ178">
        <v>17151.666666666672</v>
      </c>
      <c r="BC178">
        <v>175</v>
      </c>
      <c r="BD178">
        <v>10</v>
      </c>
      <c r="BE178">
        <v>0</v>
      </c>
      <c r="BF178">
        <v>111</v>
      </c>
      <c r="BG178">
        <v>109</v>
      </c>
      <c r="BH178">
        <v>87</v>
      </c>
      <c r="BI178">
        <v>113</v>
      </c>
      <c r="BJ178">
        <v>0.15563506261180679</v>
      </c>
      <c r="BK178">
        <v>0.20214669051878353</v>
      </c>
      <c r="BL178">
        <v>0.84436493738819318</v>
      </c>
      <c r="BM178">
        <v>0.79785330948121647</v>
      </c>
      <c r="BN178">
        <v>0.82110912343470477</v>
      </c>
      <c r="BO178">
        <v>25648.333333333332</v>
      </c>
    </row>
    <row r="179" spans="1:67" x14ac:dyDescent="0.15">
      <c r="A179">
        <v>176</v>
      </c>
      <c r="B179">
        <v>12</v>
      </c>
      <c r="C179">
        <v>6</v>
      </c>
      <c r="D179">
        <v>269.18181818181819</v>
      </c>
      <c r="E179">
        <v>408.58333333333331</v>
      </c>
      <c r="F179">
        <v>0</v>
      </c>
      <c r="G179">
        <v>0</v>
      </c>
      <c r="H179">
        <v>1</v>
      </c>
      <c r="I179">
        <v>43143.333333333336</v>
      </c>
      <c r="AB179">
        <v>176</v>
      </c>
      <c r="AC179">
        <v>11</v>
      </c>
      <c r="AD179">
        <v>3</v>
      </c>
      <c r="AE179">
        <v>37.1</v>
      </c>
      <c r="AF179">
        <v>124.75</v>
      </c>
      <c r="AG179">
        <v>70</v>
      </c>
      <c r="AH179">
        <v>8.8272383354350573E-2</v>
      </c>
      <c r="AI179">
        <v>0.91172761664564939</v>
      </c>
      <c r="AJ179">
        <v>21698.333333333332</v>
      </c>
      <c r="BC179">
        <v>176</v>
      </c>
      <c r="BD179">
        <v>12</v>
      </c>
      <c r="BE179">
        <v>0</v>
      </c>
      <c r="BF179">
        <v>113.58333333333333</v>
      </c>
      <c r="BG179">
        <v>116.38461538461539</v>
      </c>
      <c r="BH179">
        <v>106</v>
      </c>
      <c r="BI179">
        <v>106</v>
      </c>
      <c r="BJ179">
        <v>0.1815068493150685</v>
      </c>
      <c r="BK179">
        <v>0.1815068493150685</v>
      </c>
      <c r="BL179">
        <v>0.81849315068493156</v>
      </c>
      <c r="BM179">
        <v>0.81849315068493156</v>
      </c>
      <c r="BN179">
        <v>0.81849315068493156</v>
      </c>
      <c r="BO179">
        <v>26193.333333333332</v>
      </c>
    </row>
    <row r="180" spans="1:67" x14ac:dyDescent="0.15">
      <c r="A180">
        <v>177</v>
      </c>
      <c r="B180">
        <v>11</v>
      </c>
      <c r="C180">
        <v>6</v>
      </c>
      <c r="D180">
        <v>111</v>
      </c>
      <c r="E180">
        <v>238.16666666666666</v>
      </c>
      <c r="F180">
        <v>45</v>
      </c>
      <c r="G180">
        <v>4.5592705167173252E-2</v>
      </c>
      <c r="H180">
        <v>0.95440729483282671</v>
      </c>
      <c r="I180">
        <v>31351.666666666664</v>
      </c>
      <c r="AB180">
        <v>177</v>
      </c>
      <c r="AC180">
        <v>10</v>
      </c>
      <c r="AD180">
        <v>4</v>
      </c>
      <c r="AE180">
        <v>13.555555555555555</v>
      </c>
      <c r="AF180">
        <v>89.083333333333329</v>
      </c>
      <c r="AG180">
        <v>125</v>
      </c>
      <c r="AH180">
        <v>0.16778523489932887</v>
      </c>
      <c r="AI180">
        <v>0.83221476510067116</v>
      </c>
      <c r="AJ180">
        <v>19071.666666666668</v>
      </c>
      <c r="BC180">
        <v>177</v>
      </c>
      <c r="BD180">
        <v>12</v>
      </c>
      <c r="BE180">
        <v>0</v>
      </c>
      <c r="BF180">
        <v>110</v>
      </c>
      <c r="BG180">
        <v>113.15384615384616</v>
      </c>
      <c r="BH180">
        <v>95</v>
      </c>
      <c r="BI180">
        <v>95</v>
      </c>
      <c r="BJ180">
        <v>0.14866979655712051</v>
      </c>
      <c r="BK180">
        <v>0.14866979655712051</v>
      </c>
      <c r="BL180">
        <v>0.85133020344287946</v>
      </c>
      <c r="BM180">
        <v>0.85133020344287946</v>
      </c>
      <c r="BN180">
        <v>0.85133020344287946</v>
      </c>
      <c r="BO180">
        <v>25378.333333333332</v>
      </c>
    </row>
    <row r="181" spans="1:67" x14ac:dyDescent="0.15">
      <c r="A181">
        <v>178</v>
      </c>
      <c r="B181">
        <v>12</v>
      </c>
      <c r="C181">
        <v>4</v>
      </c>
      <c r="D181">
        <v>127.90909090909091</v>
      </c>
      <c r="E181">
        <v>231.91666666666666</v>
      </c>
      <c r="F181">
        <v>0</v>
      </c>
      <c r="G181">
        <v>0</v>
      </c>
      <c r="H181">
        <v>1</v>
      </c>
      <c r="I181">
        <v>29076.666666666668</v>
      </c>
      <c r="AB181">
        <v>178</v>
      </c>
      <c r="AC181">
        <v>12</v>
      </c>
      <c r="AD181">
        <v>3</v>
      </c>
      <c r="AE181">
        <v>22.818181818181817</v>
      </c>
      <c r="AF181">
        <v>101.66666666666667</v>
      </c>
      <c r="AG181">
        <v>19</v>
      </c>
      <c r="AH181">
        <v>2.3485784919653894E-2</v>
      </c>
      <c r="AI181">
        <v>0.97651421508034608</v>
      </c>
      <c r="AJ181">
        <v>19675</v>
      </c>
      <c r="BC181">
        <v>178</v>
      </c>
      <c r="BD181">
        <v>11</v>
      </c>
      <c r="BE181">
        <v>0</v>
      </c>
      <c r="BF181">
        <v>115.36363636363636</v>
      </c>
      <c r="BG181">
        <v>120.38461538461539</v>
      </c>
      <c r="BH181">
        <v>112</v>
      </c>
      <c r="BI181">
        <v>151</v>
      </c>
      <c r="BJ181">
        <v>0.19649122807017544</v>
      </c>
      <c r="BK181">
        <v>0.26491228070175438</v>
      </c>
      <c r="BL181">
        <v>0.80350877192982462</v>
      </c>
      <c r="BM181">
        <v>0.73508771929824568</v>
      </c>
      <c r="BN181">
        <v>0.76929824561403515</v>
      </c>
      <c r="BO181">
        <v>27041.666666666668</v>
      </c>
    </row>
    <row r="182" spans="1:67" x14ac:dyDescent="0.15">
      <c r="A182">
        <v>179</v>
      </c>
      <c r="B182">
        <v>12</v>
      </c>
      <c r="C182">
        <v>6</v>
      </c>
      <c r="D182">
        <v>222.81818181818181</v>
      </c>
      <c r="E182">
        <v>350.16666666666669</v>
      </c>
      <c r="F182">
        <v>0</v>
      </c>
      <c r="G182">
        <v>0</v>
      </c>
      <c r="H182">
        <v>1</v>
      </c>
      <c r="I182">
        <v>39181.666666666664</v>
      </c>
      <c r="AB182">
        <v>179</v>
      </c>
      <c r="AC182">
        <v>11</v>
      </c>
      <c r="AD182">
        <v>3</v>
      </c>
      <c r="AE182">
        <v>11.5</v>
      </c>
      <c r="AF182">
        <v>92.25</v>
      </c>
      <c r="AG182">
        <v>169</v>
      </c>
      <c r="AH182">
        <v>0.20761670761670761</v>
      </c>
      <c r="AI182">
        <v>0.79238329238329241</v>
      </c>
      <c r="AJ182">
        <v>18523.333333333332</v>
      </c>
      <c r="BC182">
        <v>179</v>
      </c>
      <c r="BD182">
        <v>11</v>
      </c>
      <c r="BE182">
        <v>0</v>
      </c>
      <c r="BF182">
        <v>104.63636363636364</v>
      </c>
      <c r="BG182">
        <v>106</v>
      </c>
      <c r="BH182">
        <v>58</v>
      </c>
      <c r="BI182">
        <v>58</v>
      </c>
      <c r="BJ182">
        <v>9.9315068493150679E-2</v>
      </c>
      <c r="BK182">
        <v>9.9315068493150679E-2</v>
      </c>
      <c r="BL182">
        <v>0.90068493150684936</v>
      </c>
      <c r="BM182">
        <v>0.90068493150684936</v>
      </c>
      <c r="BN182">
        <v>0.90068493150684936</v>
      </c>
      <c r="BO182">
        <v>24618.333333333332</v>
      </c>
    </row>
    <row r="183" spans="1:67" x14ac:dyDescent="0.15">
      <c r="A183">
        <v>180</v>
      </c>
      <c r="B183">
        <v>11</v>
      </c>
      <c r="C183">
        <v>6</v>
      </c>
      <c r="D183">
        <v>181.7</v>
      </c>
      <c r="E183">
        <v>333.75</v>
      </c>
      <c r="F183">
        <v>0</v>
      </c>
      <c r="G183">
        <v>0</v>
      </c>
      <c r="H183">
        <v>1</v>
      </c>
      <c r="I183">
        <v>39325</v>
      </c>
      <c r="AB183">
        <v>180</v>
      </c>
      <c r="AC183">
        <v>13</v>
      </c>
      <c r="AD183">
        <v>1</v>
      </c>
      <c r="AE183">
        <v>4.25</v>
      </c>
      <c r="AF183">
        <v>61.75</v>
      </c>
      <c r="AG183">
        <v>178</v>
      </c>
      <c r="AH183">
        <v>0.21497584541062803</v>
      </c>
      <c r="AI183">
        <v>0.78502415458937191</v>
      </c>
      <c r="AJ183">
        <v>14378.333333333336</v>
      </c>
      <c r="BC183">
        <v>180</v>
      </c>
      <c r="BD183">
        <v>11</v>
      </c>
      <c r="BE183">
        <v>0</v>
      </c>
      <c r="BF183">
        <v>147</v>
      </c>
      <c r="BG183">
        <v>141.76923076923077</v>
      </c>
      <c r="BH183">
        <v>10</v>
      </c>
      <c r="BI183">
        <v>10</v>
      </c>
      <c r="BJ183">
        <v>1.6611295681063124E-2</v>
      </c>
      <c r="BK183">
        <v>1.6611295681063124E-2</v>
      </c>
      <c r="BL183">
        <v>0.98338870431893688</v>
      </c>
      <c r="BM183">
        <v>0.98338870431893688</v>
      </c>
      <c r="BN183">
        <v>0.98338870431893688</v>
      </c>
      <c r="BO183">
        <v>29093.333333333332</v>
      </c>
    </row>
    <row r="184" spans="1:67" x14ac:dyDescent="0.15">
      <c r="A184">
        <v>181</v>
      </c>
      <c r="B184">
        <v>12</v>
      </c>
      <c r="C184">
        <v>5</v>
      </c>
      <c r="D184">
        <v>144.90909090909091</v>
      </c>
      <c r="E184">
        <v>256.83333333333331</v>
      </c>
      <c r="F184">
        <v>0</v>
      </c>
      <c r="G184">
        <v>0</v>
      </c>
      <c r="H184">
        <v>1</v>
      </c>
      <c r="I184">
        <v>30923.333333333332</v>
      </c>
      <c r="AB184">
        <v>181</v>
      </c>
      <c r="AC184">
        <v>12</v>
      </c>
      <c r="AD184">
        <v>2</v>
      </c>
      <c r="AE184">
        <v>23.636363636363637</v>
      </c>
      <c r="AF184">
        <v>95.333333333333329</v>
      </c>
      <c r="AG184">
        <v>74</v>
      </c>
      <c r="AH184">
        <v>9.2039800995024873E-2</v>
      </c>
      <c r="AI184">
        <v>0.90796019900497515</v>
      </c>
      <c r="AJ184">
        <v>17921.666666666668</v>
      </c>
      <c r="BC184">
        <v>181</v>
      </c>
      <c r="BD184">
        <v>12</v>
      </c>
      <c r="BE184">
        <v>0</v>
      </c>
      <c r="BF184">
        <v>136.58333333333334</v>
      </c>
      <c r="BG184">
        <v>135.69230769230768</v>
      </c>
      <c r="BH184">
        <v>60</v>
      </c>
      <c r="BI184">
        <v>60</v>
      </c>
      <c r="BJ184">
        <v>0.10256410256410256</v>
      </c>
      <c r="BK184">
        <v>0.10256410256410256</v>
      </c>
      <c r="BL184">
        <v>0.89743589743589747</v>
      </c>
      <c r="BM184">
        <v>0.89743589743589747</v>
      </c>
      <c r="BN184">
        <v>0.89743589743589747</v>
      </c>
      <c r="BO184">
        <v>28155</v>
      </c>
    </row>
    <row r="185" spans="1:67" x14ac:dyDescent="0.15">
      <c r="A185">
        <v>182</v>
      </c>
      <c r="B185">
        <v>11</v>
      </c>
      <c r="C185">
        <v>6</v>
      </c>
      <c r="D185">
        <v>153.69999999999999</v>
      </c>
      <c r="E185">
        <v>308.83333333333331</v>
      </c>
      <c r="F185">
        <v>0</v>
      </c>
      <c r="G185">
        <v>0</v>
      </c>
      <c r="H185">
        <v>1</v>
      </c>
      <c r="I185">
        <v>38428.333333333336</v>
      </c>
      <c r="AB185">
        <v>182</v>
      </c>
      <c r="AC185">
        <v>11</v>
      </c>
      <c r="AD185">
        <v>2</v>
      </c>
      <c r="AE185">
        <v>4.8</v>
      </c>
      <c r="AF185">
        <v>72.75</v>
      </c>
      <c r="AG185">
        <v>135</v>
      </c>
      <c r="AH185">
        <v>0.1875</v>
      </c>
      <c r="AI185">
        <v>0.8125</v>
      </c>
      <c r="AJ185">
        <v>17393.333333333332</v>
      </c>
      <c r="BC185">
        <v>182</v>
      </c>
      <c r="BD185">
        <v>12</v>
      </c>
      <c r="BE185">
        <v>0</v>
      </c>
      <c r="BF185">
        <v>111.66666666666667</v>
      </c>
      <c r="BG185">
        <v>111.46153846153847</v>
      </c>
      <c r="BH185">
        <v>100</v>
      </c>
      <c r="BI185">
        <v>100</v>
      </c>
      <c r="BJ185">
        <v>0.1524390243902439</v>
      </c>
      <c r="BK185">
        <v>0.1524390243902439</v>
      </c>
      <c r="BL185">
        <v>0.84756097560975607</v>
      </c>
      <c r="BM185">
        <v>0.84756097560975607</v>
      </c>
      <c r="BN185">
        <v>0.84756097560975607</v>
      </c>
      <c r="BO185">
        <v>25980</v>
      </c>
    </row>
    <row r="186" spans="1:67" x14ac:dyDescent="0.15">
      <c r="A186">
        <v>183</v>
      </c>
      <c r="B186">
        <v>12</v>
      </c>
      <c r="C186">
        <v>6</v>
      </c>
      <c r="D186">
        <v>237.54545454545453</v>
      </c>
      <c r="E186">
        <v>372</v>
      </c>
      <c r="F186">
        <v>0</v>
      </c>
      <c r="G186">
        <v>0</v>
      </c>
      <c r="H186">
        <v>1</v>
      </c>
      <c r="I186">
        <v>41105</v>
      </c>
      <c r="AB186">
        <v>183</v>
      </c>
      <c r="AC186">
        <v>11</v>
      </c>
      <c r="AD186">
        <v>3</v>
      </c>
      <c r="AE186">
        <v>9.1</v>
      </c>
      <c r="AF186">
        <v>90.333333333333329</v>
      </c>
      <c r="AG186">
        <v>48</v>
      </c>
      <c r="AH186">
        <v>6.6390041493775934E-2</v>
      </c>
      <c r="AI186">
        <v>0.93360995850622408</v>
      </c>
      <c r="AJ186">
        <v>19621.666666666668</v>
      </c>
      <c r="BC186">
        <v>183</v>
      </c>
      <c r="BD186">
        <v>12</v>
      </c>
      <c r="BE186">
        <v>0</v>
      </c>
      <c r="BF186">
        <v>140.25</v>
      </c>
      <c r="BG186">
        <v>134.07692307692307</v>
      </c>
      <c r="BH186">
        <v>38</v>
      </c>
      <c r="BI186">
        <v>38</v>
      </c>
      <c r="BJ186">
        <v>6.2091503267973858E-2</v>
      </c>
      <c r="BK186">
        <v>6.2091503267973858E-2</v>
      </c>
      <c r="BL186">
        <v>0.93790849673202614</v>
      </c>
      <c r="BM186">
        <v>0.93790849673202614</v>
      </c>
      <c r="BN186">
        <v>0.93790849673202614</v>
      </c>
      <c r="BO186">
        <v>27185</v>
      </c>
    </row>
    <row r="187" spans="1:67" x14ac:dyDescent="0.15">
      <c r="A187">
        <v>184</v>
      </c>
      <c r="B187">
        <v>13</v>
      </c>
      <c r="C187">
        <v>5</v>
      </c>
      <c r="D187">
        <v>195.75</v>
      </c>
      <c r="E187">
        <v>304.5</v>
      </c>
      <c r="F187">
        <v>18</v>
      </c>
      <c r="G187">
        <v>1.4634146341463415E-2</v>
      </c>
      <c r="H187">
        <v>0.98536585365853657</v>
      </c>
      <c r="I187">
        <v>34855</v>
      </c>
      <c r="AB187">
        <v>184</v>
      </c>
      <c r="AC187">
        <v>12</v>
      </c>
      <c r="AD187">
        <v>3</v>
      </c>
      <c r="AE187">
        <v>28</v>
      </c>
      <c r="AF187">
        <v>99.083333333333329</v>
      </c>
      <c r="AG187">
        <v>108</v>
      </c>
      <c r="AH187">
        <v>0.12690951821386603</v>
      </c>
      <c r="AI187">
        <v>0.87309048178613402</v>
      </c>
      <c r="AJ187">
        <v>18296.666666666668</v>
      </c>
      <c r="BC187">
        <v>184</v>
      </c>
      <c r="BD187">
        <v>11</v>
      </c>
      <c r="BE187">
        <v>0</v>
      </c>
      <c r="BF187">
        <v>96.727272727272734</v>
      </c>
      <c r="BG187">
        <v>98</v>
      </c>
      <c r="BH187">
        <v>77</v>
      </c>
      <c r="BI187">
        <v>79</v>
      </c>
      <c r="BJ187">
        <v>0.14180478821362799</v>
      </c>
      <c r="BK187">
        <v>0.14548802946593001</v>
      </c>
      <c r="BL187">
        <v>0.85819521178637204</v>
      </c>
      <c r="BM187">
        <v>0.85451197053407002</v>
      </c>
      <c r="BN187">
        <v>0.85635359116022103</v>
      </c>
      <c r="BO187">
        <v>23146.666666666668</v>
      </c>
    </row>
    <row r="188" spans="1:67" x14ac:dyDescent="0.15">
      <c r="A188">
        <v>185</v>
      </c>
      <c r="B188">
        <v>12</v>
      </c>
      <c r="C188">
        <v>7</v>
      </c>
      <c r="D188">
        <v>325</v>
      </c>
      <c r="E188">
        <v>451.08333333333331</v>
      </c>
      <c r="F188">
        <v>0</v>
      </c>
      <c r="G188">
        <v>0</v>
      </c>
      <c r="H188">
        <v>1</v>
      </c>
      <c r="I188">
        <v>44268.333333333328</v>
      </c>
      <c r="AB188">
        <v>185</v>
      </c>
      <c r="AC188">
        <v>10</v>
      </c>
      <c r="AD188">
        <v>3</v>
      </c>
      <c r="AE188">
        <v>2.2222222222222223</v>
      </c>
      <c r="AF188">
        <v>72.416666666666671</v>
      </c>
      <c r="AG188">
        <v>192</v>
      </c>
      <c r="AH188">
        <v>0.29223744292237441</v>
      </c>
      <c r="AI188">
        <v>0.70776255707762559</v>
      </c>
      <c r="AJ188">
        <v>16830</v>
      </c>
      <c r="BC188">
        <v>185</v>
      </c>
      <c r="BD188">
        <v>11</v>
      </c>
      <c r="BE188">
        <v>0</v>
      </c>
      <c r="BF188">
        <v>100.54545454545455</v>
      </c>
      <c r="BG188">
        <v>100.38461538461539</v>
      </c>
      <c r="BH188">
        <v>106</v>
      </c>
      <c r="BI188">
        <v>106</v>
      </c>
      <c r="BJ188">
        <v>0.19962335216572505</v>
      </c>
      <c r="BK188">
        <v>0.19962335216572505</v>
      </c>
      <c r="BL188">
        <v>0.80037664783427498</v>
      </c>
      <c r="BM188">
        <v>0.80037664783427498</v>
      </c>
      <c r="BN188">
        <v>0.80037664783427498</v>
      </c>
      <c r="BO188">
        <v>23699.999999999996</v>
      </c>
    </row>
    <row r="189" spans="1:67" x14ac:dyDescent="0.15">
      <c r="A189">
        <v>186</v>
      </c>
      <c r="B189">
        <v>10</v>
      </c>
      <c r="C189">
        <v>5</v>
      </c>
      <c r="D189">
        <v>123.88888888888889</v>
      </c>
      <c r="E189">
        <v>234</v>
      </c>
      <c r="F189">
        <v>0</v>
      </c>
      <c r="G189">
        <v>0</v>
      </c>
      <c r="H189">
        <v>1</v>
      </c>
      <c r="I189">
        <v>31960</v>
      </c>
      <c r="AB189">
        <v>186</v>
      </c>
      <c r="AC189">
        <v>11</v>
      </c>
      <c r="AD189">
        <v>3</v>
      </c>
      <c r="AE189">
        <v>6.9</v>
      </c>
      <c r="AF189">
        <v>79.833333333333329</v>
      </c>
      <c r="AG189">
        <v>191</v>
      </c>
      <c r="AH189">
        <v>0.23264311814859928</v>
      </c>
      <c r="AI189">
        <v>0.76735688185140072</v>
      </c>
      <c r="AJ189">
        <v>17251.666666666668</v>
      </c>
      <c r="BC189">
        <v>186</v>
      </c>
      <c r="BD189">
        <v>12</v>
      </c>
      <c r="BE189">
        <v>0</v>
      </c>
      <c r="BF189">
        <v>135.16666666666666</v>
      </c>
      <c r="BG189">
        <v>134.61538461538461</v>
      </c>
      <c r="BH189">
        <v>17</v>
      </c>
      <c r="BI189">
        <v>17</v>
      </c>
      <c r="BJ189">
        <v>3.2319391634980987E-2</v>
      </c>
      <c r="BK189">
        <v>3.2319391634980987E-2</v>
      </c>
      <c r="BL189">
        <v>0.96768060836501901</v>
      </c>
      <c r="BM189">
        <v>0.96768060836501901</v>
      </c>
      <c r="BN189">
        <v>0.96768060836501901</v>
      </c>
      <c r="BO189">
        <v>28558.333333333336</v>
      </c>
    </row>
    <row r="190" spans="1:67" x14ac:dyDescent="0.15">
      <c r="A190">
        <v>187</v>
      </c>
      <c r="B190">
        <v>11</v>
      </c>
      <c r="C190">
        <v>5</v>
      </c>
      <c r="D190">
        <v>114.2</v>
      </c>
      <c r="E190">
        <v>240.91666666666666</v>
      </c>
      <c r="F190">
        <v>8</v>
      </c>
      <c r="G190">
        <v>8.8888888888888889E-3</v>
      </c>
      <c r="H190">
        <v>0.99111111111111116</v>
      </c>
      <c r="I190">
        <v>30461.666666666664</v>
      </c>
      <c r="AB190">
        <v>187</v>
      </c>
      <c r="AC190">
        <v>11</v>
      </c>
      <c r="AD190">
        <v>3</v>
      </c>
      <c r="AE190">
        <v>23.6</v>
      </c>
      <c r="AF190">
        <v>115.75</v>
      </c>
      <c r="AG190">
        <v>5</v>
      </c>
      <c r="AH190">
        <v>6.4935064935064939E-3</v>
      </c>
      <c r="AI190">
        <v>0.99350649350649356</v>
      </c>
      <c r="AJ190">
        <v>22038.333333333332</v>
      </c>
      <c r="BC190">
        <v>187</v>
      </c>
      <c r="BD190">
        <v>11</v>
      </c>
      <c r="BE190">
        <v>0</v>
      </c>
      <c r="BF190">
        <v>118.09090909090909</v>
      </c>
      <c r="BG190">
        <v>119.61538461538461</v>
      </c>
      <c r="BH190">
        <v>31</v>
      </c>
      <c r="BI190">
        <v>31</v>
      </c>
      <c r="BJ190">
        <v>5.719557195571956E-2</v>
      </c>
      <c r="BK190">
        <v>5.719557195571956E-2</v>
      </c>
      <c r="BL190">
        <v>0.94280442804428044</v>
      </c>
      <c r="BM190">
        <v>0.94280442804428044</v>
      </c>
      <c r="BN190">
        <v>0.94280442804428044</v>
      </c>
      <c r="BO190">
        <v>27233.333333333336</v>
      </c>
    </row>
    <row r="191" spans="1:67" x14ac:dyDescent="0.15">
      <c r="A191">
        <v>188</v>
      </c>
      <c r="B191">
        <v>12</v>
      </c>
      <c r="C191">
        <v>4</v>
      </c>
      <c r="D191">
        <v>67.36363636363636</v>
      </c>
      <c r="E191">
        <v>160.91666666666666</v>
      </c>
      <c r="F191">
        <v>15</v>
      </c>
      <c r="G191">
        <v>1.7543859649122806E-2</v>
      </c>
      <c r="H191">
        <v>0.98245614035087714</v>
      </c>
      <c r="I191">
        <v>24386.666666666668</v>
      </c>
      <c r="AB191">
        <v>188</v>
      </c>
      <c r="AC191">
        <v>12</v>
      </c>
      <c r="AD191">
        <v>4</v>
      </c>
      <c r="AE191">
        <v>47.363636363636367</v>
      </c>
      <c r="AF191">
        <v>135.33333333333334</v>
      </c>
      <c r="AG191">
        <v>66</v>
      </c>
      <c r="AH191">
        <v>7.0891514500537059E-2</v>
      </c>
      <c r="AI191">
        <v>0.9291084854994629</v>
      </c>
      <c r="AJ191">
        <v>22271.666666666668</v>
      </c>
      <c r="BC191">
        <v>188</v>
      </c>
      <c r="BD191">
        <v>10</v>
      </c>
      <c r="BE191">
        <v>0</v>
      </c>
      <c r="BF191">
        <v>115.8</v>
      </c>
      <c r="BG191">
        <v>116.53846153846153</v>
      </c>
      <c r="BH191">
        <v>141</v>
      </c>
      <c r="BI191">
        <v>188</v>
      </c>
      <c r="BJ191">
        <v>0.26454033771106944</v>
      </c>
      <c r="BK191">
        <v>0.3527204502814259</v>
      </c>
      <c r="BL191">
        <v>0.73545966228893056</v>
      </c>
      <c r="BM191">
        <v>0.64727954971857415</v>
      </c>
      <c r="BN191">
        <v>0.69136960600375241</v>
      </c>
      <c r="BO191">
        <v>26200</v>
      </c>
    </row>
    <row r="192" spans="1:67" x14ac:dyDescent="0.15">
      <c r="A192">
        <v>189</v>
      </c>
      <c r="B192">
        <v>13</v>
      </c>
      <c r="C192">
        <v>5</v>
      </c>
      <c r="D192">
        <v>269.83333333333331</v>
      </c>
      <c r="E192">
        <v>379.83333333333331</v>
      </c>
      <c r="F192">
        <v>0</v>
      </c>
      <c r="G192">
        <v>0</v>
      </c>
      <c r="H192">
        <v>1</v>
      </c>
      <c r="I192">
        <v>40743.333333333336</v>
      </c>
      <c r="AB192">
        <v>189</v>
      </c>
      <c r="AC192">
        <v>11</v>
      </c>
      <c r="AD192">
        <v>4</v>
      </c>
      <c r="AE192">
        <v>32.9</v>
      </c>
      <c r="AF192">
        <v>138.41666666666666</v>
      </c>
      <c r="AG192">
        <v>49</v>
      </c>
      <c r="AH192">
        <v>5.6844547563805102E-2</v>
      </c>
      <c r="AI192">
        <v>0.94315545243619492</v>
      </c>
      <c r="AJ192">
        <v>23294.999999999996</v>
      </c>
      <c r="BC192">
        <v>189</v>
      </c>
      <c r="BD192">
        <v>11</v>
      </c>
      <c r="BE192">
        <v>0</v>
      </c>
      <c r="BF192">
        <v>94.090909090909093</v>
      </c>
      <c r="BG192">
        <v>98.07692307692308</v>
      </c>
      <c r="BH192">
        <v>96</v>
      </c>
      <c r="BI192">
        <v>141</v>
      </c>
      <c r="BJ192">
        <v>0.18972332015810275</v>
      </c>
      <c r="BK192">
        <v>0.27865612648221344</v>
      </c>
      <c r="BL192">
        <v>0.81027667984189722</v>
      </c>
      <c r="BM192">
        <v>0.72134387351778662</v>
      </c>
      <c r="BN192">
        <v>0.76581027667984192</v>
      </c>
      <c r="BO192">
        <v>23375</v>
      </c>
    </row>
    <row r="193" spans="1:67" x14ac:dyDescent="0.15">
      <c r="A193">
        <v>190</v>
      </c>
      <c r="B193">
        <v>11</v>
      </c>
      <c r="C193">
        <v>5</v>
      </c>
      <c r="D193">
        <v>158</v>
      </c>
      <c r="E193">
        <v>271.08333333333331</v>
      </c>
      <c r="F193">
        <v>0</v>
      </c>
      <c r="G193">
        <v>0</v>
      </c>
      <c r="H193">
        <v>1</v>
      </c>
      <c r="I193">
        <v>32443.333333333336</v>
      </c>
      <c r="AB193">
        <v>190</v>
      </c>
      <c r="AC193">
        <v>11</v>
      </c>
      <c r="AD193">
        <v>3</v>
      </c>
      <c r="AE193">
        <v>17.899999999999999</v>
      </c>
      <c r="AF193">
        <v>90.25</v>
      </c>
      <c r="AG193">
        <v>42</v>
      </c>
      <c r="AH193">
        <v>5.6224899598393573E-2</v>
      </c>
      <c r="AI193">
        <v>0.94377510040160639</v>
      </c>
      <c r="AJ193">
        <v>18718.333333333332</v>
      </c>
      <c r="BC193">
        <v>190</v>
      </c>
      <c r="BD193">
        <v>12</v>
      </c>
      <c r="BE193">
        <v>0</v>
      </c>
      <c r="BF193">
        <v>131.33333333333334</v>
      </c>
      <c r="BG193">
        <v>133.15384615384616</v>
      </c>
      <c r="BH193">
        <v>25</v>
      </c>
      <c r="BI193">
        <v>25</v>
      </c>
      <c r="BJ193">
        <v>4.0453074433656956E-2</v>
      </c>
      <c r="BK193">
        <v>4.0453074433656956E-2</v>
      </c>
      <c r="BL193">
        <v>0.95954692556634302</v>
      </c>
      <c r="BM193">
        <v>0.95954692556634302</v>
      </c>
      <c r="BN193">
        <v>0.95954692556634302</v>
      </c>
      <c r="BO193">
        <v>27820.000000000004</v>
      </c>
    </row>
    <row r="194" spans="1:67" x14ac:dyDescent="0.15">
      <c r="A194">
        <v>191</v>
      </c>
      <c r="B194">
        <v>12</v>
      </c>
      <c r="C194">
        <v>6</v>
      </c>
      <c r="D194">
        <v>248.09090909090909</v>
      </c>
      <c r="E194">
        <v>381</v>
      </c>
      <c r="F194">
        <v>10</v>
      </c>
      <c r="G194">
        <v>9.1324200913242004E-3</v>
      </c>
      <c r="H194">
        <v>0.9908675799086758</v>
      </c>
      <c r="I194">
        <v>40540</v>
      </c>
      <c r="AB194">
        <v>191</v>
      </c>
      <c r="AC194">
        <v>11</v>
      </c>
      <c r="AD194">
        <v>3</v>
      </c>
      <c r="AE194">
        <v>10.1</v>
      </c>
      <c r="AF194">
        <v>90.916666666666671</v>
      </c>
      <c r="AG194">
        <v>169</v>
      </c>
      <c r="AH194">
        <v>0.22178477690288714</v>
      </c>
      <c r="AI194">
        <v>0.77821522309711288</v>
      </c>
      <c r="AJ194">
        <v>17920</v>
      </c>
      <c r="BC194">
        <v>191</v>
      </c>
      <c r="BD194">
        <v>12</v>
      </c>
      <c r="BE194">
        <v>0</v>
      </c>
      <c r="BF194">
        <v>109.33333333333333</v>
      </c>
      <c r="BG194">
        <v>109</v>
      </c>
      <c r="BH194">
        <v>22</v>
      </c>
      <c r="BI194">
        <v>22</v>
      </c>
      <c r="BJ194">
        <v>3.8327526132404179E-2</v>
      </c>
      <c r="BK194">
        <v>3.8327526132404179E-2</v>
      </c>
      <c r="BL194">
        <v>0.9616724738675958</v>
      </c>
      <c r="BM194">
        <v>0.9616724738675958</v>
      </c>
      <c r="BN194">
        <v>0.9616724738675958</v>
      </c>
      <c r="BO194">
        <v>24073.333333333336</v>
      </c>
    </row>
    <row r="195" spans="1:67" x14ac:dyDescent="0.15">
      <c r="A195">
        <v>192</v>
      </c>
      <c r="B195">
        <v>12</v>
      </c>
      <c r="C195">
        <v>5</v>
      </c>
      <c r="D195">
        <v>249.27272727272728</v>
      </c>
      <c r="E195">
        <v>378.91666666666669</v>
      </c>
      <c r="F195">
        <v>0</v>
      </c>
      <c r="G195">
        <v>0</v>
      </c>
      <c r="H195">
        <v>1</v>
      </c>
      <c r="I195">
        <v>39606.666666666664</v>
      </c>
      <c r="AB195">
        <v>192</v>
      </c>
      <c r="AC195">
        <v>12</v>
      </c>
      <c r="AD195">
        <v>2</v>
      </c>
      <c r="AE195">
        <v>19.454545454545453</v>
      </c>
      <c r="AF195">
        <v>92.833333333333329</v>
      </c>
      <c r="AG195">
        <v>19</v>
      </c>
      <c r="AH195">
        <v>2.4869109947643978E-2</v>
      </c>
      <c r="AI195">
        <v>0.97513089005235598</v>
      </c>
      <c r="AJ195">
        <v>18771.666666666668</v>
      </c>
      <c r="BC195">
        <v>192</v>
      </c>
      <c r="BD195">
        <v>12</v>
      </c>
      <c r="BE195">
        <v>0</v>
      </c>
      <c r="BF195">
        <v>106</v>
      </c>
      <c r="BG195">
        <v>109.38461538461539</v>
      </c>
      <c r="BH195">
        <v>174</v>
      </c>
      <c r="BI195">
        <v>187</v>
      </c>
      <c r="BJ195">
        <v>0.27060653188180406</v>
      </c>
      <c r="BK195">
        <v>0.29082426127527217</v>
      </c>
      <c r="BL195">
        <v>0.72939346811819594</v>
      </c>
      <c r="BM195">
        <v>0.70917573872472783</v>
      </c>
      <c r="BN195">
        <v>0.71928460342146194</v>
      </c>
      <c r="BO195">
        <v>25215</v>
      </c>
    </row>
    <row r="196" spans="1:67" x14ac:dyDescent="0.15">
      <c r="A196">
        <v>193</v>
      </c>
      <c r="B196">
        <v>12</v>
      </c>
      <c r="C196">
        <v>5</v>
      </c>
      <c r="D196">
        <v>204.18181818181819</v>
      </c>
      <c r="E196">
        <v>329.75</v>
      </c>
      <c r="F196">
        <v>17</v>
      </c>
      <c r="G196">
        <v>1.6666666666666666E-2</v>
      </c>
      <c r="H196">
        <v>0.98333333333333328</v>
      </c>
      <c r="I196">
        <v>36640</v>
      </c>
      <c r="AB196">
        <v>193</v>
      </c>
      <c r="AC196">
        <v>11</v>
      </c>
      <c r="AD196">
        <v>3</v>
      </c>
      <c r="AE196">
        <v>13</v>
      </c>
      <c r="AF196">
        <v>82.5</v>
      </c>
      <c r="AG196">
        <v>134</v>
      </c>
      <c r="AH196">
        <v>0.16281895504252733</v>
      </c>
      <c r="AI196">
        <v>0.8371810449574727</v>
      </c>
      <c r="AJ196">
        <v>17183.333333333332</v>
      </c>
      <c r="BC196">
        <v>193</v>
      </c>
      <c r="BD196">
        <v>12</v>
      </c>
      <c r="BE196">
        <v>0</v>
      </c>
      <c r="BF196">
        <v>114.41666666666667</v>
      </c>
      <c r="BG196">
        <v>114.53846153846153</v>
      </c>
      <c r="BH196">
        <v>74</v>
      </c>
      <c r="BI196">
        <v>74</v>
      </c>
      <c r="BJ196">
        <v>0.13051146384479717</v>
      </c>
      <c r="BK196">
        <v>0.13051146384479717</v>
      </c>
      <c r="BL196">
        <v>0.86948853615520283</v>
      </c>
      <c r="BM196">
        <v>0.86948853615520283</v>
      </c>
      <c r="BN196">
        <v>0.86948853615520283</v>
      </c>
      <c r="BO196">
        <v>24538.333333333336</v>
      </c>
    </row>
    <row r="197" spans="1:67" x14ac:dyDescent="0.15">
      <c r="A197">
        <v>194</v>
      </c>
      <c r="B197">
        <v>12</v>
      </c>
      <c r="C197">
        <v>6</v>
      </c>
      <c r="D197">
        <v>205.72727272727272</v>
      </c>
      <c r="E197">
        <v>322.75</v>
      </c>
      <c r="F197">
        <v>0</v>
      </c>
      <c r="G197">
        <v>0</v>
      </c>
      <c r="H197">
        <v>1</v>
      </c>
      <c r="I197">
        <v>35960</v>
      </c>
      <c r="AB197">
        <v>194</v>
      </c>
      <c r="AC197">
        <v>11</v>
      </c>
      <c r="AD197">
        <v>3</v>
      </c>
      <c r="AE197">
        <v>24.3</v>
      </c>
      <c r="AF197">
        <v>103.25</v>
      </c>
      <c r="AG197">
        <v>18</v>
      </c>
      <c r="AH197">
        <v>2.4896265560165973E-2</v>
      </c>
      <c r="AI197">
        <v>0.975103734439834</v>
      </c>
      <c r="AJ197">
        <v>21088.333333333332</v>
      </c>
      <c r="BC197">
        <v>194</v>
      </c>
      <c r="BD197">
        <v>12</v>
      </c>
      <c r="BE197">
        <v>0</v>
      </c>
      <c r="BF197">
        <v>139.16666666666666</v>
      </c>
      <c r="BG197">
        <v>136.53846153846155</v>
      </c>
      <c r="BH197">
        <v>30</v>
      </c>
      <c r="BI197">
        <v>30</v>
      </c>
      <c r="BJ197">
        <v>4.7770700636942678E-2</v>
      </c>
      <c r="BK197">
        <v>4.7770700636942678E-2</v>
      </c>
      <c r="BL197">
        <v>0.95222929936305734</v>
      </c>
      <c r="BM197">
        <v>0.95222929936305734</v>
      </c>
      <c r="BN197">
        <v>0.95222929936305734</v>
      </c>
      <c r="BO197">
        <v>27741.666666666664</v>
      </c>
    </row>
    <row r="198" spans="1:67" x14ac:dyDescent="0.15">
      <c r="A198">
        <v>195</v>
      </c>
      <c r="B198">
        <v>13</v>
      </c>
      <c r="C198">
        <v>5</v>
      </c>
      <c r="D198">
        <v>238.91666666666666</v>
      </c>
      <c r="E198">
        <v>346.41666666666669</v>
      </c>
      <c r="F198">
        <v>0</v>
      </c>
      <c r="G198">
        <v>0</v>
      </c>
      <c r="H198">
        <v>1</v>
      </c>
      <c r="I198">
        <v>36581.666666666664</v>
      </c>
      <c r="AB198">
        <v>195</v>
      </c>
      <c r="AC198">
        <v>12</v>
      </c>
      <c r="AD198">
        <v>2</v>
      </c>
      <c r="AE198">
        <v>14.636363636363637</v>
      </c>
      <c r="AF198">
        <v>87.166666666666671</v>
      </c>
      <c r="AG198">
        <v>71</v>
      </c>
      <c r="AH198">
        <v>9.7527472527472528E-2</v>
      </c>
      <c r="AI198">
        <v>0.90247252747252749</v>
      </c>
      <c r="AJ198">
        <v>18320</v>
      </c>
      <c r="BC198">
        <v>195</v>
      </c>
      <c r="BD198">
        <v>12</v>
      </c>
      <c r="BE198">
        <v>0</v>
      </c>
      <c r="BF198">
        <v>151.33333333333334</v>
      </c>
      <c r="BG198">
        <v>148.92307692307693</v>
      </c>
      <c r="BH198">
        <v>25</v>
      </c>
      <c r="BI198">
        <v>46</v>
      </c>
      <c r="BJ198">
        <v>3.9745627980922099E-2</v>
      </c>
      <c r="BK198">
        <v>7.3131955484896663E-2</v>
      </c>
      <c r="BL198">
        <v>0.96025437201907793</v>
      </c>
      <c r="BM198">
        <v>0.9268680445151033</v>
      </c>
      <c r="BN198">
        <v>0.94356120826709056</v>
      </c>
      <c r="BO198">
        <v>28728.333333333336</v>
      </c>
    </row>
    <row r="199" spans="1:67" x14ac:dyDescent="0.15">
      <c r="A199">
        <v>196</v>
      </c>
      <c r="B199">
        <v>12</v>
      </c>
      <c r="C199">
        <v>6</v>
      </c>
      <c r="D199">
        <v>267.54545454545456</v>
      </c>
      <c r="E199">
        <v>385.83333333333331</v>
      </c>
      <c r="F199">
        <v>10</v>
      </c>
      <c r="G199">
        <v>9.1324200913242004E-3</v>
      </c>
      <c r="H199">
        <v>0.9908675799086758</v>
      </c>
      <c r="I199">
        <v>38333.333333333336</v>
      </c>
      <c r="AB199">
        <v>196</v>
      </c>
      <c r="AC199">
        <v>12</v>
      </c>
      <c r="AD199">
        <v>3</v>
      </c>
      <c r="AE199">
        <v>44.81818181818182</v>
      </c>
      <c r="AF199">
        <v>126.08333333333333</v>
      </c>
      <c r="AG199">
        <v>41</v>
      </c>
      <c r="AH199">
        <v>5.2903225806451612E-2</v>
      </c>
      <c r="AI199">
        <v>0.94709677419354843</v>
      </c>
      <c r="AJ199">
        <v>20451.666666666664</v>
      </c>
      <c r="BC199">
        <v>196</v>
      </c>
      <c r="BD199">
        <v>11</v>
      </c>
      <c r="BE199">
        <v>0</v>
      </c>
      <c r="BF199">
        <v>108.90909090909091</v>
      </c>
      <c r="BG199">
        <v>108.69230769230769</v>
      </c>
      <c r="BH199">
        <v>61</v>
      </c>
      <c r="BI199">
        <v>61</v>
      </c>
      <c r="BJ199">
        <v>0.1111111111111111</v>
      </c>
      <c r="BK199">
        <v>0.1111111111111111</v>
      </c>
      <c r="BL199">
        <v>0.88888888888888884</v>
      </c>
      <c r="BM199">
        <v>0.88888888888888884</v>
      </c>
      <c r="BN199">
        <v>0.88888888888888884</v>
      </c>
      <c r="BO199">
        <v>24960.000000000004</v>
      </c>
    </row>
    <row r="200" spans="1:67" x14ac:dyDescent="0.15">
      <c r="A200">
        <v>197</v>
      </c>
      <c r="B200">
        <v>13</v>
      </c>
      <c r="C200">
        <v>6</v>
      </c>
      <c r="D200">
        <v>249.41666666666666</v>
      </c>
      <c r="E200">
        <v>369.41666666666669</v>
      </c>
      <c r="F200">
        <v>0</v>
      </c>
      <c r="G200">
        <v>0</v>
      </c>
      <c r="H200">
        <v>1</v>
      </c>
      <c r="I200">
        <v>41576.666666666672</v>
      </c>
      <c r="AB200">
        <v>197</v>
      </c>
      <c r="AC200">
        <v>11</v>
      </c>
      <c r="AD200">
        <v>4</v>
      </c>
      <c r="AE200">
        <v>61.4</v>
      </c>
      <c r="AF200">
        <v>150.41666666666666</v>
      </c>
      <c r="AG200">
        <v>62</v>
      </c>
      <c r="AH200">
        <v>7.045454545454545E-2</v>
      </c>
      <c r="AI200">
        <v>0.92954545454545456</v>
      </c>
      <c r="AJ200">
        <v>22550</v>
      </c>
      <c r="BC200">
        <v>197</v>
      </c>
      <c r="BD200">
        <v>12</v>
      </c>
      <c r="BE200">
        <v>0</v>
      </c>
      <c r="BF200">
        <v>104</v>
      </c>
      <c r="BG200">
        <v>104.23076923076923</v>
      </c>
      <c r="BH200">
        <v>90</v>
      </c>
      <c r="BI200">
        <v>90</v>
      </c>
      <c r="BJ200">
        <v>0.15570934256055363</v>
      </c>
      <c r="BK200">
        <v>0.15570934256055363</v>
      </c>
      <c r="BL200">
        <v>0.84429065743944642</v>
      </c>
      <c r="BM200">
        <v>0.84429065743944642</v>
      </c>
      <c r="BN200">
        <v>0.84429065743944642</v>
      </c>
      <c r="BO200">
        <v>24316.666666666668</v>
      </c>
    </row>
    <row r="201" spans="1:67" x14ac:dyDescent="0.15">
      <c r="A201">
        <v>198</v>
      </c>
      <c r="B201">
        <v>12</v>
      </c>
      <c r="C201">
        <v>6</v>
      </c>
      <c r="D201">
        <v>179.90909090909091</v>
      </c>
      <c r="E201">
        <v>290.66666666666669</v>
      </c>
      <c r="F201">
        <v>0</v>
      </c>
      <c r="G201">
        <v>0</v>
      </c>
      <c r="H201">
        <v>1</v>
      </c>
      <c r="I201">
        <v>34826.666666666664</v>
      </c>
      <c r="AB201">
        <v>198</v>
      </c>
      <c r="AC201">
        <v>12</v>
      </c>
      <c r="AD201">
        <v>3</v>
      </c>
      <c r="AE201">
        <v>26.454545454545453</v>
      </c>
      <c r="AF201">
        <v>106.83333333333333</v>
      </c>
      <c r="AG201">
        <v>73</v>
      </c>
      <c r="AH201">
        <v>8.8377723970944316E-2</v>
      </c>
      <c r="AI201">
        <v>0.91162227602905566</v>
      </c>
      <c r="AJ201">
        <v>19181.666666666668</v>
      </c>
      <c r="BC201">
        <v>198</v>
      </c>
      <c r="BD201">
        <v>11</v>
      </c>
      <c r="BE201">
        <v>0</v>
      </c>
      <c r="BF201">
        <v>102.18181818181819</v>
      </c>
      <c r="BG201">
        <v>101</v>
      </c>
      <c r="BH201">
        <v>103</v>
      </c>
      <c r="BI201">
        <v>103</v>
      </c>
      <c r="BJ201">
        <v>0.16720779220779219</v>
      </c>
      <c r="BK201">
        <v>0.16720779220779219</v>
      </c>
      <c r="BL201">
        <v>0.83279220779220786</v>
      </c>
      <c r="BM201">
        <v>0.83279220779220786</v>
      </c>
      <c r="BN201">
        <v>0.83279220779220786</v>
      </c>
      <c r="BO201">
        <v>23276.666666666668</v>
      </c>
    </row>
    <row r="202" spans="1:67" x14ac:dyDescent="0.15">
      <c r="A202">
        <v>199</v>
      </c>
      <c r="B202">
        <v>12</v>
      </c>
      <c r="C202">
        <v>4</v>
      </c>
      <c r="D202">
        <v>159.81818181818181</v>
      </c>
      <c r="E202">
        <v>279.66666666666669</v>
      </c>
      <c r="F202">
        <v>0</v>
      </c>
      <c r="G202">
        <v>0</v>
      </c>
      <c r="H202">
        <v>1</v>
      </c>
      <c r="I202">
        <v>34461.666666666672</v>
      </c>
      <c r="AB202">
        <v>199</v>
      </c>
      <c r="AC202">
        <v>12</v>
      </c>
      <c r="AD202">
        <v>2</v>
      </c>
      <c r="AE202">
        <v>27.181818181818183</v>
      </c>
      <c r="AF202">
        <v>98.666666666666671</v>
      </c>
      <c r="AG202">
        <v>33</v>
      </c>
      <c r="AH202">
        <v>4.1614123581336697E-2</v>
      </c>
      <c r="AI202">
        <v>0.95838587641866335</v>
      </c>
      <c r="AJ202">
        <v>19055</v>
      </c>
      <c r="BC202">
        <v>199</v>
      </c>
      <c r="BD202">
        <v>12</v>
      </c>
      <c r="BE202">
        <v>0</v>
      </c>
      <c r="BF202">
        <v>99.583333333333329</v>
      </c>
      <c r="BG202">
        <v>99.07692307692308</v>
      </c>
      <c r="BH202">
        <v>102</v>
      </c>
      <c r="BI202">
        <v>102</v>
      </c>
      <c r="BJ202">
        <v>0.17801047120418848</v>
      </c>
      <c r="BK202">
        <v>0.17801047120418848</v>
      </c>
      <c r="BL202">
        <v>0.82198952879581155</v>
      </c>
      <c r="BM202">
        <v>0.82198952879581155</v>
      </c>
      <c r="BN202">
        <v>0.82198952879581155</v>
      </c>
      <c r="BO202">
        <v>23418.333333333336</v>
      </c>
    </row>
    <row r="203" spans="1:67" x14ac:dyDescent="0.15">
      <c r="A203">
        <v>200</v>
      </c>
      <c r="B203">
        <v>12</v>
      </c>
      <c r="C203">
        <v>5</v>
      </c>
      <c r="D203">
        <v>154.54545454545453</v>
      </c>
      <c r="E203">
        <v>275.33333333333331</v>
      </c>
      <c r="F203">
        <v>0</v>
      </c>
      <c r="G203">
        <v>0</v>
      </c>
      <c r="H203">
        <v>1</v>
      </c>
      <c r="I203">
        <v>33238.333333333328</v>
      </c>
      <c r="AB203">
        <v>200</v>
      </c>
      <c r="AC203">
        <v>11</v>
      </c>
      <c r="AD203">
        <v>3</v>
      </c>
      <c r="AE203">
        <v>25.8</v>
      </c>
      <c r="AF203">
        <v>99.833333333333329</v>
      </c>
      <c r="AG203">
        <v>70</v>
      </c>
      <c r="AH203">
        <v>8.7390761548064924E-2</v>
      </c>
      <c r="AI203">
        <v>0.91260923845193509</v>
      </c>
      <c r="AJ203">
        <v>18951.666666666664</v>
      </c>
      <c r="BC203">
        <v>200</v>
      </c>
      <c r="BD203">
        <v>10</v>
      </c>
      <c r="BE203">
        <v>0</v>
      </c>
      <c r="BF203">
        <v>119.9</v>
      </c>
      <c r="BG203">
        <v>121.53846153846153</v>
      </c>
      <c r="BH203">
        <v>147</v>
      </c>
      <c r="BI203">
        <v>176</v>
      </c>
      <c r="BJ203">
        <v>0.26923076923076922</v>
      </c>
      <c r="BK203">
        <v>0.32234432234432236</v>
      </c>
      <c r="BL203">
        <v>0.73076923076923084</v>
      </c>
      <c r="BM203">
        <v>0.67765567765567769</v>
      </c>
      <c r="BN203">
        <v>0.70421245421245426</v>
      </c>
      <c r="BO203">
        <v>28441.666666666664</v>
      </c>
    </row>
    <row r="204" spans="1:67" x14ac:dyDescent="0.15">
      <c r="A204">
        <v>201</v>
      </c>
      <c r="B204">
        <v>12</v>
      </c>
      <c r="C204">
        <v>6</v>
      </c>
      <c r="D204">
        <v>228.27272727272728</v>
      </c>
      <c r="E204">
        <v>349.83333333333331</v>
      </c>
      <c r="F204">
        <v>0</v>
      </c>
      <c r="G204">
        <v>0</v>
      </c>
      <c r="H204">
        <v>1</v>
      </c>
      <c r="I204">
        <v>37268.333333333336</v>
      </c>
      <c r="AB204">
        <v>201</v>
      </c>
      <c r="AC204">
        <v>12</v>
      </c>
      <c r="AD204">
        <v>1</v>
      </c>
      <c r="AE204">
        <v>7.1818181818181817</v>
      </c>
      <c r="AF204">
        <v>71.583333333333329</v>
      </c>
      <c r="AG204">
        <v>84</v>
      </c>
      <c r="AH204">
        <v>0.11491108071135431</v>
      </c>
      <c r="AI204">
        <v>0.88508891928864575</v>
      </c>
      <c r="AJ204">
        <v>15571.66666666667</v>
      </c>
      <c r="BC204">
        <v>201</v>
      </c>
      <c r="BD204">
        <v>11</v>
      </c>
      <c r="BE204">
        <v>0</v>
      </c>
      <c r="BF204">
        <v>119.81818181818181</v>
      </c>
      <c r="BG204">
        <v>121</v>
      </c>
      <c r="BH204">
        <v>42</v>
      </c>
      <c r="BI204">
        <v>42</v>
      </c>
      <c r="BJ204">
        <v>7.5403949730700179E-2</v>
      </c>
      <c r="BK204">
        <v>7.5403949730700179E-2</v>
      </c>
      <c r="BL204">
        <v>0.92459605026929981</v>
      </c>
      <c r="BM204">
        <v>0.92459605026929981</v>
      </c>
      <c r="BN204">
        <v>0.92459605026929981</v>
      </c>
      <c r="BO204">
        <v>27293.333333333332</v>
      </c>
    </row>
    <row r="205" spans="1:67" x14ac:dyDescent="0.15">
      <c r="A205">
        <v>202</v>
      </c>
      <c r="B205">
        <v>11</v>
      </c>
      <c r="C205">
        <v>6</v>
      </c>
      <c r="D205">
        <v>109.7</v>
      </c>
      <c r="E205">
        <v>258.83333333333331</v>
      </c>
      <c r="F205">
        <v>0</v>
      </c>
      <c r="G205">
        <v>0</v>
      </c>
      <c r="H205">
        <v>1</v>
      </c>
      <c r="I205">
        <v>35453.333333333328</v>
      </c>
      <c r="AB205">
        <v>202</v>
      </c>
      <c r="AC205">
        <v>11</v>
      </c>
      <c r="AD205">
        <v>3</v>
      </c>
      <c r="AE205">
        <v>11.5</v>
      </c>
      <c r="AF205">
        <v>92.416666666666671</v>
      </c>
      <c r="AG205">
        <v>136</v>
      </c>
      <c r="AH205">
        <v>0.17280813214739518</v>
      </c>
      <c r="AI205">
        <v>0.82719186785260479</v>
      </c>
      <c r="AJ205">
        <v>18480</v>
      </c>
      <c r="BC205">
        <v>202</v>
      </c>
      <c r="BD205">
        <v>12</v>
      </c>
      <c r="BE205">
        <v>0</v>
      </c>
      <c r="BF205">
        <v>117.33333333333333</v>
      </c>
      <c r="BG205">
        <v>119.84615384615384</v>
      </c>
      <c r="BH205">
        <v>39</v>
      </c>
      <c r="BI205">
        <v>67</v>
      </c>
      <c r="BJ205">
        <v>7.169117647058823E-2</v>
      </c>
      <c r="BK205">
        <v>0.12316176470588236</v>
      </c>
      <c r="BL205">
        <v>0.9283088235294118</v>
      </c>
      <c r="BM205">
        <v>0.87683823529411764</v>
      </c>
      <c r="BN205">
        <v>0.90257352941176472</v>
      </c>
      <c r="BO205">
        <v>26568.333333333328</v>
      </c>
    </row>
    <row r="206" spans="1:67" x14ac:dyDescent="0.15">
      <c r="A206">
        <v>203</v>
      </c>
      <c r="B206">
        <v>11</v>
      </c>
      <c r="C206">
        <v>6</v>
      </c>
      <c r="D206">
        <v>178.3</v>
      </c>
      <c r="E206">
        <v>322.91666666666669</v>
      </c>
      <c r="F206">
        <v>23</v>
      </c>
      <c r="G206">
        <v>2.3589743589743591E-2</v>
      </c>
      <c r="H206">
        <v>0.97641025641025636</v>
      </c>
      <c r="I206">
        <v>37941.666666666657</v>
      </c>
      <c r="AB206">
        <v>203</v>
      </c>
      <c r="AC206">
        <v>13</v>
      </c>
      <c r="AD206">
        <v>2</v>
      </c>
      <c r="AE206">
        <v>64.25</v>
      </c>
      <c r="AF206">
        <v>148</v>
      </c>
      <c r="AG206">
        <v>8</v>
      </c>
      <c r="AH206">
        <v>8.6956521739130436E-3</v>
      </c>
      <c r="AI206">
        <v>0.99130434782608701</v>
      </c>
      <c r="AJ206">
        <v>22278.333333333332</v>
      </c>
      <c r="BC206">
        <v>203</v>
      </c>
      <c r="BD206">
        <v>11</v>
      </c>
      <c r="BE206">
        <v>0</v>
      </c>
      <c r="BF206">
        <v>136.45454545454547</v>
      </c>
      <c r="BG206">
        <v>139.30769230769232</v>
      </c>
      <c r="BH206">
        <v>37</v>
      </c>
      <c r="BI206">
        <v>37</v>
      </c>
      <c r="BJ206">
        <v>7.5664621676891614E-2</v>
      </c>
      <c r="BK206">
        <v>7.5664621676891614E-2</v>
      </c>
      <c r="BL206">
        <v>0.92433537832310841</v>
      </c>
      <c r="BM206">
        <v>0.92433537832310841</v>
      </c>
      <c r="BN206">
        <v>0.92433537832310841</v>
      </c>
      <c r="BO206">
        <v>29886.666666666664</v>
      </c>
    </row>
    <row r="207" spans="1:67" x14ac:dyDescent="0.15">
      <c r="A207">
        <v>204</v>
      </c>
      <c r="B207">
        <v>12</v>
      </c>
      <c r="C207">
        <v>6</v>
      </c>
      <c r="D207">
        <v>208.72727272727272</v>
      </c>
      <c r="E207">
        <v>348.66666666666669</v>
      </c>
      <c r="F207">
        <v>0</v>
      </c>
      <c r="G207">
        <v>0</v>
      </c>
      <c r="H207">
        <v>1</v>
      </c>
      <c r="I207">
        <v>40521.666666666664</v>
      </c>
      <c r="AB207">
        <v>204</v>
      </c>
      <c r="AC207">
        <v>13</v>
      </c>
      <c r="AD207">
        <v>2</v>
      </c>
      <c r="AE207">
        <v>35.583333333333336</v>
      </c>
      <c r="AF207">
        <v>113.08333333333333</v>
      </c>
      <c r="AG207">
        <v>0</v>
      </c>
      <c r="AH207">
        <v>0</v>
      </c>
      <c r="AI207">
        <v>1</v>
      </c>
      <c r="AJ207">
        <v>20306.666666666668</v>
      </c>
      <c r="BC207">
        <v>204</v>
      </c>
      <c r="BD207">
        <v>11</v>
      </c>
      <c r="BE207">
        <v>0</v>
      </c>
      <c r="BF207">
        <v>107.63636363636364</v>
      </c>
      <c r="BG207">
        <v>111</v>
      </c>
      <c r="BH207">
        <v>91</v>
      </c>
      <c r="BI207">
        <v>93</v>
      </c>
      <c r="BJ207">
        <v>0.15294117647058825</v>
      </c>
      <c r="BK207">
        <v>0.15630252100840336</v>
      </c>
      <c r="BL207">
        <v>0.84705882352941175</v>
      </c>
      <c r="BM207">
        <v>0.84369747899159664</v>
      </c>
      <c r="BN207">
        <v>0.8453781512605042</v>
      </c>
      <c r="BO207">
        <v>25284.999999999996</v>
      </c>
    </row>
    <row r="208" spans="1:67" x14ac:dyDescent="0.15">
      <c r="A208">
        <v>205</v>
      </c>
      <c r="B208">
        <v>11</v>
      </c>
      <c r="C208">
        <v>6</v>
      </c>
      <c r="D208">
        <v>176.7</v>
      </c>
      <c r="E208">
        <v>328.91666666666669</v>
      </c>
      <c r="F208">
        <v>0</v>
      </c>
      <c r="G208">
        <v>0</v>
      </c>
      <c r="H208">
        <v>1</v>
      </c>
      <c r="I208">
        <v>39231.666666666672</v>
      </c>
      <c r="AB208">
        <v>205</v>
      </c>
      <c r="AC208">
        <v>12</v>
      </c>
      <c r="AD208">
        <v>2</v>
      </c>
      <c r="AE208">
        <v>20.545454545454547</v>
      </c>
      <c r="AF208">
        <v>91.333333333333329</v>
      </c>
      <c r="AG208">
        <v>58</v>
      </c>
      <c r="AH208">
        <v>7.5032341526520052E-2</v>
      </c>
      <c r="AI208">
        <v>0.92496765847347995</v>
      </c>
      <c r="AJ208">
        <v>18536.666666666664</v>
      </c>
      <c r="BC208">
        <v>205</v>
      </c>
      <c r="BD208">
        <v>10</v>
      </c>
      <c r="BE208">
        <v>0</v>
      </c>
      <c r="BF208">
        <v>106.2</v>
      </c>
      <c r="BG208">
        <v>109.38461538461539</v>
      </c>
      <c r="BH208">
        <v>158</v>
      </c>
      <c r="BI208">
        <v>208</v>
      </c>
      <c r="BJ208">
        <v>0.31287128712871287</v>
      </c>
      <c r="BK208">
        <v>0.41188118811881186</v>
      </c>
      <c r="BL208">
        <v>0.68712871287128707</v>
      </c>
      <c r="BM208">
        <v>0.5881188118811882</v>
      </c>
      <c r="BN208">
        <v>0.63762376237623763</v>
      </c>
      <c r="BO208">
        <v>25890</v>
      </c>
    </row>
    <row r="209" spans="1:67" x14ac:dyDescent="0.15">
      <c r="A209">
        <v>206</v>
      </c>
      <c r="B209">
        <v>12</v>
      </c>
      <c r="C209">
        <v>5</v>
      </c>
      <c r="D209">
        <v>119.45454545454545</v>
      </c>
      <c r="E209">
        <v>226.91666666666666</v>
      </c>
      <c r="F209">
        <v>40</v>
      </c>
      <c r="G209">
        <v>4.1666666666666664E-2</v>
      </c>
      <c r="H209">
        <v>0.95833333333333337</v>
      </c>
      <c r="I209">
        <v>28951.666666666668</v>
      </c>
      <c r="AB209">
        <v>206</v>
      </c>
      <c r="AC209">
        <v>11</v>
      </c>
      <c r="AD209">
        <v>4</v>
      </c>
      <c r="AE209">
        <v>51.3</v>
      </c>
      <c r="AF209">
        <v>120.75</v>
      </c>
      <c r="AG209">
        <v>22</v>
      </c>
      <c r="AH209">
        <v>3.0555555555555555E-2</v>
      </c>
      <c r="AI209">
        <v>0.96944444444444444</v>
      </c>
      <c r="AJ209">
        <v>20613.333333333332</v>
      </c>
      <c r="BC209">
        <v>206</v>
      </c>
      <c r="BD209">
        <v>11</v>
      </c>
      <c r="BE209">
        <v>0</v>
      </c>
      <c r="BF209">
        <v>107.18181818181819</v>
      </c>
      <c r="BG209">
        <v>102.23076923076923</v>
      </c>
      <c r="BH209">
        <v>34</v>
      </c>
      <c r="BI209">
        <v>95</v>
      </c>
      <c r="BJ209">
        <v>6.3789868667917443E-2</v>
      </c>
      <c r="BK209">
        <v>0.17823639774859287</v>
      </c>
      <c r="BL209">
        <v>0.93621013133208253</v>
      </c>
      <c r="BM209">
        <v>0.8217636022514071</v>
      </c>
      <c r="BN209">
        <v>0.87898686679174487</v>
      </c>
      <c r="BO209">
        <v>24229.999999999996</v>
      </c>
    </row>
    <row r="210" spans="1:67" x14ac:dyDescent="0.15">
      <c r="A210">
        <v>207</v>
      </c>
      <c r="B210">
        <v>12</v>
      </c>
      <c r="C210">
        <v>5</v>
      </c>
      <c r="D210">
        <v>123.27272727272727</v>
      </c>
      <c r="E210">
        <v>235.83333333333334</v>
      </c>
      <c r="F210">
        <v>12</v>
      </c>
      <c r="G210">
        <v>1.1299435028248588E-2</v>
      </c>
      <c r="H210">
        <v>0.98870056497175141</v>
      </c>
      <c r="I210">
        <v>30533.333333333336</v>
      </c>
      <c r="AB210">
        <v>207</v>
      </c>
      <c r="AC210">
        <v>12</v>
      </c>
      <c r="AD210">
        <v>2</v>
      </c>
      <c r="AE210">
        <v>23.636363636363637</v>
      </c>
      <c r="AF210">
        <v>90.416666666666671</v>
      </c>
      <c r="AG210">
        <v>48</v>
      </c>
      <c r="AH210">
        <v>6.5484311050477487E-2</v>
      </c>
      <c r="AI210">
        <v>0.93451568894952253</v>
      </c>
      <c r="AJ210">
        <v>18100</v>
      </c>
      <c r="BC210">
        <v>207</v>
      </c>
      <c r="BD210">
        <v>11</v>
      </c>
      <c r="BE210">
        <v>0</v>
      </c>
      <c r="BF210">
        <v>125.90909090909091</v>
      </c>
      <c r="BG210">
        <v>121.23076923076923</v>
      </c>
      <c r="BH210">
        <v>39</v>
      </c>
      <c r="BI210">
        <v>39</v>
      </c>
      <c r="BJ210">
        <v>6.6326530612244902E-2</v>
      </c>
      <c r="BK210">
        <v>6.6326530612244902E-2</v>
      </c>
      <c r="BL210">
        <v>0.93367346938775508</v>
      </c>
      <c r="BM210">
        <v>0.93367346938775508</v>
      </c>
      <c r="BN210">
        <v>0.93367346938775508</v>
      </c>
      <c r="BO210">
        <v>25953.333333333332</v>
      </c>
    </row>
    <row r="211" spans="1:67" x14ac:dyDescent="0.15">
      <c r="A211">
        <v>208</v>
      </c>
      <c r="B211">
        <v>11</v>
      </c>
      <c r="C211">
        <v>6</v>
      </c>
      <c r="D211">
        <v>252.3</v>
      </c>
      <c r="E211">
        <v>404.33333333333331</v>
      </c>
      <c r="F211">
        <v>0</v>
      </c>
      <c r="G211">
        <v>0</v>
      </c>
      <c r="H211">
        <v>1</v>
      </c>
      <c r="I211">
        <v>43423.333333333336</v>
      </c>
      <c r="AB211">
        <v>208</v>
      </c>
      <c r="AC211">
        <v>11</v>
      </c>
      <c r="AD211">
        <v>3</v>
      </c>
      <c r="AE211">
        <v>4.5999999999999996</v>
      </c>
      <c r="AF211">
        <v>82.5</v>
      </c>
      <c r="AG211">
        <v>130</v>
      </c>
      <c r="AH211">
        <v>0.15494636471990464</v>
      </c>
      <c r="AI211">
        <v>0.84505363528009536</v>
      </c>
      <c r="AJ211">
        <v>18533.333333333332</v>
      </c>
      <c r="BC211">
        <v>208</v>
      </c>
      <c r="BD211">
        <v>11</v>
      </c>
      <c r="BE211">
        <v>0</v>
      </c>
      <c r="BF211">
        <v>100.18181818181819</v>
      </c>
      <c r="BG211">
        <v>102.07692307692308</v>
      </c>
      <c r="BH211">
        <v>112</v>
      </c>
      <c r="BI211">
        <v>149</v>
      </c>
      <c r="BJ211">
        <v>0.19478260869565217</v>
      </c>
      <c r="BK211">
        <v>0.25913043478260872</v>
      </c>
      <c r="BL211">
        <v>0.80521739130434788</v>
      </c>
      <c r="BM211">
        <v>0.74086956521739133</v>
      </c>
      <c r="BN211">
        <v>0.77304347826086961</v>
      </c>
      <c r="BO211">
        <v>24223.333333333332</v>
      </c>
    </row>
    <row r="212" spans="1:67" x14ac:dyDescent="0.15">
      <c r="A212">
        <v>209</v>
      </c>
      <c r="B212">
        <v>10</v>
      </c>
      <c r="C212">
        <v>6</v>
      </c>
      <c r="D212">
        <v>116.33333333333333</v>
      </c>
      <c r="E212">
        <v>252.16666666666666</v>
      </c>
      <c r="F212">
        <v>0</v>
      </c>
      <c r="G212">
        <v>0</v>
      </c>
      <c r="H212">
        <v>1</v>
      </c>
      <c r="I212">
        <v>34411.666666666664</v>
      </c>
      <c r="AB212">
        <v>209</v>
      </c>
      <c r="AC212">
        <v>12</v>
      </c>
      <c r="AD212">
        <v>2</v>
      </c>
      <c r="AE212">
        <v>21</v>
      </c>
      <c r="AF212">
        <v>84.25</v>
      </c>
      <c r="AG212">
        <v>62</v>
      </c>
      <c r="AH212">
        <v>8.4699453551912565E-2</v>
      </c>
      <c r="AI212">
        <v>0.91530054644808745</v>
      </c>
      <c r="AJ212">
        <v>16628.333333333332</v>
      </c>
      <c r="BC212">
        <v>209</v>
      </c>
      <c r="BD212">
        <v>11</v>
      </c>
      <c r="BE212">
        <v>0</v>
      </c>
      <c r="BF212">
        <v>100.81818181818181</v>
      </c>
      <c r="BG212">
        <v>102.53846153846153</v>
      </c>
      <c r="BH212">
        <v>139</v>
      </c>
      <c r="BI212">
        <v>176</v>
      </c>
      <c r="BJ212">
        <v>0.25551470588235292</v>
      </c>
      <c r="BK212">
        <v>0.3235294117647059</v>
      </c>
      <c r="BL212">
        <v>0.74448529411764708</v>
      </c>
      <c r="BM212">
        <v>0.67647058823529416</v>
      </c>
      <c r="BN212">
        <v>0.71047794117647056</v>
      </c>
      <c r="BO212">
        <v>24018.333333333332</v>
      </c>
    </row>
    <row r="213" spans="1:67" x14ac:dyDescent="0.15">
      <c r="A213">
        <v>210</v>
      </c>
      <c r="B213">
        <v>12</v>
      </c>
      <c r="C213">
        <v>6</v>
      </c>
      <c r="D213">
        <v>218.09090909090909</v>
      </c>
      <c r="E213">
        <v>347.75</v>
      </c>
      <c r="F213">
        <v>0</v>
      </c>
      <c r="G213">
        <v>0</v>
      </c>
      <c r="H213">
        <v>1</v>
      </c>
      <c r="I213">
        <v>39135</v>
      </c>
      <c r="AB213">
        <v>210</v>
      </c>
      <c r="AC213">
        <v>13</v>
      </c>
      <c r="AD213">
        <v>2</v>
      </c>
      <c r="AE213">
        <v>57</v>
      </c>
      <c r="AF213">
        <v>135.75</v>
      </c>
      <c r="AG213">
        <v>3</v>
      </c>
      <c r="AH213">
        <v>3.4168564920273349E-3</v>
      </c>
      <c r="AI213">
        <v>0.99658314350797261</v>
      </c>
      <c r="AJ213">
        <v>20888.333333333336</v>
      </c>
      <c r="BC213">
        <v>210</v>
      </c>
      <c r="BD213">
        <v>10</v>
      </c>
      <c r="BE213">
        <v>0</v>
      </c>
      <c r="BF213">
        <v>126.4</v>
      </c>
      <c r="BG213">
        <v>123.61538461538461</v>
      </c>
      <c r="BH213">
        <v>30</v>
      </c>
      <c r="BI213">
        <v>75</v>
      </c>
      <c r="BJ213">
        <v>6.1224489795918366E-2</v>
      </c>
      <c r="BK213">
        <v>0.15306122448979592</v>
      </c>
      <c r="BL213">
        <v>0.93877551020408168</v>
      </c>
      <c r="BM213">
        <v>0.84693877551020402</v>
      </c>
      <c r="BN213">
        <v>0.89285714285714279</v>
      </c>
      <c r="BO213">
        <v>27406.666666666664</v>
      </c>
    </row>
    <row r="214" spans="1:67" x14ac:dyDescent="0.15">
      <c r="A214">
        <v>211</v>
      </c>
      <c r="B214">
        <v>12</v>
      </c>
      <c r="C214">
        <v>4</v>
      </c>
      <c r="D214">
        <v>150.54545454545453</v>
      </c>
      <c r="E214">
        <v>267.83333333333331</v>
      </c>
      <c r="F214">
        <v>0</v>
      </c>
      <c r="G214">
        <v>0</v>
      </c>
      <c r="H214">
        <v>1</v>
      </c>
      <c r="I214">
        <v>32263.333333333332</v>
      </c>
      <c r="AB214">
        <v>211</v>
      </c>
      <c r="AC214">
        <v>12</v>
      </c>
      <c r="AD214">
        <v>2</v>
      </c>
      <c r="AE214">
        <v>21.636363636363637</v>
      </c>
      <c r="AF214">
        <v>89.833333333333329</v>
      </c>
      <c r="AG214">
        <v>110</v>
      </c>
      <c r="AH214">
        <v>0.13732833957553059</v>
      </c>
      <c r="AI214">
        <v>0.86267166042446941</v>
      </c>
      <c r="AJ214">
        <v>16926.666666666668</v>
      </c>
      <c r="BC214">
        <v>211</v>
      </c>
      <c r="BD214">
        <v>12</v>
      </c>
      <c r="BE214">
        <v>0</v>
      </c>
      <c r="BF214">
        <v>131.16666666666666</v>
      </c>
      <c r="BG214">
        <v>131</v>
      </c>
      <c r="BH214">
        <v>21</v>
      </c>
      <c r="BI214">
        <v>21</v>
      </c>
      <c r="BJ214">
        <v>3.5897435897435895E-2</v>
      </c>
      <c r="BK214">
        <v>3.5897435897435895E-2</v>
      </c>
      <c r="BL214">
        <v>0.96410256410256412</v>
      </c>
      <c r="BM214">
        <v>0.96410256410256412</v>
      </c>
      <c r="BN214">
        <v>0.96410256410256412</v>
      </c>
      <c r="BO214">
        <v>27726.666666666668</v>
      </c>
    </row>
    <row r="215" spans="1:67" x14ac:dyDescent="0.15">
      <c r="A215">
        <v>212</v>
      </c>
      <c r="B215">
        <v>10</v>
      </c>
      <c r="C215">
        <v>5</v>
      </c>
      <c r="D215">
        <v>82.555555555555557</v>
      </c>
      <c r="E215">
        <v>243.58333333333334</v>
      </c>
      <c r="F215">
        <v>33</v>
      </c>
      <c r="G215">
        <v>0.04</v>
      </c>
      <c r="H215">
        <v>0.96</v>
      </c>
      <c r="I215">
        <v>33543.333333333336</v>
      </c>
      <c r="AB215">
        <v>212</v>
      </c>
      <c r="AC215">
        <v>12</v>
      </c>
      <c r="AD215">
        <v>3</v>
      </c>
      <c r="AE215">
        <v>81.272727272727266</v>
      </c>
      <c r="AF215">
        <v>164.5</v>
      </c>
      <c r="AG215">
        <v>14</v>
      </c>
      <c r="AH215">
        <v>1.7391304347826087E-2</v>
      </c>
      <c r="AI215">
        <v>0.9826086956521739</v>
      </c>
      <c r="AJ215">
        <v>22938.333333333332</v>
      </c>
      <c r="BC215">
        <v>212</v>
      </c>
      <c r="BD215">
        <v>11</v>
      </c>
      <c r="BE215">
        <v>0</v>
      </c>
      <c r="BF215">
        <v>105.09090909090909</v>
      </c>
      <c r="BG215">
        <v>105.15384615384616</v>
      </c>
      <c r="BH215">
        <v>114</v>
      </c>
      <c r="BI215">
        <v>114</v>
      </c>
      <c r="BJ215">
        <v>0.18968386023294509</v>
      </c>
      <c r="BK215">
        <v>0.18968386023294509</v>
      </c>
      <c r="BL215">
        <v>0.81031613976705485</v>
      </c>
      <c r="BM215">
        <v>0.81031613976705485</v>
      </c>
      <c r="BN215">
        <v>0.81031613976705485</v>
      </c>
      <c r="BO215">
        <v>24356.666666666668</v>
      </c>
    </row>
    <row r="216" spans="1:67" x14ac:dyDescent="0.15">
      <c r="A216">
        <v>213</v>
      </c>
      <c r="B216">
        <v>12</v>
      </c>
      <c r="C216">
        <v>6</v>
      </c>
      <c r="D216">
        <v>217.18181818181819</v>
      </c>
      <c r="E216">
        <v>345.83333333333331</v>
      </c>
      <c r="F216">
        <v>0</v>
      </c>
      <c r="G216">
        <v>0</v>
      </c>
      <c r="H216">
        <v>1</v>
      </c>
      <c r="I216">
        <v>39683.333333333336</v>
      </c>
      <c r="AB216">
        <v>213</v>
      </c>
      <c r="AC216">
        <v>11</v>
      </c>
      <c r="AD216">
        <v>3</v>
      </c>
      <c r="AE216">
        <v>37</v>
      </c>
      <c r="AF216">
        <v>108.41666666666667</v>
      </c>
      <c r="AG216">
        <v>16</v>
      </c>
      <c r="AH216">
        <v>2.2191400832177532E-2</v>
      </c>
      <c r="AI216">
        <v>0.97780859916782248</v>
      </c>
      <c r="AJ216">
        <v>19844.999999999996</v>
      </c>
      <c r="BC216">
        <v>213</v>
      </c>
      <c r="BD216">
        <v>12</v>
      </c>
      <c r="BE216">
        <v>0</v>
      </c>
      <c r="BF216">
        <v>117.33333333333333</v>
      </c>
      <c r="BG216">
        <v>121.69230769230769</v>
      </c>
      <c r="BH216">
        <v>96</v>
      </c>
      <c r="BI216">
        <v>96</v>
      </c>
      <c r="BJ216">
        <v>0.15686274509803921</v>
      </c>
      <c r="BK216">
        <v>0.15686274509803921</v>
      </c>
      <c r="BL216">
        <v>0.84313725490196079</v>
      </c>
      <c r="BM216">
        <v>0.84313725490196079</v>
      </c>
      <c r="BN216">
        <v>0.84313725490196079</v>
      </c>
      <c r="BO216">
        <v>27098.333333333332</v>
      </c>
    </row>
    <row r="217" spans="1:67" x14ac:dyDescent="0.15">
      <c r="A217">
        <v>214</v>
      </c>
      <c r="B217">
        <v>11</v>
      </c>
      <c r="C217">
        <v>5</v>
      </c>
      <c r="D217">
        <v>170.7</v>
      </c>
      <c r="E217">
        <v>292.66666666666669</v>
      </c>
      <c r="F217">
        <v>0</v>
      </c>
      <c r="G217">
        <v>0</v>
      </c>
      <c r="H217">
        <v>1</v>
      </c>
      <c r="I217">
        <v>35356.666666666664</v>
      </c>
      <c r="AB217">
        <v>214</v>
      </c>
      <c r="AC217">
        <v>11</v>
      </c>
      <c r="AD217">
        <v>3</v>
      </c>
      <c r="AE217">
        <v>18</v>
      </c>
      <c r="AF217">
        <v>101.33333333333333</v>
      </c>
      <c r="AG217">
        <v>53</v>
      </c>
      <c r="AH217">
        <v>6.85640362225097E-2</v>
      </c>
      <c r="AI217">
        <v>0.93143596377749027</v>
      </c>
      <c r="AJ217">
        <v>19786.666666666668</v>
      </c>
      <c r="BC217">
        <v>214</v>
      </c>
      <c r="BD217">
        <v>11</v>
      </c>
      <c r="BE217">
        <v>0</v>
      </c>
      <c r="BF217">
        <v>116.72727272727273</v>
      </c>
      <c r="BG217">
        <v>116.84615384615384</v>
      </c>
      <c r="BH217">
        <v>88</v>
      </c>
      <c r="BI217">
        <v>88</v>
      </c>
      <c r="BJ217">
        <v>0.14285714285714285</v>
      </c>
      <c r="BK217">
        <v>0.14285714285714285</v>
      </c>
      <c r="BL217">
        <v>0.85714285714285721</v>
      </c>
      <c r="BM217">
        <v>0.85714285714285721</v>
      </c>
      <c r="BN217">
        <v>0.85714285714285721</v>
      </c>
      <c r="BO217">
        <v>26663.333333333332</v>
      </c>
    </row>
    <row r="218" spans="1:67" x14ac:dyDescent="0.15">
      <c r="A218">
        <v>215</v>
      </c>
      <c r="B218">
        <v>11</v>
      </c>
      <c r="C218">
        <v>5</v>
      </c>
      <c r="D218">
        <v>133.4</v>
      </c>
      <c r="E218">
        <v>288.33333333333331</v>
      </c>
      <c r="F218">
        <v>0</v>
      </c>
      <c r="G218">
        <v>0</v>
      </c>
      <c r="H218">
        <v>1</v>
      </c>
      <c r="I218">
        <v>35933.333333333336</v>
      </c>
      <c r="AB218">
        <v>215</v>
      </c>
      <c r="AC218">
        <v>11</v>
      </c>
      <c r="AD218">
        <v>2</v>
      </c>
      <c r="AE218">
        <v>7.2</v>
      </c>
      <c r="AF218">
        <v>76</v>
      </c>
      <c r="AG218">
        <v>105</v>
      </c>
      <c r="AH218">
        <v>0.14285714285714285</v>
      </c>
      <c r="AI218">
        <v>0.85714285714285721</v>
      </c>
      <c r="AJ218">
        <v>16648.333333333336</v>
      </c>
      <c r="BC218">
        <v>215</v>
      </c>
      <c r="BD218">
        <v>12</v>
      </c>
      <c r="BE218">
        <v>0</v>
      </c>
      <c r="BF218">
        <v>131.41666666666666</v>
      </c>
      <c r="BG218">
        <v>134.46153846153845</v>
      </c>
      <c r="BH218">
        <v>65</v>
      </c>
      <c r="BI218">
        <v>65</v>
      </c>
      <c r="BJ218">
        <v>0.1077943615257048</v>
      </c>
      <c r="BK218">
        <v>0.1077943615257048</v>
      </c>
      <c r="BL218">
        <v>0.89220563847429524</v>
      </c>
      <c r="BM218">
        <v>0.89220563847429524</v>
      </c>
      <c r="BN218">
        <v>0.89220563847429524</v>
      </c>
      <c r="BO218">
        <v>28101.666666666664</v>
      </c>
    </row>
    <row r="219" spans="1:67" x14ac:dyDescent="0.15">
      <c r="A219">
        <v>216</v>
      </c>
      <c r="B219">
        <v>12</v>
      </c>
      <c r="C219">
        <v>5</v>
      </c>
      <c r="D219">
        <v>126.45454545454545</v>
      </c>
      <c r="E219">
        <v>239.33333333333334</v>
      </c>
      <c r="F219">
        <v>0</v>
      </c>
      <c r="G219">
        <v>0</v>
      </c>
      <c r="H219">
        <v>1</v>
      </c>
      <c r="I219">
        <v>30723.333333333339</v>
      </c>
      <c r="AB219">
        <v>216</v>
      </c>
      <c r="AC219">
        <v>11</v>
      </c>
      <c r="AD219">
        <v>2</v>
      </c>
      <c r="AE219">
        <v>16</v>
      </c>
      <c r="AF219">
        <v>87.75</v>
      </c>
      <c r="AG219">
        <v>109</v>
      </c>
      <c r="AH219">
        <v>0.15660919540229884</v>
      </c>
      <c r="AI219">
        <v>0.84339080459770122</v>
      </c>
      <c r="AJ219">
        <v>17293.333333333336</v>
      </c>
      <c r="BC219">
        <v>216</v>
      </c>
      <c r="BD219">
        <v>11</v>
      </c>
      <c r="BE219">
        <v>0</v>
      </c>
      <c r="BF219">
        <v>106.18181818181819</v>
      </c>
      <c r="BG219">
        <v>106.84615384615384</v>
      </c>
      <c r="BH219">
        <v>163</v>
      </c>
      <c r="BI219">
        <v>163</v>
      </c>
      <c r="BJ219">
        <v>0.26547231270358307</v>
      </c>
      <c r="BK219">
        <v>0.26547231270358307</v>
      </c>
      <c r="BL219">
        <v>0.73452768729641693</v>
      </c>
      <c r="BM219">
        <v>0.73452768729641693</v>
      </c>
      <c r="BN219">
        <v>0.73452768729641693</v>
      </c>
      <c r="BO219">
        <v>24880</v>
      </c>
    </row>
    <row r="220" spans="1:67" x14ac:dyDescent="0.15">
      <c r="A220">
        <v>217</v>
      </c>
      <c r="B220">
        <v>12</v>
      </c>
      <c r="C220">
        <v>5</v>
      </c>
      <c r="D220">
        <v>188.81818181818181</v>
      </c>
      <c r="E220">
        <v>310.58333333333331</v>
      </c>
      <c r="F220">
        <v>0</v>
      </c>
      <c r="G220">
        <v>0</v>
      </c>
      <c r="H220">
        <v>1</v>
      </c>
      <c r="I220">
        <v>36373.333333333328</v>
      </c>
      <c r="AB220">
        <v>217</v>
      </c>
      <c r="AC220">
        <v>11</v>
      </c>
      <c r="AD220">
        <v>3</v>
      </c>
      <c r="AE220">
        <v>14.4</v>
      </c>
      <c r="AF220">
        <v>92.833333333333329</v>
      </c>
      <c r="AG220">
        <v>59</v>
      </c>
      <c r="AH220">
        <v>7.7733860342555999E-2</v>
      </c>
      <c r="AI220">
        <v>0.92226613965744397</v>
      </c>
      <c r="AJ220">
        <v>19396.666666666668</v>
      </c>
      <c r="BC220">
        <v>217</v>
      </c>
      <c r="BD220">
        <v>12</v>
      </c>
      <c r="BE220">
        <v>0</v>
      </c>
      <c r="BF220">
        <v>146</v>
      </c>
      <c r="BG220">
        <v>150.15384615384616</v>
      </c>
      <c r="BH220">
        <v>82</v>
      </c>
      <c r="BI220">
        <v>82</v>
      </c>
      <c r="BJ220">
        <v>0.13827993254637436</v>
      </c>
      <c r="BK220">
        <v>0.13827993254637436</v>
      </c>
      <c r="BL220">
        <v>0.86172006745362562</v>
      </c>
      <c r="BM220">
        <v>0.86172006745362562</v>
      </c>
      <c r="BN220">
        <v>0.86172006745362562</v>
      </c>
      <c r="BO220">
        <v>29906.666666666668</v>
      </c>
    </row>
    <row r="221" spans="1:67" x14ac:dyDescent="0.15">
      <c r="A221">
        <v>218</v>
      </c>
      <c r="B221">
        <v>12</v>
      </c>
      <c r="C221">
        <v>5</v>
      </c>
      <c r="D221">
        <v>172.63636363636363</v>
      </c>
      <c r="E221">
        <v>291.5</v>
      </c>
      <c r="F221">
        <v>0</v>
      </c>
      <c r="G221">
        <v>0</v>
      </c>
      <c r="H221">
        <v>1</v>
      </c>
      <c r="I221">
        <v>34035</v>
      </c>
      <c r="AB221">
        <v>218</v>
      </c>
      <c r="AC221">
        <v>12</v>
      </c>
      <c r="AD221">
        <v>2</v>
      </c>
      <c r="AE221">
        <v>29.818181818181817</v>
      </c>
      <c r="AF221">
        <v>110.25</v>
      </c>
      <c r="AG221">
        <v>29</v>
      </c>
      <c r="AH221">
        <v>3.8157894736842106E-2</v>
      </c>
      <c r="AI221">
        <v>0.96184210526315794</v>
      </c>
      <c r="AJ221">
        <v>19818.333333333336</v>
      </c>
      <c r="BC221">
        <v>218</v>
      </c>
      <c r="BD221">
        <v>12</v>
      </c>
      <c r="BE221">
        <v>0</v>
      </c>
      <c r="BF221">
        <v>102.58333333333333</v>
      </c>
      <c r="BG221">
        <v>103.92307692307692</v>
      </c>
      <c r="BH221">
        <v>123</v>
      </c>
      <c r="BI221">
        <v>150</v>
      </c>
      <c r="BJ221">
        <v>0.17826086956521739</v>
      </c>
      <c r="BK221">
        <v>0.21739130434782608</v>
      </c>
      <c r="BL221">
        <v>0.82173913043478264</v>
      </c>
      <c r="BM221">
        <v>0.78260869565217395</v>
      </c>
      <c r="BN221">
        <v>0.80217391304347829</v>
      </c>
      <c r="BO221">
        <v>24303.333333333336</v>
      </c>
    </row>
    <row r="222" spans="1:67" x14ac:dyDescent="0.15">
      <c r="A222">
        <v>219</v>
      </c>
      <c r="B222">
        <v>12</v>
      </c>
      <c r="C222">
        <v>7</v>
      </c>
      <c r="D222">
        <v>368.45454545454544</v>
      </c>
      <c r="E222">
        <v>511.08333333333331</v>
      </c>
      <c r="F222">
        <v>0</v>
      </c>
      <c r="G222">
        <v>0</v>
      </c>
      <c r="H222">
        <v>1</v>
      </c>
      <c r="I222">
        <v>49468.333333333328</v>
      </c>
      <c r="AB222">
        <v>219</v>
      </c>
      <c r="AC222">
        <v>12</v>
      </c>
      <c r="AD222">
        <v>3</v>
      </c>
      <c r="AE222">
        <v>10.181818181818182</v>
      </c>
      <c r="AF222">
        <v>85.25</v>
      </c>
      <c r="AG222">
        <v>109</v>
      </c>
      <c r="AH222">
        <v>0.12471395881006865</v>
      </c>
      <c r="AI222">
        <v>0.87528604118993136</v>
      </c>
      <c r="AJ222">
        <v>17468.333333333336</v>
      </c>
      <c r="BC222">
        <v>219</v>
      </c>
      <c r="BD222">
        <v>12</v>
      </c>
      <c r="BE222">
        <v>0</v>
      </c>
      <c r="BF222">
        <v>101.08333333333333</v>
      </c>
      <c r="BG222">
        <v>100.84615384615384</v>
      </c>
      <c r="BH222">
        <v>94</v>
      </c>
      <c r="BI222">
        <v>94</v>
      </c>
      <c r="BJ222">
        <v>0.16906474820143885</v>
      </c>
      <c r="BK222">
        <v>0.16906474820143885</v>
      </c>
      <c r="BL222">
        <v>0.83093525179856109</v>
      </c>
      <c r="BM222">
        <v>0.83093525179856109</v>
      </c>
      <c r="BN222">
        <v>0.83093525179856109</v>
      </c>
      <c r="BO222">
        <v>23270</v>
      </c>
    </row>
    <row r="223" spans="1:67" x14ac:dyDescent="0.15">
      <c r="A223">
        <v>220</v>
      </c>
      <c r="B223">
        <v>12</v>
      </c>
      <c r="C223">
        <v>6</v>
      </c>
      <c r="D223">
        <v>263</v>
      </c>
      <c r="E223">
        <v>414.41666666666669</v>
      </c>
      <c r="F223">
        <v>0</v>
      </c>
      <c r="G223">
        <v>0</v>
      </c>
      <c r="H223">
        <v>1</v>
      </c>
      <c r="I223">
        <v>43676.666666666672</v>
      </c>
      <c r="AB223">
        <v>220</v>
      </c>
      <c r="AC223">
        <v>12</v>
      </c>
      <c r="AD223">
        <v>2</v>
      </c>
      <c r="AE223">
        <v>12</v>
      </c>
      <c r="AF223">
        <v>83.333333333333329</v>
      </c>
      <c r="AG223">
        <v>134</v>
      </c>
      <c r="AH223">
        <v>0.17585301837270342</v>
      </c>
      <c r="AI223">
        <v>0.8241469816272966</v>
      </c>
      <c r="AJ223">
        <v>16941.666666666668</v>
      </c>
      <c r="BC223">
        <v>220</v>
      </c>
      <c r="BD223">
        <v>12</v>
      </c>
      <c r="BE223">
        <v>0</v>
      </c>
      <c r="BF223">
        <v>94.333333333333329</v>
      </c>
      <c r="BG223">
        <v>95.15384615384616</v>
      </c>
      <c r="BH223">
        <v>118</v>
      </c>
      <c r="BI223">
        <v>119</v>
      </c>
      <c r="BJ223">
        <v>0.20557491289198607</v>
      </c>
      <c r="BK223">
        <v>0.2073170731707317</v>
      </c>
      <c r="BL223">
        <v>0.79442508710801396</v>
      </c>
      <c r="BM223">
        <v>0.79268292682926833</v>
      </c>
      <c r="BN223">
        <v>0.79355400696864109</v>
      </c>
      <c r="BO223">
        <v>22348.333333333332</v>
      </c>
    </row>
    <row r="224" spans="1:67" x14ac:dyDescent="0.15">
      <c r="A224">
        <v>221</v>
      </c>
      <c r="B224">
        <v>13</v>
      </c>
      <c r="C224">
        <v>6</v>
      </c>
      <c r="D224">
        <v>286.83333333333331</v>
      </c>
      <c r="E224">
        <v>409.33333333333331</v>
      </c>
      <c r="F224">
        <v>0</v>
      </c>
      <c r="G224">
        <v>0</v>
      </c>
      <c r="H224">
        <v>1</v>
      </c>
      <c r="I224">
        <v>43073.333333333336</v>
      </c>
      <c r="AB224">
        <v>221</v>
      </c>
      <c r="AC224">
        <v>11</v>
      </c>
      <c r="AD224">
        <v>3</v>
      </c>
      <c r="AE224">
        <v>36.799999999999997</v>
      </c>
      <c r="AF224">
        <v>115.33333333333333</v>
      </c>
      <c r="AG224">
        <v>49</v>
      </c>
      <c r="AH224">
        <v>6.6305818673883632E-2</v>
      </c>
      <c r="AI224">
        <v>0.93369418132611637</v>
      </c>
      <c r="AJ224">
        <v>20621.666666666672</v>
      </c>
      <c r="BC224">
        <v>221</v>
      </c>
      <c r="BD224">
        <v>13</v>
      </c>
      <c r="BE224">
        <v>0</v>
      </c>
      <c r="BF224">
        <v>166.61538461538461</v>
      </c>
      <c r="BG224">
        <v>166.61538461538461</v>
      </c>
      <c r="BH224">
        <v>14</v>
      </c>
      <c r="BI224">
        <v>14</v>
      </c>
      <c r="BJ224">
        <v>2.0679468242245199E-2</v>
      </c>
      <c r="BK224">
        <v>2.0679468242245199E-2</v>
      </c>
      <c r="BL224">
        <v>0.9793205317577548</v>
      </c>
      <c r="BM224">
        <v>0.9793205317577548</v>
      </c>
      <c r="BN224">
        <v>0.9793205317577548</v>
      </c>
      <c r="BO224">
        <v>30845</v>
      </c>
    </row>
    <row r="225" spans="1:67" x14ac:dyDescent="0.15">
      <c r="A225">
        <v>222</v>
      </c>
      <c r="B225">
        <v>12</v>
      </c>
      <c r="C225">
        <v>4</v>
      </c>
      <c r="D225">
        <v>103.81818181818181</v>
      </c>
      <c r="E225">
        <v>205.75</v>
      </c>
      <c r="F225">
        <v>41</v>
      </c>
      <c r="G225">
        <v>4.480874316939891E-2</v>
      </c>
      <c r="H225">
        <v>0.95519125683060113</v>
      </c>
      <c r="I225">
        <v>26430.000000000004</v>
      </c>
      <c r="AB225">
        <v>222</v>
      </c>
      <c r="AC225">
        <v>13</v>
      </c>
      <c r="AD225">
        <v>2</v>
      </c>
      <c r="AE225">
        <v>41.083333333333336</v>
      </c>
      <c r="AF225">
        <v>113.58333333333333</v>
      </c>
      <c r="AG225">
        <v>47</v>
      </c>
      <c r="AH225">
        <v>5.5489964580873671E-2</v>
      </c>
      <c r="AI225">
        <v>0.94451003541912637</v>
      </c>
      <c r="AJ225">
        <v>18876.666666666664</v>
      </c>
      <c r="BC225">
        <v>222</v>
      </c>
      <c r="BD225">
        <v>12</v>
      </c>
      <c r="BE225">
        <v>0</v>
      </c>
      <c r="BF225">
        <v>147</v>
      </c>
      <c r="BG225">
        <v>150.76923076923077</v>
      </c>
      <c r="BH225">
        <v>56</v>
      </c>
      <c r="BI225">
        <v>56</v>
      </c>
      <c r="BJ225">
        <v>8.98876404494382E-2</v>
      </c>
      <c r="BK225">
        <v>8.98876404494382E-2</v>
      </c>
      <c r="BL225">
        <v>0.9101123595505618</v>
      </c>
      <c r="BM225">
        <v>0.9101123595505618</v>
      </c>
      <c r="BN225">
        <v>0.9101123595505618</v>
      </c>
      <c r="BO225">
        <v>30158.333333333332</v>
      </c>
    </row>
    <row r="226" spans="1:67" x14ac:dyDescent="0.15">
      <c r="A226">
        <v>223</v>
      </c>
      <c r="B226">
        <v>11</v>
      </c>
      <c r="C226">
        <v>5</v>
      </c>
      <c r="D226">
        <v>84.7</v>
      </c>
      <c r="E226">
        <v>210.41666666666666</v>
      </c>
      <c r="F226">
        <v>0</v>
      </c>
      <c r="G226">
        <v>0</v>
      </c>
      <c r="H226">
        <v>1</v>
      </c>
      <c r="I226">
        <v>29791.666666666664</v>
      </c>
      <c r="AB226">
        <v>223</v>
      </c>
      <c r="AC226">
        <v>11</v>
      </c>
      <c r="AD226">
        <v>3</v>
      </c>
      <c r="AE226">
        <v>5.5</v>
      </c>
      <c r="AF226">
        <v>74.583333333333329</v>
      </c>
      <c r="AG226">
        <v>140</v>
      </c>
      <c r="AH226">
        <v>0.18995929443690637</v>
      </c>
      <c r="AI226">
        <v>0.8100407055630936</v>
      </c>
      <c r="AJ226">
        <v>16866.666666666672</v>
      </c>
      <c r="BC226">
        <v>223</v>
      </c>
      <c r="BD226">
        <v>12</v>
      </c>
      <c r="BE226">
        <v>0</v>
      </c>
      <c r="BF226">
        <v>111.75</v>
      </c>
      <c r="BG226">
        <v>114.69230769230769</v>
      </c>
      <c r="BH226">
        <v>13</v>
      </c>
      <c r="BI226">
        <v>26</v>
      </c>
      <c r="BJ226">
        <v>2.1996615905245348E-2</v>
      </c>
      <c r="BK226">
        <v>4.3993231810490696E-2</v>
      </c>
      <c r="BL226">
        <v>0.97800338409475462</v>
      </c>
      <c r="BM226">
        <v>0.95600676818950925</v>
      </c>
      <c r="BN226">
        <v>0.96700507614213194</v>
      </c>
      <c r="BO226">
        <v>26345</v>
      </c>
    </row>
    <row r="227" spans="1:67" x14ac:dyDescent="0.15">
      <c r="A227">
        <v>224</v>
      </c>
      <c r="B227">
        <v>12</v>
      </c>
      <c r="C227">
        <v>5</v>
      </c>
      <c r="D227">
        <v>143.81818181818181</v>
      </c>
      <c r="E227">
        <v>263.16666666666669</v>
      </c>
      <c r="F227">
        <v>0</v>
      </c>
      <c r="G227">
        <v>0</v>
      </c>
      <c r="H227">
        <v>1</v>
      </c>
      <c r="I227">
        <v>32901.666666666664</v>
      </c>
      <c r="AB227">
        <v>224</v>
      </c>
      <c r="AC227">
        <v>11</v>
      </c>
      <c r="AD227">
        <v>2</v>
      </c>
      <c r="AE227">
        <v>3.9</v>
      </c>
      <c r="AF227">
        <v>68.25</v>
      </c>
      <c r="AG227">
        <v>141</v>
      </c>
      <c r="AH227">
        <v>0.21331316187594554</v>
      </c>
      <c r="AI227">
        <v>0.78668683812405449</v>
      </c>
      <c r="AJ227">
        <v>15438.333333333334</v>
      </c>
      <c r="BC227">
        <v>224</v>
      </c>
      <c r="BD227">
        <v>12</v>
      </c>
      <c r="BE227">
        <v>0</v>
      </c>
      <c r="BF227">
        <v>138.66666666666666</v>
      </c>
      <c r="BG227">
        <v>145.07692307692307</v>
      </c>
      <c r="BH227">
        <v>38</v>
      </c>
      <c r="BI227">
        <v>38</v>
      </c>
      <c r="BJ227">
        <v>6.1488673139158574E-2</v>
      </c>
      <c r="BK227">
        <v>6.1488673139158574E-2</v>
      </c>
      <c r="BL227">
        <v>0.93851132686084138</v>
      </c>
      <c r="BM227">
        <v>0.93851132686084138</v>
      </c>
      <c r="BN227">
        <v>0.93851132686084138</v>
      </c>
      <c r="BO227">
        <v>29911.666666666668</v>
      </c>
    </row>
    <row r="228" spans="1:67" x14ac:dyDescent="0.15">
      <c r="A228">
        <v>225</v>
      </c>
      <c r="B228">
        <v>11</v>
      </c>
      <c r="C228">
        <v>5</v>
      </c>
      <c r="D228">
        <v>142.4</v>
      </c>
      <c r="E228">
        <v>288.5</v>
      </c>
      <c r="F228">
        <v>0</v>
      </c>
      <c r="G228">
        <v>0</v>
      </c>
      <c r="H228">
        <v>1</v>
      </c>
      <c r="I228">
        <v>36940</v>
      </c>
      <c r="AB228">
        <v>225</v>
      </c>
      <c r="AC228">
        <v>12</v>
      </c>
      <c r="AD228">
        <v>2</v>
      </c>
      <c r="AE228">
        <v>11.090909090909092</v>
      </c>
      <c r="AF228">
        <v>78.916666666666671</v>
      </c>
      <c r="AG228">
        <v>68</v>
      </c>
      <c r="AH228">
        <v>9.6045197740112997E-2</v>
      </c>
      <c r="AI228">
        <v>0.903954802259887</v>
      </c>
      <c r="AJ228">
        <v>17365</v>
      </c>
      <c r="BC228">
        <v>225</v>
      </c>
      <c r="BD228">
        <v>11</v>
      </c>
      <c r="BE228">
        <v>0</v>
      </c>
      <c r="BF228">
        <v>111.90909090909091</v>
      </c>
      <c r="BG228">
        <v>112.76923076923077</v>
      </c>
      <c r="BH228">
        <v>86</v>
      </c>
      <c r="BI228">
        <v>86</v>
      </c>
      <c r="BJ228">
        <v>0.17373737373737375</v>
      </c>
      <c r="BK228">
        <v>0.17373737373737375</v>
      </c>
      <c r="BL228">
        <v>0.82626262626262625</v>
      </c>
      <c r="BM228">
        <v>0.82626262626262625</v>
      </c>
      <c r="BN228">
        <v>0.82626262626262625</v>
      </c>
      <c r="BO228">
        <v>26036.666666666668</v>
      </c>
    </row>
    <row r="229" spans="1:67" x14ac:dyDescent="0.15">
      <c r="A229">
        <v>226</v>
      </c>
      <c r="B229">
        <v>12</v>
      </c>
      <c r="C229">
        <v>4</v>
      </c>
      <c r="D229">
        <v>122.09090909090909</v>
      </c>
      <c r="E229">
        <v>229.91666666666666</v>
      </c>
      <c r="F229">
        <v>0</v>
      </c>
      <c r="G229">
        <v>0</v>
      </c>
      <c r="H229">
        <v>1</v>
      </c>
      <c r="I229">
        <v>30271.666666666664</v>
      </c>
      <c r="AB229">
        <v>226</v>
      </c>
      <c r="AC229">
        <v>12</v>
      </c>
      <c r="AD229">
        <v>3</v>
      </c>
      <c r="AE229">
        <v>48.18181818181818</v>
      </c>
      <c r="AF229">
        <v>127.33333333333333</v>
      </c>
      <c r="AG229">
        <v>0</v>
      </c>
      <c r="AH229">
        <v>0</v>
      </c>
      <c r="AI229">
        <v>1</v>
      </c>
      <c r="AJ229">
        <v>21326.666666666664</v>
      </c>
      <c r="BC229">
        <v>226</v>
      </c>
      <c r="BD229">
        <v>12</v>
      </c>
      <c r="BE229">
        <v>0</v>
      </c>
      <c r="BF229">
        <v>131.5</v>
      </c>
      <c r="BG229">
        <v>131.38461538461539</v>
      </c>
      <c r="BH229">
        <v>49</v>
      </c>
      <c r="BI229">
        <v>49</v>
      </c>
      <c r="BJ229">
        <v>6.8245125348189412E-2</v>
      </c>
      <c r="BK229">
        <v>6.8245125348189412E-2</v>
      </c>
      <c r="BL229">
        <v>0.93175487465181062</v>
      </c>
      <c r="BM229">
        <v>0.93175487465181062</v>
      </c>
      <c r="BN229">
        <v>0.93175487465181062</v>
      </c>
      <c r="BO229">
        <v>28418.333333333332</v>
      </c>
    </row>
    <row r="230" spans="1:67" x14ac:dyDescent="0.15">
      <c r="A230">
        <v>227</v>
      </c>
      <c r="B230">
        <v>12</v>
      </c>
      <c r="C230">
        <v>5</v>
      </c>
      <c r="D230">
        <v>154.90909090909091</v>
      </c>
      <c r="E230">
        <v>277.5</v>
      </c>
      <c r="F230">
        <v>0</v>
      </c>
      <c r="G230">
        <v>0</v>
      </c>
      <c r="H230">
        <v>1</v>
      </c>
      <c r="I230">
        <v>34325</v>
      </c>
      <c r="AB230">
        <v>227</v>
      </c>
      <c r="AC230">
        <v>10</v>
      </c>
      <c r="AD230">
        <v>4</v>
      </c>
      <c r="AE230">
        <v>12.444444444444445</v>
      </c>
      <c r="AF230">
        <v>94.5</v>
      </c>
      <c r="AG230">
        <v>150</v>
      </c>
      <c r="AH230">
        <v>0.18891687657430731</v>
      </c>
      <c r="AI230">
        <v>0.81108312342569266</v>
      </c>
      <c r="AJ230">
        <v>18963.333333333336</v>
      </c>
      <c r="BC230">
        <v>227</v>
      </c>
      <c r="BD230">
        <v>11</v>
      </c>
      <c r="BE230">
        <v>0</v>
      </c>
      <c r="BF230">
        <v>167.72727272727272</v>
      </c>
      <c r="BG230">
        <v>164.76923076923077</v>
      </c>
      <c r="BH230">
        <v>0</v>
      </c>
      <c r="BI230">
        <v>0</v>
      </c>
      <c r="BJ230">
        <v>0</v>
      </c>
      <c r="BK230">
        <v>0</v>
      </c>
      <c r="BL230">
        <v>1</v>
      </c>
      <c r="BM230">
        <v>1</v>
      </c>
      <c r="BN230">
        <v>1</v>
      </c>
      <c r="BO230">
        <v>31889.999999999996</v>
      </c>
    </row>
    <row r="231" spans="1:67" x14ac:dyDescent="0.15">
      <c r="A231">
        <v>228</v>
      </c>
      <c r="B231">
        <v>11</v>
      </c>
      <c r="C231">
        <v>5</v>
      </c>
      <c r="D231">
        <v>81</v>
      </c>
      <c r="E231">
        <v>200.08333333333334</v>
      </c>
      <c r="F231">
        <v>0</v>
      </c>
      <c r="G231">
        <v>0</v>
      </c>
      <c r="H231">
        <v>1</v>
      </c>
      <c r="I231">
        <v>28878.333333333336</v>
      </c>
      <c r="AB231">
        <v>228</v>
      </c>
      <c r="AC231">
        <v>13</v>
      </c>
      <c r="AD231">
        <v>3</v>
      </c>
      <c r="AE231">
        <v>59</v>
      </c>
      <c r="AF231">
        <v>136.5</v>
      </c>
      <c r="AG231">
        <v>89</v>
      </c>
      <c r="AH231">
        <v>9.790979097909791E-2</v>
      </c>
      <c r="AI231">
        <v>0.90209020902090209</v>
      </c>
      <c r="AJ231">
        <v>20143.333333333332</v>
      </c>
      <c r="BC231">
        <v>228</v>
      </c>
      <c r="BD231">
        <v>12</v>
      </c>
      <c r="BE231">
        <v>0</v>
      </c>
      <c r="BF231">
        <v>111.58333333333333</v>
      </c>
      <c r="BG231">
        <v>114.53846153846153</v>
      </c>
      <c r="BH231">
        <v>18</v>
      </c>
      <c r="BI231">
        <v>63</v>
      </c>
      <c r="BJ231">
        <v>3.1034482758620689E-2</v>
      </c>
      <c r="BK231">
        <v>0.10862068965517241</v>
      </c>
      <c r="BL231">
        <v>0.96896551724137936</v>
      </c>
      <c r="BM231">
        <v>0.89137931034482754</v>
      </c>
      <c r="BN231">
        <v>0.93017241379310345</v>
      </c>
      <c r="BO231">
        <v>25888.333333333336</v>
      </c>
    </row>
    <row r="232" spans="1:67" x14ac:dyDescent="0.15">
      <c r="A232">
        <v>229</v>
      </c>
      <c r="B232">
        <v>11</v>
      </c>
      <c r="C232">
        <v>5</v>
      </c>
      <c r="D232">
        <v>126.2</v>
      </c>
      <c r="E232">
        <v>217.66666666666666</v>
      </c>
      <c r="F232">
        <v>0</v>
      </c>
      <c r="G232">
        <v>0</v>
      </c>
      <c r="H232">
        <v>1</v>
      </c>
      <c r="I232">
        <v>27206.666666666664</v>
      </c>
      <c r="AB232">
        <v>229</v>
      </c>
      <c r="AC232">
        <v>12</v>
      </c>
      <c r="AD232">
        <v>3</v>
      </c>
      <c r="AE232">
        <v>61.090909090909093</v>
      </c>
      <c r="AF232">
        <v>141.5</v>
      </c>
      <c r="AG232">
        <v>0</v>
      </c>
      <c r="AH232">
        <v>0</v>
      </c>
      <c r="AI232">
        <v>1</v>
      </c>
      <c r="AJ232">
        <v>22393.333333333332</v>
      </c>
      <c r="BC232">
        <v>229</v>
      </c>
      <c r="BD232">
        <v>11</v>
      </c>
      <c r="BE232">
        <v>0</v>
      </c>
      <c r="BF232">
        <v>108.54545454545455</v>
      </c>
      <c r="BG232">
        <v>113.84615384615384</v>
      </c>
      <c r="BH232">
        <v>114</v>
      </c>
      <c r="BI232">
        <v>141</v>
      </c>
      <c r="BJ232">
        <v>0.21229050279329609</v>
      </c>
      <c r="BK232">
        <v>0.26256983240223464</v>
      </c>
      <c r="BL232">
        <v>0.78770949720670391</v>
      </c>
      <c r="BM232">
        <v>0.73743016759776536</v>
      </c>
      <c r="BN232">
        <v>0.76256983240223464</v>
      </c>
      <c r="BO232">
        <v>26083.333333333332</v>
      </c>
    </row>
    <row r="233" spans="1:67" x14ac:dyDescent="0.15">
      <c r="A233">
        <v>230</v>
      </c>
      <c r="B233">
        <v>10</v>
      </c>
      <c r="C233">
        <v>5</v>
      </c>
      <c r="D233">
        <v>73.111111111111114</v>
      </c>
      <c r="E233">
        <v>214.5</v>
      </c>
      <c r="F233">
        <v>13</v>
      </c>
      <c r="G233">
        <v>1.4238773274917854E-2</v>
      </c>
      <c r="H233">
        <v>0.98576122672508215</v>
      </c>
      <c r="I233">
        <v>32754.999999999996</v>
      </c>
      <c r="AB233">
        <v>230</v>
      </c>
      <c r="AC233">
        <v>11</v>
      </c>
      <c r="AD233">
        <v>2</v>
      </c>
      <c r="AE233">
        <v>37.9</v>
      </c>
      <c r="AF233">
        <v>104.08333333333333</v>
      </c>
      <c r="AG233">
        <v>26</v>
      </c>
      <c r="AH233">
        <v>3.8748137108792845E-2</v>
      </c>
      <c r="AI233">
        <v>0.96125186289120712</v>
      </c>
      <c r="AJ233">
        <v>19046.666666666664</v>
      </c>
      <c r="BC233">
        <v>230</v>
      </c>
      <c r="BD233">
        <v>12</v>
      </c>
      <c r="BE233">
        <v>0</v>
      </c>
      <c r="BF233">
        <v>146.25</v>
      </c>
      <c r="BG233">
        <v>150.84615384615384</v>
      </c>
      <c r="BH233">
        <v>84</v>
      </c>
      <c r="BI233">
        <v>84</v>
      </c>
      <c r="BJ233">
        <v>0.12727272727272726</v>
      </c>
      <c r="BK233">
        <v>0.12727272727272726</v>
      </c>
      <c r="BL233">
        <v>0.8727272727272728</v>
      </c>
      <c r="BM233">
        <v>0.8727272727272728</v>
      </c>
      <c r="BN233">
        <v>0.8727272727272728</v>
      </c>
      <c r="BO233">
        <v>30386.666666666672</v>
      </c>
    </row>
    <row r="234" spans="1:67" x14ac:dyDescent="0.15">
      <c r="A234">
        <v>231</v>
      </c>
      <c r="B234">
        <v>11</v>
      </c>
      <c r="C234">
        <v>7</v>
      </c>
      <c r="D234">
        <v>275.5</v>
      </c>
      <c r="E234">
        <v>434.91666666666669</v>
      </c>
      <c r="F234">
        <v>0</v>
      </c>
      <c r="G234">
        <v>0</v>
      </c>
      <c r="H234">
        <v>1</v>
      </c>
      <c r="I234">
        <v>45521.666666666672</v>
      </c>
      <c r="AB234">
        <v>231</v>
      </c>
      <c r="AC234">
        <v>12</v>
      </c>
      <c r="AD234">
        <v>3</v>
      </c>
      <c r="AE234">
        <v>13.909090909090908</v>
      </c>
      <c r="AF234">
        <v>97.75</v>
      </c>
      <c r="AG234">
        <v>107</v>
      </c>
      <c r="AH234">
        <v>0.12845138055222088</v>
      </c>
      <c r="AI234">
        <v>0.87154861944777906</v>
      </c>
      <c r="AJ234">
        <v>18368.333333333332</v>
      </c>
      <c r="BC234">
        <v>231</v>
      </c>
      <c r="BD234">
        <v>11</v>
      </c>
      <c r="BE234">
        <v>0</v>
      </c>
      <c r="BF234">
        <v>106</v>
      </c>
      <c r="BG234">
        <v>108.69230769230769</v>
      </c>
      <c r="BH234">
        <v>157</v>
      </c>
      <c r="BI234">
        <v>157</v>
      </c>
      <c r="BJ234">
        <v>0.28807339449541286</v>
      </c>
      <c r="BK234">
        <v>0.28807339449541286</v>
      </c>
      <c r="BL234">
        <v>0.7119266055045872</v>
      </c>
      <c r="BM234">
        <v>0.7119266055045872</v>
      </c>
      <c r="BN234">
        <v>0.7119266055045872</v>
      </c>
      <c r="BO234">
        <v>24734.999999999996</v>
      </c>
    </row>
    <row r="235" spans="1:67" x14ac:dyDescent="0.15">
      <c r="A235">
        <v>232</v>
      </c>
      <c r="B235">
        <v>12</v>
      </c>
      <c r="C235">
        <v>6</v>
      </c>
      <c r="D235">
        <v>192.27272727272728</v>
      </c>
      <c r="E235">
        <v>322.16666666666669</v>
      </c>
      <c r="F235">
        <v>11</v>
      </c>
      <c r="G235">
        <v>9.5238095238095247E-3</v>
      </c>
      <c r="H235">
        <v>0.99047619047619051</v>
      </c>
      <c r="I235">
        <v>37461.666666666664</v>
      </c>
      <c r="AB235">
        <v>232</v>
      </c>
      <c r="AC235">
        <v>11</v>
      </c>
      <c r="AD235">
        <v>3</v>
      </c>
      <c r="AE235">
        <v>22.5</v>
      </c>
      <c r="AF235">
        <v>104.16666666666667</v>
      </c>
      <c r="AG235">
        <v>27</v>
      </c>
      <c r="AH235">
        <v>3.4090909090909088E-2</v>
      </c>
      <c r="AI235">
        <v>0.96590909090909094</v>
      </c>
      <c r="AJ235">
        <v>21075</v>
      </c>
      <c r="BC235">
        <v>232</v>
      </c>
      <c r="BD235">
        <v>12</v>
      </c>
      <c r="BE235">
        <v>0</v>
      </c>
      <c r="BF235">
        <v>118.91666666666667</v>
      </c>
      <c r="BG235">
        <v>121.30769230769231</v>
      </c>
      <c r="BH235">
        <v>38</v>
      </c>
      <c r="BI235">
        <v>52</v>
      </c>
      <c r="BJ235">
        <v>6.4516129032258063E-2</v>
      </c>
      <c r="BK235">
        <v>8.8285229202037352E-2</v>
      </c>
      <c r="BL235">
        <v>0.93548387096774199</v>
      </c>
      <c r="BM235">
        <v>0.9117147707979627</v>
      </c>
      <c r="BN235">
        <v>0.92359932088285235</v>
      </c>
      <c r="BO235">
        <v>26631.666666666668</v>
      </c>
    </row>
    <row r="236" spans="1:67" x14ac:dyDescent="0.15">
      <c r="A236">
        <v>233</v>
      </c>
      <c r="B236">
        <v>13</v>
      </c>
      <c r="C236">
        <v>5</v>
      </c>
      <c r="D236">
        <v>185.83333333333334</v>
      </c>
      <c r="E236">
        <v>288.33333333333331</v>
      </c>
      <c r="F236">
        <v>15</v>
      </c>
      <c r="G236">
        <v>1.2658227848101266E-2</v>
      </c>
      <c r="H236">
        <v>0.98734177215189878</v>
      </c>
      <c r="I236">
        <v>32083.333333333336</v>
      </c>
      <c r="AB236">
        <v>233</v>
      </c>
      <c r="AC236">
        <v>13</v>
      </c>
      <c r="AD236">
        <v>2</v>
      </c>
      <c r="AE236">
        <v>43.916666666666664</v>
      </c>
      <c r="AF236">
        <v>116.41666666666667</v>
      </c>
      <c r="AG236">
        <v>25</v>
      </c>
      <c r="AH236">
        <v>3.1446540880503145E-2</v>
      </c>
      <c r="AI236">
        <v>0.96855345911949686</v>
      </c>
      <c r="AJ236">
        <v>18990</v>
      </c>
      <c r="BC236">
        <v>233</v>
      </c>
      <c r="BD236">
        <v>11</v>
      </c>
      <c r="BE236">
        <v>0</v>
      </c>
      <c r="BF236">
        <v>133.27272727272728</v>
      </c>
      <c r="BG236">
        <v>135.15384615384616</v>
      </c>
      <c r="BH236">
        <v>68</v>
      </c>
      <c r="BI236">
        <v>68</v>
      </c>
      <c r="BJ236">
        <v>0.10256410256410256</v>
      </c>
      <c r="BK236">
        <v>0.10256410256410256</v>
      </c>
      <c r="BL236">
        <v>0.89743589743589747</v>
      </c>
      <c r="BM236">
        <v>0.89743589743589747</v>
      </c>
      <c r="BN236">
        <v>0.89743589743589747</v>
      </c>
      <c r="BO236">
        <v>29031.666666666668</v>
      </c>
    </row>
    <row r="237" spans="1:67" x14ac:dyDescent="0.15">
      <c r="A237">
        <v>234</v>
      </c>
      <c r="B237">
        <v>11</v>
      </c>
      <c r="C237">
        <v>7</v>
      </c>
      <c r="D237">
        <v>211.4</v>
      </c>
      <c r="E237">
        <v>361.25</v>
      </c>
      <c r="F237">
        <v>2</v>
      </c>
      <c r="G237">
        <v>1.8018018018018018E-3</v>
      </c>
      <c r="H237">
        <v>0.99819819819819822</v>
      </c>
      <c r="I237">
        <v>40925.000000000007</v>
      </c>
      <c r="AB237">
        <v>234</v>
      </c>
      <c r="AC237">
        <v>11</v>
      </c>
      <c r="AD237">
        <v>4</v>
      </c>
      <c r="AE237">
        <v>41.6</v>
      </c>
      <c r="AF237">
        <v>133.08333333333334</v>
      </c>
      <c r="AG237">
        <v>0</v>
      </c>
      <c r="AH237">
        <v>0</v>
      </c>
      <c r="AI237">
        <v>1</v>
      </c>
      <c r="AJ237">
        <v>22181.666666666672</v>
      </c>
      <c r="BC237">
        <v>234</v>
      </c>
      <c r="BD237">
        <v>11</v>
      </c>
      <c r="BE237">
        <v>0</v>
      </c>
      <c r="BF237">
        <v>107.72727272727273</v>
      </c>
      <c r="BG237">
        <v>102.69230769230769</v>
      </c>
      <c r="BH237">
        <v>107</v>
      </c>
      <c r="BI237">
        <v>124</v>
      </c>
      <c r="BJ237">
        <v>0.20150659133709981</v>
      </c>
      <c r="BK237">
        <v>0.2335216572504708</v>
      </c>
      <c r="BL237">
        <v>0.79849340866290019</v>
      </c>
      <c r="BM237">
        <v>0.7664783427495292</v>
      </c>
      <c r="BN237">
        <v>0.78248587570621475</v>
      </c>
      <c r="BO237">
        <v>23800</v>
      </c>
    </row>
    <row r="238" spans="1:67" x14ac:dyDescent="0.15">
      <c r="A238">
        <v>235</v>
      </c>
      <c r="B238">
        <v>12</v>
      </c>
      <c r="C238">
        <v>5</v>
      </c>
      <c r="D238">
        <v>205.09090909090909</v>
      </c>
      <c r="E238">
        <v>342.33333333333331</v>
      </c>
      <c r="F238">
        <v>0</v>
      </c>
      <c r="G238">
        <v>0</v>
      </c>
      <c r="H238">
        <v>1</v>
      </c>
      <c r="I238">
        <v>38543.333333333336</v>
      </c>
      <c r="AB238">
        <v>235</v>
      </c>
      <c r="AC238">
        <v>12</v>
      </c>
      <c r="AD238">
        <v>3</v>
      </c>
      <c r="AE238">
        <v>71.818181818181813</v>
      </c>
      <c r="AF238">
        <v>166.91666666666666</v>
      </c>
      <c r="AG238">
        <v>24</v>
      </c>
      <c r="AH238">
        <v>2.7745664739884393E-2</v>
      </c>
      <c r="AI238">
        <v>0.97225433526011562</v>
      </c>
      <c r="AJ238">
        <v>23435.000000000004</v>
      </c>
      <c r="BC238">
        <v>235</v>
      </c>
      <c r="BD238">
        <v>11</v>
      </c>
      <c r="BE238">
        <v>0</v>
      </c>
      <c r="BF238">
        <v>111.54545454545455</v>
      </c>
      <c r="BG238">
        <v>112.30769230769231</v>
      </c>
      <c r="BH238">
        <v>76</v>
      </c>
      <c r="BI238">
        <v>76</v>
      </c>
      <c r="BJ238">
        <v>0.13743218806509946</v>
      </c>
      <c r="BK238">
        <v>0.13743218806509946</v>
      </c>
      <c r="BL238">
        <v>0.86256781193490051</v>
      </c>
      <c r="BM238">
        <v>0.86256781193490051</v>
      </c>
      <c r="BN238">
        <v>0.86256781193490051</v>
      </c>
      <c r="BO238">
        <v>25566.666666666672</v>
      </c>
    </row>
    <row r="239" spans="1:67" x14ac:dyDescent="0.15">
      <c r="A239">
        <v>236</v>
      </c>
      <c r="B239">
        <v>12</v>
      </c>
      <c r="C239">
        <v>7</v>
      </c>
      <c r="D239">
        <v>262</v>
      </c>
      <c r="E239">
        <v>398</v>
      </c>
      <c r="F239">
        <v>0</v>
      </c>
      <c r="G239">
        <v>0</v>
      </c>
      <c r="H239">
        <v>1</v>
      </c>
      <c r="I239">
        <v>42670</v>
      </c>
      <c r="AB239">
        <v>236</v>
      </c>
      <c r="AC239">
        <v>12</v>
      </c>
      <c r="AD239">
        <v>4</v>
      </c>
      <c r="AE239">
        <v>65.36363636363636</v>
      </c>
      <c r="AF239">
        <v>171.25</v>
      </c>
      <c r="AG239">
        <v>52</v>
      </c>
      <c r="AH239">
        <v>5.3997923156801658E-2</v>
      </c>
      <c r="AI239">
        <v>0.94600207684319837</v>
      </c>
      <c r="AJ239">
        <v>24683.333333333336</v>
      </c>
      <c r="BC239">
        <v>236</v>
      </c>
      <c r="BD239">
        <v>12</v>
      </c>
      <c r="BE239">
        <v>0</v>
      </c>
      <c r="BF239">
        <v>121</v>
      </c>
      <c r="BG239">
        <v>124.92307692307692</v>
      </c>
      <c r="BH239">
        <v>32</v>
      </c>
      <c r="BI239">
        <v>32</v>
      </c>
      <c r="BJ239">
        <v>5.387205387205387E-2</v>
      </c>
      <c r="BK239">
        <v>5.387205387205387E-2</v>
      </c>
      <c r="BL239">
        <v>0.94612794612794615</v>
      </c>
      <c r="BM239">
        <v>0.94612794612794615</v>
      </c>
      <c r="BN239">
        <v>0.94612794612794615</v>
      </c>
      <c r="BO239">
        <v>27913.333333333332</v>
      </c>
    </row>
    <row r="240" spans="1:67" x14ac:dyDescent="0.15">
      <c r="A240">
        <v>237</v>
      </c>
      <c r="B240">
        <v>12</v>
      </c>
      <c r="C240">
        <v>6</v>
      </c>
      <c r="D240">
        <v>246.90909090909091</v>
      </c>
      <c r="E240">
        <v>391.16666666666669</v>
      </c>
      <c r="F240">
        <v>0</v>
      </c>
      <c r="G240">
        <v>0</v>
      </c>
      <c r="H240">
        <v>1</v>
      </c>
      <c r="I240">
        <v>42621.666666666672</v>
      </c>
      <c r="AB240">
        <v>237</v>
      </c>
      <c r="AC240">
        <v>11</v>
      </c>
      <c r="AD240">
        <v>3</v>
      </c>
      <c r="AE240">
        <v>8</v>
      </c>
      <c r="AF240">
        <v>92.083333333333329</v>
      </c>
      <c r="AG240">
        <v>120</v>
      </c>
      <c r="AH240">
        <v>0.15503875968992248</v>
      </c>
      <c r="AI240">
        <v>0.84496124031007747</v>
      </c>
      <c r="AJ240">
        <v>18741.666666666668</v>
      </c>
      <c r="BC240">
        <v>237</v>
      </c>
      <c r="BD240">
        <v>12</v>
      </c>
      <c r="BE240">
        <v>0</v>
      </c>
      <c r="BF240">
        <v>122.08333333333333</v>
      </c>
      <c r="BG240">
        <v>123.07692307692308</v>
      </c>
      <c r="BH240">
        <v>50</v>
      </c>
      <c r="BI240">
        <v>50</v>
      </c>
      <c r="BJ240">
        <v>8.8652482269503549E-2</v>
      </c>
      <c r="BK240">
        <v>8.8652482269503549E-2</v>
      </c>
      <c r="BL240">
        <v>0.91134751773049649</v>
      </c>
      <c r="BM240">
        <v>0.91134751773049649</v>
      </c>
      <c r="BN240">
        <v>0.91134751773049649</v>
      </c>
      <c r="BO240">
        <v>27608.333333333332</v>
      </c>
    </row>
    <row r="241" spans="1:67" x14ac:dyDescent="0.15">
      <c r="A241">
        <v>238</v>
      </c>
      <c r="B241">
        <v>13</v>
      </c>
      <c r="C241">
        <v>5</v>
      </c>
      <c r="D241">
        <v>227.08333333333334</v>
      </c>
      <c r="E241">
        <v>343.33333333333331</v>
      </c>
      <c r="F241">
        <v>0</v>
      </c>
      <c r="G241">
        <v>0</v>
      </c>
      <c r="H241">
        <v>1</v>
      </c>
      <c r="I241">
        <v>38583.333333333328</v>
      </c>
      <c r="AB241">
        <v>238</v>
      </c>
      <c r="AC241">
        <v>11</v>
      </c>
      <c r="AD241">
        <v>3</v>
      </c>
      <c r="AE241">
        <v>9.9</v>
      </c>
      <c r="AF241">
        <v>78.666666666666671</v>
      </c>
      <c r="AG241">
        <v>122</v>
      </c>
      <c r="AH241">
        <v>0.16310160427807488</v>
      </c>
      <c r="AI241">
        <v>0.83689839572192515</v>
      </c>
      <c r="AJ241">
        <v>17305</v>
      </c>
      <c r="BC241">
        <v>238</v>
      </c>
      <c r="BD241">
        <v>11</v>
      </c>
      <c r="BE241">
        <v>0</v>
      </c>
      <c r="BF241">
        <v>107.18181818181819</v>
      </c>
      <c r="BG241">
        <v>104.69230769230769</v>
      </c>
      <c r="BH241">
        <v>88</v>
      </c>
      <c r="BI241">
        <v>95</v>
      </c>
      <c r="BJ241">
        <v>0.15630550621669628</v>
      </c>
      <c r="BK241">
        <v>0.16873889875666073</v>
      </c>
      <c r="BL241">
        <v>0.84369449378330375</v>
      </c>
      <c r="BM241">
        <v>0.8312611012433393</v>
      </c>
      <c r="BN241">
        <v>0.83747779751332152</v>
      </c>
      <c r="BO241">
        <v>24561.666666666668</v>
      </c>
    </row>
    <row r="242" spans="1:67" x14ac:dyDescent="0.15">
      <c r="A242">
        <v>239</v>
      </c>
      <c r="B242">
        <v>11</v>
      </c>
      <c r="C242">
        <v>7</v>
      </c>
      <c r="D242">
        <v>309.89999999999998</v>
      </c>
      <c r="E242">
        <v>472.16666666666669</v>
      </c>
      <c r="F242">
        <v>0</v>
      </c>
      <c r="G242">
        <v>0</v>
      </c>
      <c r="H242">
        <v>1</v>
      </c>
      <c r="I242">
        <v>47911.666666666657</v>
      </c>
      <c r="AB242">
        <v>239</v>
      </c>
      <c r="AC242">
        <v>12</v>
      </c>
      <c r="AD242">
        <v>2</v>
      </c>
      <c r="AE242">
        <v>5.9090909090909092</v>
      </c>
      <c r="AF242">
        <v>87.083333333333329</v>
      </c>
      <c r="AG242">
        <v>91</v>
      </c>
      <c r="AH242">
        <v>0.10693301997649823</v>
      </c>
      <c r="AI242">
        <v>0.89306698002350182</v>
      </c>
      <c r="AJ242">
        <v>18541.666666666668</v>
      </c>
      <c r="BC242">
        <v>239</v>
      </c>
      <c r="BD242">
        <v>12</v>
      </c>
      <c r="BE242">
        <v>0</v>
      </c>
      <c r="BF242">
        <v>108.75</v>
      </c>
      <c r="BG242">
        <v>106.15384615384616</v>
      </c>
      <c r="BH242">
        <v>119</v>
      </c>
      <c r="BI242">
        <v>145</v>
      </c>
      <c r="BJ242">
        <v>0.20950704225352113</v>
      </c>
      <c r="BK242">
        <v>0.25528169014084506</v>
      </c>
      <c r="BL242">
        <v>0.79049295774647887</v>
      </c>
      <c r="BM242">
        <v>0.74471830985915499</v>
      </c>
      <c r="BN242">
        <v>0.76760563380281699</v>
      </c>
      <c r="BO242">
        <v>24175</v>
      </c>
    </row>
    <row r="243" spans="1:67" x14ac:dyDescent="0.15">
      <c r="A243">
        <v>240</v>
      </c>
      <c r="B243">
        <v>11</v>
      </c>
      <c r="C243">
        <v>5</v>
      </c>
      <c r="D243">
        <v>135.69999999999999</v>
      </c>
      <c r="E243">
        <v>279</v>
      </c>
      <c r="F243">
        <v>0</v>
      </c>
      <c r="G243">
        <v>0</v>
      </c>
      <c r="H243">
        <v>1</v>
      </c>
      <c r="I243">
        <v>35935</v>
      </c>
      <c r="AB243">
        <v>240</v>
      </c>
      <c r="AC243">
        <v>12</v>
      </c>
      <c r="AD243">
        <v>3</v>
      </c>
      <c r="AE243">
        <v>80.909090909090907</v>
      </c>
      <c r="AF243">
        <v>157.41666666666666</v>
      </c>
      <c r="AG243">
        <v>0</v>
      </c>
      <c r="AH243">
        <v>0</v>
      </c>
      <c r="AI243">
        <v>1</v>
      </c>
      <c r="AJ243">
        <v>22480</v>
      </c>
      <c r="BC243">
        <v>240</v>
      </c>
      <c r="BD243">
        <v>12</v>
      </c>
      <c r="BE243">
        <v>0</v>
      </c>
      <c r="BF243">
        <v>118.83333333333333</v>
      </c>
      <c r="BG243">
        <v>121.23076923076923</v>
      </c>
      <c r="BH243">
        <v>35</v>
      </c>
      <c r="BI243">
        <v>88</v>
      </c>
      <c r="BJ243">
        <v>5.9829059829059832E-2</v>
      </c>
      <c r="BK243">
        <v>0.15042735042735042</v>
      </c>
      <c r="BL243">
        <v>0.94017094017094016</v>
      </c>
      <c r="BM243">
        <v>0.84957264957264955</v>
      </c>
      <c r="BN243">
        <v>0.8948717948717948</v>
      </c>
      <c r="BO243">
        <v>27303.333333333328</v>
      </c>
    </row>
    <row r="244" spans="1:67" x14ac:dyDescent="0.15">
      <c r="A244">
        <v>241</v>
      </c>
      <c r="B244">
        <v>13</v>
      </c>
      <c r="C244">
        <v>7</v>
      </c>
      <c r="D244">
        <v>341</v>
      </c>
      <c r="E244">
        <v>453.5</v>
      </c>
      <c r="F244">
        <v>0</v>
      </c>
      <c r="G244">
        <v>0</v>
      </c>
      <c r="H244">
        <v>1</v>
      </c>
      <c r="I244">
        <v>44140</v>
      </c>
      <c r="AB244">
        <v>241</v>
      </c>
      <c r="AC244">
        <v>11</v>
      </c>
      <c r="AD244">
        <v>3</v>
      </c>
      <c r="AE244">
        <v>10.7</v>
      </c>
      <c r="AF244">
        <v>90.166666666666671</v>
      </c>
      <c r="AG244">
        <v>54</v>
      </c>
      <c r="AH244">
        <v>7.5949367088607597E-2</v>
      </c>
      <c r="AI244">
        <v>0.92405063291139244</v>
      </c>
      <c r="AJ244">
        <v>18840</v>
      </c>
      <c r="BC244">
        <v>241</v>
      </c>
      <c r="BD244">
        <v>12</v>
      </c>
      <c r="BE244">
        <v>0</v>
      </c>
      <c r="BF244">
        <v>96.833333333333329</v>
      </c>
      <c r="BG244">
        <v>99</v>
      </c>
      <c r="BH244">
        <v>98</v>
      </c>
      <c r="BI244">
        <v>98</v>
      </c>
      <c r="BJ244">
        <v>0.15831987075928919</v>
      </c>
      <c r="BK244">
        <v>0.15831987075928919</v>
      </c>
      <c r="BL244">
        <v>0.84168012924071078</v>
      </c>
      <c r="BM244">
        <v>0.84168012924071078</v>
      </c>
      <c r="BN244">
        <v>0.84168012924071078</v>
      </c>
      <c r="BO244">
        <v>23415.000000000004</v>
      </c>
    </row>
    <row r="245" spans="1:67" x14ac:dyDescent="0.15">
      <c r="A245">
        <v>242</v>
      </c>
      <c r="B245">
        <v>11</v>
      </c>
      <c r="C245">
        <v>5</v>
      </c>
      <c r="D245">
        <v>88.4</v>
      </c>
      <c r="E245">
        <v>228</v>
      </c>
      <c r="F245">
        <v>20</v>
      </c>
      <c r="G245">
        <v>2.0408163265306121E-2</v>
      </c>
      <c r="H245">
        <v>0.97959183673469385</v>
      </c>
      <c r="I245">
        <v>32520</v>
      </c>
      <c r="AB245">
        <v>242</v>
      </c>
      <c r="AC245">
        <v>12</v>
      </c>
      <c r="AD245">
        <v>3</v>
      </c>
      <c r="AE245">
        <v>86.36363636363636</v>
      </c>
      <c r="AF245">
        <v>165.33333333333334</v>
      </c>
      <c r="AG245">
        <v>3</v>
      </c>
      <c r="AH245">
        <v>3.7267080745341614E-3</v>
      </c>
      <c r="AI245">
        <v>0.99627329192546588</v>
      </c>
      <c r="AJ245">
        <v>22521.666666666668</v>
      </c>
      <c r="BC245">
        <v>242</v>
      </c>
      <c r="BD245">
        <v>11</v>
      </c>
      <c r="BE245">
        <v>0</v>
      </c>
      <c r="BF245">
        <v>113.81818181818181</v>
      </c>
      <c r="BG245">
        <v>110.15384615384616</v>
      </c>
      <c r="BH245">
        <v>46</v>
      </c>
      <c r="BI245">
        <v>69</v>
      </c>
      <c r="BJ245">
        <v>8.6792452830188674E-2</v>
      </c>
      <c r="BK245">
        <v>0.13018867924528302</v>
      </c>
      <c r="BL245">
        <v>0.91320754716981134</v>
      </c>
      <c r="BM245">
        <v>0.86981132075471701</v>
      </c>
      <c r="BN245">
        <v>0.89150943396226423</v>
      </c>
      <c r="BO245">
        <v>25473.333333333332</v>
      </c>
    </row>
    <row r="246" spans="1:67" x14ac:dyDescent="0.15">
      <c r="A246">
        <v>243</v>
      </c>
      <c r="B246">
        <v>11</v>
      </c>
      <c r="C246">
        <v>6</v>
      </c>
      <c r="D246">
        <v>196.9</v>
      </c>
      <c r="E246">
        <v>336.75</v>
      </c>
      <c r="F246">
        <v>10</v>
      </c>
      <c r="G246">
        <v>9.5238095238095247E-3</v>
      </c>
      <c r="H246">
        <v>0.99047619047619051</v>
      </c>
      <c r="I246">
        <v>38645</v>
      </c>
      <c r="AB246">
        <v>243</v>
      </c>
      <c r="AC246">
        <v>12</v>
      </c>
      <c r="AD246">
        <v>3</v>
      </c>
      <c r="AE246">
        <v>51.272727272727273</v>
      </c>
      <c r="AF246">
        <v>134.25</v>
      </c>
      <c r="AG246">
        <v>20</v>
      </c>
      <c r="AH246">
        <v>2.4390243902439025E-2</v>
      </c>
      <c r="AI246">
        <v>0.97560975609756095</v>
      </c>
      <c r="AJ246">
        <v>21678.333333333332</v>
      </c>
      <c r="BC246">
        <v>243</v>
      </c>
      <c r="BD246">
        <v>11</v>
      </c>
      <c r="BE246">
        <v>0</v>
      </c>
      <c r="BF246">
        <v>113.63636363636364</v>
      </c>
      <c r="BG246">
        <v>109.92307692307692</v>
      </c>
      <c r="BH246">
        <v>28</v>
      </c>
      <c r="BI246">
        <v>83</v>
      </c>
      <c r="BJ246">
        <v>4.852686308492201E-2</v>
      </c>
      <c r="BK246">
        <v>0.14384748700173311</v>
      </c>
      <c r="BL246">
        <v>0.95147313691507795</v>
      </c>
      <c r="BM246">
        <v>0.85615251299826689</v>
      </c>
      <c r="BN246">
        <v>0.90381282495667237</v>
      </c>
      <c r="BO246">
        <v>25688.333333333336</v>
      </c>
    </row>
    <row r="247" spans="1:67" x14ac:dyDescent="0.15">
      <c r="A247">
        <v>244</v>
      </c>
      <c r="B247">
        <v>12</v>
      </c>
      <c r="C247">
        <v>6</v>
      </c>
      <c r="D247">
        <v>238.54545454545453</v>
      </c>
      <c r="E247">
        <v>377.33333333333331</v>
      </c>
      <c r="F247">
        <v>0</v>
      </c>
      <c r="G247">
        <v>0</v>
      </c>
      <c r="H247">
        <v>1</v>
      </c>
      <c r="I247">
        <v>41118.333333333328</v>
      </c>
      <c r="AB247">
        <v>244</v>
      </c>
      <c r="AC247">
        <v>13</v>
      </c>
      <c r="AD247">
        <v>3</v>
      </c>
      <c r="AE247">
        <v>83.666666666666671</v>
      </c>
      <c r="AF247">
        <v>166.16666666666666</v>
      </c>
      <c r="AG247">
        <v>0</v>
      </c>
      <c r="AH247">
        <v>0</v>
      </c>
      <c r="AI247">
        <v>1</v>
      </c>
      <c r="AJ247">
        <v>22780</v>
      </c>
      <c r="BC247">
        <v>244</v>
      </c>
      <c r="BD247">
        <v>11</v>
      </c>
      <c r="BE247">
        <v>0</v>
      </c>
      <c r="BF247">
        <v>122.09090909090909</v>
      </c>
      <c r="BG247">
        <v>126.38461538461539</v>
      </c>
      <c r="BH247">
        <v>22</v>
      </c>
      <c r="BI247">
        <v>36</v>
      </c>
      <c r="BJ247">
        <v>4.0072859744990891E-2</v>
      </c>
      <c r="BK247">
        <v>6.5573770491803282E-2</v>
      </c>
      <c r="BL247">
        <v>0.95992714025500914</v>
      </c>
      <c r="BM247">
        <v>0.93442622950819676</v>
      </c>
      <c r="BN247">
        <v>0.947176684881603</v>
      </c>
      <c r="BO247">
        <v>29101.666666666664</v>
      </c>
    </row>
    <row r="248" spans="1:67" x14ac:dyDescent="0.15">
      <c r="A248">
        <v>245</v>
      </c>
      <c r="B248">
        <v>11</v>
      </c>
      <c r="C248">
        <v>7</v>
      </c>
      <c r="D248">
        <v>214.7</v>
      </c>
      <c r="E248">
        <v>370.25</v>
      </c>
      <c r="F248">
        <v>0</v>
      </c>
      <c r="G248">
        <v>0</v>
      </c>
      <c r="H248">
        <v>1</v>
      </c>
      <c r="I248">
        <v>41935</v>
      </c>
      <c r="AB248">
        <v>245</v>
      </c>
      <c r="AC248">
        <v>11</v>
      </c>
      <c r="AD248">
        <v>3</v>
      </c>
      <c r="AE248">
        <v>33.1</v>
      </c>
      <c r="AF248">
        <v>114.41666666666667</v>
      </c>
      <c r="AG248">
        <v>36</v>
      </c>
      <c r="AH248">
        <v>0.05</v>
      </c>
      <c r="AI248">
        <v>0.95</v>
      </c>
      <c r="AJ248">
        <v>20660</v>
      </c>
      <c r="BC248">
        <v>245</v>
      </c>
      <c r="BD248">
        <v>12</v>
      </c>
      <c r="BE248">
        <v>0</v>
      </c>
      <c r="BF248">
        <v>122.58333333333333</v>
      </c>
      <c r="BG248">
        <v>118.92307692307692</v>
      </c>
      <c r="BH248">
        <v>34</v>
      </c>
      <c r="BI248">
        <v>57</v>
      </c>
      <c r="BJ248">
        <v>5.6198347107438019E-2</v>
      </c>
      <c r="BK248">
        <v>9.4214876033057851E-2</v>
      </c>
      <c r="BL248">
        <v>0.94380165289256202</v>
      </c>
      <c r="BM248">
        <v>0.90578512396694211</v>
      </c>
      <c r="BN248">
        <v>0.92479338842975212</v>
      </c>
      <c r="BO248">
        <v>26303.333333333332</v>
      </c>
    </row>
    <row r="249" spans="1:67" x14ac:dyDescent="0.15">
      <c r="A249">
        <v>246</v>
      </c>
      <c r="B249">
        <v>11</v>
      </c>
      <c r="C249">
        <v>4</v>
      </c>
      <c r="D249">
        <v>62.6</v>
      </c>
      <c r="E249">
        <v>173</v>
      </c>
      <c r="F249">
        <v>0</v>
      </c>
      <c r="G249">
        <v>0</v>
      </c>
      <c r="H249">
        <v>1</v>
      </c>
      <c r="I249">
        <v>25219.999999999996</v>
      </c>
      <c r="AB249">
        <v>246</v>
      </c>
      <c r="AC249">
        <v>11</v>
      </c>
      <c r="AD249">
        <v>3</v>
      </c>
      <c r="AE249">
        <v>7.8</v>
      </c>
      <c r="AF249">
        <v>87.75</v>
      </c>
      <c r="AG249">
        <v>108</v>
      </c>
      <c r="AH249">
        <v>0.13793103448275862</v>
      </c>
      <c r="AI249">
        <v>0.86206896551724133</v>
      </c>
      <c r="AJ249">
        <v>18843.333333333332</v>
      </c>
      <c r="BC249">
        <v>246</v>
      </c>
      <c r="BD249">
        <v>11</v>
      </c>
      <c r="BE249">
        <v>0</v>
      </c>
      <c r="BF249">
        <v>130.63636363636363</v>
      </c>
      <c r="BG249">
        <v>127.69230769230769</v>
      </c>
      <c r="BH249">
        <v>24</v>
      </c>
      <c r="BI249">
        <v>46</v>
      </c>
      <c r="BJ249">
        <v>4.2105263157894736E-2</v>
      </c>
      <c r="BK249">
        <v>8.0701754385964913E-2</v>
      </c>
      <c r="BL249">
        <v>0.95789473684210524</v>
      </c>
      <c r="BM249">
        <v>0.91929824561403506</v>
      </c>
      <c r="BN249">
        <v>0.93859649122807021</v>
      </c>
      <c r="BO249">
        <v>28483.333333333332</v>
      </c>
    </row>
    <row r="250" spans="1:67" x14ac:dyDescent="0.15">
      <c r="A250">
        <v>247</v>
      </c>
      <c r="B250">
        <v>11</v>
      </c>
      <c r="C250">
        <v>5</v>
      </c>
      <c r="D250">
        <v>156.69999999999999</v>
      </c>
      <c r="E250">
        <v>283</v>
      </c>
      <c r="F250">
        <v>0</v>
      </c>
      <c r="G250">
        <v>0</v>
      </c>
      <c r="H250">
        <v>1</v>
      </c>
      <c r="I250">
        <v>35420.000000000007</v>
      </c>
      <c r="AB250">
        <v>247</v>
      </c>
      <c r="AC250">
        <v>11</v>
      </c>
      <c r="AD250">
        <v>3</v>
      </c>
      <c r="AE250">
        <v>21.2</v>
      </c>
      <c r="AF250">
        <v>106.25</v>
      </c>
      <c r="AG250">
        <v>25</v>
      </c>
      <c r="AH250">
        <v>3.0712530712530713E-2</v>
      </c>
      <c r="AI250">
        <v>0.96928746928746934</v>
      </c>
      <c r="AJ250">
        <v>20333.333333333336</v>
      </c>
      <c r="BC250">
        <v>247</v>
      </c>
      <c r="BD250">
        <v>12</v>
      </c>
      <c r="BE250">
        <v>0</v>
      </c>
      <c r="BF250">
        <v>122.5</v>
      </c>
      <c r="BG250">
        <v>123.69230769230769</v>
      </c>
      <c r="BH250">
        <v>57</v>
      </c>
      <c r="BI250">
        <v>57</v>
      </c>
      <c r="BJ250">
        <v>8.9622641509433956E-2</v>
      </c>
      <c r="BK250">
        <v>8.9622641509433956E-2</v>
      </c>
      <c r="BL250">
        <v>0.910377358490566</v>
      </c>
      <c r="BM250">
        <v>0.910377358490566</v>
      </c>
      <c r="BN250">
        <v>0.910377358490566</v>
      </c>
      <c r="BO250">
        <v>27860</v>
      </c>
    </row>
    <row r="251" spans="1:67" x14ac:dyDescent="0.15">
      <c r="A251">
        <v>248</v>
      </c>
      <c r="B251">
        <v>13</v>
      </c>
      <c r="C251">
        <v>5</v>
      </c>
      <c r="D251">
        <v>202</v>
      </c>
      <c r="E251">
        <v>305.75</v>
      </c>
      <c r="F251">
        <v>0</v>
      </c>
      <c r="G251">
        <v>0</v>
      </c>
      <c r="H251">
        <v>1</v>
      </c>
      <c r="I251">
        <v>35105</v>
      </c>
      <c r="AB251">
        <v>248</v>
      </c>
      <c r="AC251">
        <v>12</v>
      </c>
      <c r="AD251">
        <v>3</v>
      </c>
      <c r="AE251">
        <v>12.272727272727273</v>
      </c>
      <c r="AF251">
        <v>90.416666666666671</v>
      </c>
      <c r="AG251">
        <v>83</v>
      </c>
      <c r="AH251">
        <v>9.6736596736596736E-2</v>
      </c>
      <c r="AI251">
        <v>0.90326340326340326</v>
      </c>
      <c r="AJ251">
        <v>18775</v>
      </c>
      <c r="BC251">
        <v>248</v>
      </c>
      <c r="BD251">
        <v>12</v>
      </c>
      <c r="BE251">
        <v>0</v>
      </c>
      <c r="BF251">
        <v>120.83333333333333</v>
      </c>
      <c r="BG251">
        <v>119.69230769230769</v>
      </c>
      <c r="BH251">
        <v>85</v>
      </c>
      <c r="BI251">
        <v>85</v>
      </c>
      <c r="BJ251">
        <v>0.13600000000000001</v>
      </c>
      <c r="BK251">
        <v>0.13600000000000001</v>
      </c>
      <c r="BL251">
        <v>0.86399999999999999</v>
      </c>
      <c r="BM251">
        <v>0.86399999999999999</v>
      </c>
      <c r="BN251">
        <v>0.86399999999999999</v>
      </c>
      <c r="BO251">
        <v>25661.666666666661</v>
      </c>
    </row>
    <row r="252" spans="1:67" x14ac:dyDescent="0.15">
      <c r="A252">
        <v>249</v>
      </c>
      <c r="B252">
        <v>11</v>
      </c>
      <c r="C252">
        <v>4</v>
      </c>
      <c r="D252">
        <v>110.4</v>
      </c>
      <c r="E252">
        <v>226.25</v>
      </c>
      <c r="F252">
        <v>1</v>
      </c>
      <c r="G252">
        <v>1.0752688172043011E-3</v>
      </c>
      <c r="H252">
        <v>0.99892473118279568</v>
      </c>
      <c r="I252">
        <v>29375</v>
      </c>
      <c r="AB252">
        <v>249</v>
      </c>
      <c r="AC252">
        <v>12</v>
      </c>
      <c r="AD252">
        <v>3</v>
      </c>
      <c r="AE252">
        <v>45.727272727272727</v>
      </c>
      <c r="AF252">
        <v>130.08333333333334</v>
      </c>
      <c r="AG252">
        <v>0</v>
      </c>
      <c r="AH252">
        <v>0</v>
      </c>
      <c r="AI252">
        <v>1</v>
      </c>
      <c r="AJ252">
        <v>21661.666666666664</v>
      </c>
      <c r="BC252">
        <v>249</v>
      </c>
      <c r="BD252">
        <v>11</v>
      </c>
      <c r="BE252">
        <v>0</v>
      </c>
      <c r="BF252">
        <v>128.54545454545453</v>
      </c>
      <c r="BG252">
        <v>123.23076923076923</v>
      </c>
      <c r="BH252">
        <v>31</v>
      </c>
      <c r="BI252">
        <v>31</v>
      </c>
      <c r="BJ252">
        <v>5.1495016611295678E-2</v>
      </c>
      <c r="BK252">
        <v>5.1495016611295678E-2</v>
      </c>
      <c r="BL252">
        <v>0.94850498338870437</v>
      </c>
      <c r="BM252">
        <v>0.94850498338870437</v>
      </c>
      <c r="BN252">
        <v>0.94850498338870437</v>
      </c>
      <c r="BO252">
        <v>27165</v>
      </c>
    </row>
    <row r="253" spans="1:67" x14ac:dyDescent="0.15">
      <c r="A253">
        <v>250</v>
      </c>
      <c r="B253">
        <v>12</v>
      </c>
      <c r="C253">
        <v>5</v>
      </c>
      <c r="D253">
        <v>162</v>
      </c>
      <c r="E253">
        <v>285.83333333333331</v>
      </c>
      <c r="F253">
        <v>16</v>
      </c>
      <c r="G253">
        <v>1.5023474178403756E-2</v>
      </c>
      <c r="H253">
        <v>0.98497652582159623</v>
      </c>
      <c r="I253">
        <v>34108.333333333336</v>
      </c>
      <c r="AB253">
        <v>250</v>
      </c>
      <c r="AC253">
        <v>12</v>
      </c>
      <c r="AD253">
        <v>2</v>
      </c>
      <c r="AE253">
        <v>4.6363636363636367</v>
      </c>
      <c r="AF253">
        <v>68.666666666666671</v>
      </c>
      <c r="AG253">
        <v>166</v>
      </c>
      <c r="AH253">
        <v>0.21391752577319587</v>
      </c>
      <c r="AI253">
        <v>0.78608247422680411</v>
      </c>
      <c r="AJ253">
        <v>15605</v>
      </c>
      <c r="BC253">
        <v>250</v>
      </c>
      <c r="BD253">
        <v>11</v>
      </c>
      <c r="BE253">
        <v>0</v>
      </c>
      <c r="BF253">
        <v>108.54545454545455</v>
      </c>
      <c r="BG253">
        <v>114.92307692307692</v>
      </c>
      <c r="BH253">
        <v>41</v>
      </c>
      <c r="BI253">
        <v>83</v>
      </c>
      <c r="BJ253">
        <v>7.6635514018691592E-2</v>
      </c>
      <c r="BK253">
        <v>0.15514018691588785</v>
      </c>
      <c r="BL253">
        <v>0.92336448598130838</v>
      </c>
      <c r="BM253">
        <v>0.84485981308411218</v>
      </c>
      <c r="BN253">
        <v>0.88411214953271022</v>
      </c>
      <c r="BO253">
        <v>26579.999999999996</v>
      </c>
    </row>
    <row r="254" spans="1:67" x14ac:dyDescent="0.15">
      <c r="A254">
        <v>251</v>
      </c>
      <c r="B254">
        <v>12</v>
      </c>
      <c r="C254">
        <v>5</v>
      </c>
      <c r="D254">
        <v>206.63636363636363</v>
      </c>
      <c r="E254">
        <v>333.33333333333331</v>
      </c>
      <c r="F254">
        <v>0</v>
      </c>
      <c r="G254">
        <v>0</v>
      </c>
      <c r="H254">
        <v>1</v>
      </c>
      <c r="I254">
        <v>36558.333333333336</v>
      </c>
      <c r="AB254">
        <v>251</v>
      </c>
      <c r="AC254">
        <v>12</v>
      </c>
      <c r="AD254">
        <v>3</v>
      </c>
      <c r="AE254">
        <v>41.81818181818182</v>
      </c>
      <c r="AF254">
        <v>122.83333333333333</v>
      </c>
      <c r="AG254">
        <v>23</v>
      </c>
      <c r="AH254">
        <v>2.9374201787994891E-2</v>
      </c>
      <c r="AI254">
        <v>0.97062579821200512</v>
      </c>
      <c r="AJ254">
        <v>20921.666666666668</v>
      </c>
      <c r="BC254">
        <v>251</v>
      </c>
      <c r="BD254">
        <v>11</v>
      </c>
      <c r="BE254">
        <v>0</v>
      </c>
      <c r="BF254">
        <v>116</v>
      </c>
      <c r="BG254">
        <v>115.76923076923077</v>
      </c>
      <c r="BH254">
        <v>45</v>
      </c>
      <c r="BI254">
        <v>67</v>
      </c>
      <c r="BJ254">
        <v>7.7054794520547948E-2</v>
      </c>
      <c r="BK254">
        <v>0.11472602739726027</v>
      </c>
      <c r="BL254">
        <v>0.92294520547945202</v>
      </c>
      <c r="BM254">
        <v>0.88527397260273977</v>
      </c>
      <c r="BN254">
        <v>0.90410958904109595</v>
      </c>
      <c r="BO254">
        <v>26166.666666666664</v>
      </c>
    </row>
    <row r="255" spans="1:67" x14ac:dyDescent="0.15">
      <c r="A255">
        <v>252</v>
      </c>
      <c r="B255">
        <v>12</v>
      </c>
      <c r="C255">
        <v>5</v>
      </c>
      <c r="D255">
        <v>145.09090909090909</v>
      </c>
      <c r="E255">
        <v>262.41666666666669</v>
      </c>
      <c r="F255">
        <v>0</v>
      </c>
      <c r="G255">
        <v>0</v>
      </c>
      <c r="H255">
        <v>1</v>
      </c>
      <c r="I255">
        <v>32821.666666666672</v>
      </c>
      <c r="AB255">
        <v>252</v>
      </c>
      <c r="AC255">
        <v>11</v>
      </c>
      <c r="AD255">
        <v>3</v>
      </c>
      <c r="AE255">
        <v>14.2</v>
      </c>
      <c r="AF255">
        <v>91.583333333333329</v>
      </c>
      <c r="AG255">
        <v>124</v>
      </c>
      <c r="AH255">
        <v>0.1715076071922545</v>
      </c>
      <c r="AI255">
        <v>0.82849239280774545</v>
      </c>
      <c r="AJ255">
        <v>18446.666666666668</v>
      </c>
      <c r="BC255">
        <v>252</v>
      </c>
      <c r="BD255">
        <v>12</v>
      </c>
      <c r="BE255">
        <v>0</v>
      </c>
      <c r="BF255">
        <v>103.33333333333333</v>
      </c>
      <c r="BG255">
        <v>101.15384615384616</v>
      </c>
      <c r="BH255">
        <v>176</v>
      </c>
      <c r="BI255">
        <v>176</v>
      </c>
      <c r="BJ255">
        <v>0.27848101265822783</v>
      </c>
      <c r="BK255">
        <v>0.27848101265822783</v>
      </c>
      <c r="BL255">
        <v>0.72151898734177222</v>
      </c>
      <c r="BM255">
        <v>0.72151898734177222</v>
      </c>
      <c r="BN255">
        <v>0.72151898734177222</v>
      </c>
      <c r="BO255">
        <v>22833.333333333332</v>
      </c>
    </row>
    <row r="256" spans="1:67" x14ac:dyDescent="0.15">
      <c r="A256">
        <v>253</v>
      </c>
      <c r="B256">
        <v>11</v>
      </c>
      <c r="C256">
        <v>5</v>
      </c>
      <c r="D256">
        <v>136.4</v>
      </c>
      <c r="E256">
        <v>293.25</v>
      </c>
      <c r="F256">
        <v>0</v>
      </c>
      <c r="G256">
        <v>0</v>
      </c>
      <c r="H256">
        <v>1</v>
      </c>
      <c r="I256">
        <v>36580</v>
      </c>
      <c r="AB256">
        <v>253</v>
      </c>
      <c r="AC256">
        <v>11</v>
      </c>
      <c r="AD256">
        <v>3</v>
      </c>
      <c r="AE256">
        <v>8</v>
      </c>
      <c r="AF256">
        <v>83.583333333333329</v>
      </c>
      <c r="AG256">
        <v>96</v>
      </c>
      <c r="AH256">
        <v>0.13407821229050279</v>
      </c>
      <c r="AI256">
        <v>0.86592178770949724</v>
      </c>
      <c r="AJ256">
        <v>18351.666666666668</v>
      </c>
      <c r="BC256">
        <v>253</v>
      </c>
      <c r="BD256">
        <v>12</v>
      </c>
      <c r="BE256">
        <v>0</v>
      </c>
      <c r="BF256">
        <v>106.58333333333333</v>
      </c>
      <c r="BG256">
        <v>107.61538461538461</v>
      </c>
      <c r="BH256">
        <v>53</v>
      </c>
      <c r="BI256">
        <v>53</v>
      </c>
      <c r="BJ256">
        <v>8.6460032626427402E-2</v>
      </c>
      <c r="BK256">
        <v>8.6460032626427402E-2</v>
      </c>
      <c r="BL256">
        <v>0.91353996737357257</v>
      </c>
      <c r="BM256">
        <v>0.91353996737357257</v>
      </c>
      <c r="BN256">
        <v>0.91353996737357257</v>
      </c>
      <c r="BO256">
        <v>24913.333333333336</v>
      </c>
    </row>
    <row r="257" spans="1:67" x14ac:dyDescent="0.15">
      <c r="A257">
        <v>254</v>
      </c>
      <c r="B257">
        <v>11</v>
      </c>
      <c r="C257">
        <v>6</v>
      </c>
      <c r="D257">
        <v>175.2</v>
      </c>
      <c r="E257">
        <v>295.58333333333331</v>
      </c>
      <c r="F257">
        <v>0</v>
      </c>
      <c r="G257">
        <v>0</v>
      </c>
      <c r="H257">
        <v>1</v>
      </c>
      <c r="I257">
        <v>35148.333333333336</v>
      </c>
      <c r="AB257">
        <v>254</v>
      </c>
      <c r="AC257">
        <v>11</v>
      </c>
      <c r="AD257">
        <v>2</v>
      </c>
      <c r="AE257">
        <v>7.3</v>
      </c>
      <c r="AF257">
        <v>85.5</v>
      </c>
      <c r="AG257">
        <v>85</v>
      </c>
      <c r="AH257">
        <v>0.12142857142857143</v>
      </c>
      <c r="AI257">
        <v>0.87857142857142856</v>
      </c>
      <c r="AJ257">
        <v>18978.333333333336</v>
      </c>
      <c r="BC257">
        <v>254</v>
      </c>
      <c r="BD257">
        <v>11</v>
      </c>
      <c r="BE257">
        <v>0</v>
      </c>
      <c r="BF257">
        <v>101.36363636363636</v>
      </c>
      <c r="BG257">
        <v>105</v>
      </c>
      <c r="BH257">
        <v>118</v>
      </c>
      <c r="BI257">
        <v>118</v>
      </c>
      <c r="BJ257">
        <v>0.21973929236499068</v>
      </c>
      <c r="BK257">
        <v>0.21973929236499068</v>
      </c>
      <c r="BL257">
        <v>0.78026070763500932</v>
      </c>
      <c r="BM257">
        <v>0.78026070763500932</v>
      </c>
      <c r="BN257">
        <v>0.78026070763500932</v>
      </c>
      <c r="BO257">
        <v>24575</v>
      </c>
    </row>
    <row r="258" spans="1:67" x14ac:dyDescent="0.15">
      <c r="A258">
        <v>255</v>
      </c>
      <c r="B258">
        <v>11</v>
      </c>
      <c r="C258">
        <v>5</v>
      </c>
      <c r="D258">
        <v>145</v>
      </c>
      <c r="E258">
        <v>275.66666666666669</v>
      </c>
      <c r="F258">
        <v>0</v>
      </c>
      <c r="G258">
        <v>0</v>
      </c>
      <c r="H258">
        <v>1</v>
      </c>
      <c r="I258">
        <v>34451.666666666672</v>
      </c>
      <c r="AB258">
        <v>255</v>
      </c>
      <c r="AC258">
        <v>11</v>
      </c>
      <c r="AD258">
        <v>3</v>
      </c>
      <c r="AE258">
        <v>4</v>
      </c>
      <c r="AF258">
        <v>77.583333333333329</v>
      </c>
      <c r="AG258">
        <v>192</v>
      </c>
      <c r="AH258">
        <v>0.25196850393700787</v>
      </c>
      <c r="AI258">
        <v>0.74803149606299213</v>
      </c>
      <c r="AJ258">
        <v>16936.666666666664</v>
      </c>
      <c r="BC258">
        <v>255</v>
      </c>
      <c r="BD258">
        <v>12</v>
      </c>
      <c r="BE258">
        <v>0</v>
      </c>
      <c r="BF258">
        <v>103.83333333333333</v>
      </c>
      <c r="BG258">
        <v>107.38461538461539</v>
      </c>
      <c r="BH258">
        <v>82</v>
      </c>
      <c r="BI258">
        <v>149</v>
      </c>
      <c r="BJ258">
        <v>0.13486842105263158</v>
      </c>
      <c r="BK258">
        <v>0.24506578947368421</v>
      </c>
      <c r="BL258">
        <v>0.86513157894736836</v>
      </c>
      <c r="BM258">
        <v>0.75493421052631582</v>
      </c>
      <c r="BN258">
        <v>0.81003289473684204</v>
      </c>
      <c r="BO258">
        <v>25128.333333333332</v>
      </c>
    </row>
    <row r="259" spans="1:67" x14ac:dyDescent="0.15">
      <c r="A259">
        <v>256</v>
      </c>
      <c r="B259">
        <v>13</v>
      </c>
      <c r="C259">
        <v>6</v>
      </c>
      <c r="D259">
        <v>282.41666666666669</v>
      </c>
      <c r="E259">
        <v>402.41666666666669</v>
      </c>
      <c r="F259">
        <v>14</v>
      </c>
      <c r="G259">
        <v>1.0486891385767791E-2</v>
      </c>
      <c r="H259">
        <v>0.98951310861423225</v>
      </c>
      <c r="I259">
        <v>42071.666666666664</v>
      </c>
      <c r="AB259">
        <v>256</v>
      </c>
      <c r="AC259">
        <v>12</v>
      </c>
      <c r="AD259">
        <v>2</v>
      </c>
      <c r="AE259">
        <v>7.6363636363636367</v>
      </c>
      <c r="AF259">
        <v>75.75</v>
      </c>
      <c r="AG259">
        <v>79</v>
      </c>
      <c r="AH259">
        <v>0.10762942779291552</v>
      </c>
      <c r="AI259">
        <v>0.89237057220708449</v>
      </c>
      <c r="AJ259">
        <v>17238.333333333336</v>
      </c>
      <c r="BC259">
        <v>256</v>
      </c>
      <c r="BD259">
        <v>12</v>
      </c>
      <c r="BE259">
        <v>0</v>
      </c>
      <c r="BF259">
        <v>111.25</v>
      </c>
      <c r="BG259">
        <v>111.15384615384616</v>
      </c>
      <c r="BH259">
        <v>77</v>
      </c>
      <c r="BI259">
        <v>77</v>
      </c>
      <c r="BJ259">
        <v>0.11864406779661017</v>
      </c>
      <c r="BK259">
        <v>0.11864406779661017</v>
      </c>
      <c r="BL259">
        <v>0.88135593220338981</v>
      </c>
      <c r="BM259">
        <v>0.88135593220338981</v>
      </c>
      <c r="BN259">
        <v>0.88135593220338981</v>
      </c>
      <c r="BO259">
        <v>25516.666666666668</v>
      </c>
    </row>
    <row r="260" spans="1:67" x14ac:dyDescent="0.15">
      <c r="A260">
        <v>257</v>
      </c>
      <c r="B260">
        <v>11</v>
      </c>
      <c r="C260">
        <v>5</v>
      </c>
      <c r="D260">
        <v>133.30000000000001</v>
      </c>
      <c r="E260">
        <v>252</v>
      </c>
      <c r="F260">
        <v>0</v>
      </c>
      <c r="G260">
        <v>0</v>
      </c>
      <c r="H260">
        <v>1</v>
      </c>
      <c r="I260">
        <v>32180</v>
      </c>
      <c r="AB260">
        <v>257</v>
      </c>
      <c r="AC260">
        <v>12</v>
      </c>
      <c r="AD260">
        <v>3</v>
      </c>
      <c r="AE260">
        <v>30.363636363636363</v>
      </c>
      <c r="AF260">
        <v>107.16666666666667</v>
      </c>
      <c r="AG260">
        <v>121</v>
      </c>
      <c r="AH260">
        <v>0.13384955752212391</v>
      </c>
      <c r="AI260">
        <v>0.86615044247787609</v>
      </c>
      <c r="AJ260">
        <v>18895</v>
      </c>
      <c r="BC260">
        <v>257</v>
      </c>
      <c r="BD260">
        <v>12</v>
      </c>
      <c r="BE260">
        <v>0</v>
      </c>
      <c r="BF260">
        <v>144.25</v>
      </c>
      <c r="BG260">
        <v>142.76923076923077</v>
      </c>
      <c r="BH260">
        <v>80</v>
      </c>
      <c r="BI260">
        <v>80</v>
      </c>
      <c r="BJ260">
        <v>0.12718600953895071</v>
      </c>
      <c r="BK260">
        <v>0.12718600953895071</v>
      </c>
      <c r="BL260">
        <v>0.87281399046104924</v>
      </c>
      <c r="BM260">
        <v>0.87281399046104924</v>
      </c>
      <c r="BN260">
        <v>0.87281399046104924</v>
      </c>
      <c r="BO260">
        <v>28461.666666666668</v>
      </c>
    </row>
    <row r="261" spans="1:67" x14ac:dyDescent="0.15">
      <c r="A261">
        <v>258</v>
      </c>
      <c r="B261">
        <v>11</v>
      </c>
      <c r="C261">
        <v>6</v>
      </c>
      <c r="D261">
        <v>187.6</v>
      </c>
      <c r="E261">
        <v>292.33333333333331</v>
      </c>
      <c r="F261">
        <v>0</v>
      </c>
      <c r="G261">
        <v>0</v>
      </c>
      <c r="H261">
        <v>1</v>
      </c>
      <c r="I261">
        <v>32343.333333333332</v>
      </c>
      <c r="AB261">
        <v>258</v>
      </c>
      <c r="AC261">
        <v>12</v>
      </c>
      <c r="AD261">
        <v>3</v>
      </c>
      <c r="AE261">
        <v>12.545454545454545</v>
      </c>
      <c r="AF261">
        <v>88.583333333333329</v>
      </c>
      <c r="AG261">
        <v>103</v>
      </c>
      <c r="AH261">
        <v>0.12364945978391356</v>
      </c>
      <c r="AI261">
        <v>0.87635054021608649</v>
      </c>
      <c r="AJ261">
        <v>18701.666666666672</v>
      </c>
      <c r="BC261">
        <v>258</v>
      </c>
      <c r="BD261">
        <v>11</v>
      </c>
      <c r="BE261">
        <v>0</v>
      </c>
      <c r="BF261">
        <v>117.72727272727273</v>
      </c>
      <c r="BG261">
        <v>119.76923076923077</v>
      </c>
      <c r="BH261">
        <v>107</v>
      </c>
      <c r="BI261">
        <v>107</v>
      </c>
      <c r="BJ261">
        <v>0.1917562724014337</v>
      </c>
      <c r="BK261">
        <v>0.1917562724014337</v>
      </c>
      <c r="BL261">
        <v>0.80824372759856633</v>
      </c>
      <c r="BM261">
        <v>0.80824372759856633</v>
      </c>
      <c r="BN261">
        <v>0.80824372759856633</v>
      </c>
      <c r="BO261">
        <v>27465</v>
      </c>
    </row>
    <row r="262" spans="1:67" x14ac:dyDescent="0.15">
      <c r="A262">
        <v>259</v>
      </c>
      <c r="B262">
        <v>13</v>
      </c>
      <c r="C262">
        <v>6</v>
      </c>
      <c r="D262">
        <v>272.58333333333331</v>
      </c>
      <c r="E262">
        <v>380.08333333333331</v>
      </c>
      <c r="F262">
        <v>0</v>
      </c>
      <c r="G262">
        <v>0</v>
      </c>
      <c r="H262">
        <v>1</v>
      </c>
      <c r="I262">
        <v>38478.333333333336</v>
      </c>
      <c r="AB262">
        <v>259</v>
      </c>
      <c r="AC262">
        <v>11</v>
      </c>
      <c r="AD262">
        <v>3</v>
      </c>
      <c r="AE262">
        <v>3.5</v>
      </c>
      <c r="AF262">
        <v>72.416666666666671</v>
      </c>
      <c r="AG262">
        <v>171</v>
      </c>
      <c r="AH262">
        <v>0.22619047619047619</v>
      </c>
      <c r="AI262">
        <v>0.77380952380952384</v>
      </c>
      <c r="AJ262">
        <v>16480</v>
      </c>
      <c r="BC262">
        <v>259</v>
      </c>
      <c r="BD262">
        <v>12</v>
      </c>
      <c r="BE262">
        <v>0</v>
      </c>
      <c r="BF262">
        <v>130.83333333333334</v>
      </c>
      <c r="BG262">
        <v>128.84615384615384</v>
      </c>
      <c r="BH262">
        <v>5</v>
      </c>
      <c r="BI262">
        <v>63</v>
      </c>
      <c r="BJ262">
        <v>9.8039215686274508E-3</v>
      </c>
      <c r="BK262">
        <v>0.12352941176470589</v>
      </c>
      <c r="BL262">
        <v>0.99019607843137258</v>
      </c>
      <c r="BM262">
        <v>0.87647058823529411</v>
      </c>
      <c r="BN262">
        <v>0.93333333333333335</v>
      </c>
      <c r="BO262">
        <v>26283.333333333328</v>
      </c>
    </row>
    <row r="263" spans="1:67" x14ac:dyDescent="0.15">
      <c r="A263">
        <v>260</v>
      </c>
      <c r="B263">
        <v>11</v>
      </c>
      <c r="C263">
        <v>6</v>
      </c>
      <c r="D263">
        <v>235.8</v>
      </c>
      <c r="E263">
        <v>392</v>
      </c>
      <c r="F263">
        <v>0</v>
      </c>
      <c r="G263">
        <v>0</v>
      </c>
      <c r="H263">
        <v>1</v>
      </c>
      <c r="I263">
        <v>42480</v>
      </c>
      <c r="AB263">
        <v>260</v>
      </c>
      <c r="AC263">
        <v>12</v>
      </c>
      <c r="AD263">
        <v>2</v>
      </c>
      <c r="AE263">
        <v>3.2727272727272729</v>
      </c>
      <c r="AF263">
        <v>65.5</v>
      </c>
      <c r="AG263">
        <v>157</v>
      </c>
      <c r="AH263">
        <v>0.21017402945113789</v>
      </c>
      <c r="AI263">
        <v>0.78982597054886217</v>
      </c>
      <c r="AJ263">
        <v>15153.333333333336</v>
      </c>
      <c r="BC263">
        <v>260</v>
      </c>
      <c r="BD263">
        <v>11</v>
      </c>
      <c r="BE263">
        <v>0</v>
      </c>
      <c r="BF263">
        <v>106.63636363636364</v>
      </c>
      <c r="BG263">
        <v>105.23076923076923</v>
      </c>
      <c r="BH263">
        <v>48</v>
      </c>
      <c r="BI263">
        <v>55</v>
      </c>
      <c r="BJ263">
        <v>8.6956521739130432E-2</v>
      </c>
      <c r="BK263">
        <v>9.9637681159420288E-2</v>
      </c>
      <c r="BL263">
        <v>0.91304347826086962</v>
      </c>
      <c r="BM263">
        <v>0.90036231884057971</v>
      </c>
      <c r="BN263">
        <v>0.90670289855072461</v>
      </c>
      <c r="BO263">
        <v>24360</v>
      </c>
    </row>
    <row r="264" spans="1:67" x14ac:dyDescent="0.15">
      <c r="A264">
        <v>261</v>
      </c>
      <c r="B264">
        <v>12</v>
      </c>
      <c r="C264">
        <v>6</v>
      </c>
      <c r="D264">
        <v>219</v>
      </c>
      <c r="E264">
        <v>360.25</v>
      </c>
      <c r="F264">
        <v>0</v>
      </c>
      <c r="G264">
        <v>0</v>
      </c>
      <c r="H264">
        <v>1</v>
      </c>
      <c r="I264">
        <v>40935</v>
      </c>
      <c r="AB264">
        <v>261</v>
      </c>
      <c r="AC264">
        <v>13</v>
      </c>
      <c r="AD264">
        <v>5</v>
      </c>
      <c r="AE264">
        <v>200</v>
      </c>
      <c r="AF264">
        <v>298.75</v>
      </c>
      <c r="AG264">
        <v>15</v>
      </c>
      <c r="AH264">
        <v>1.3824884792626729E-2</v>
      </c>
      <c r="AI264">
        <v>0.98617511520737322</v>
      </c>
      <c r="AJ264">
        <v>31733.333333333332</v>
      </c>
      <c r="BC264">
        <v>261</v>
      </c>
      <c r="BD264">
        <v>11</v>
      </c>
      <c r="BE264">
        <v>0</v>
      </c>
      <c r="BF264">
        <v>101</v>
      </c>
      <c r="BG264">
        <v>102.76923076923077</v>
      </c>
      <c r="BH264">
        <v>114</v>
      </c>
      <c r="BI264">
        <v>143</v>
      </c>
      <c r="BJ264">
        <v>0.21033210332103322</v>
      </c>
      <c r="BK264">
        <v>0.26383763837638374</v>
      </c>
      <c r="BL264">
        <v>0.78966789667896675</v>
      </c>
      <c r="BM264">
        <v>0.73616236162361626</v>
      </c>
      <c r="BN264">
        <v>0.76291512915129145</v>
      </c>
      <c r="BO264">
        <v>23578.333333333332</v>
      </c>
    </row>
    <row r="265" spans="1:67" x14ac:dyDescent="0.15">
      <c r="A265">
        <v>262</v>
      </c>
      <c r="B265">
        <v>11</v>
      </c>
      <c r="C265">
        <v>5</v>
      </c>
      <c r="D265">
        <v>81</v>
      </c>
      <c r="E265">
        <v>179.33333333333334</v>
      </c>
      <c r="F265">
        <v>0</v>
      </c>
      <c r="G265">
        <v>0</v>
      </c>
      <c r="H265">
        <v>1</v>
      </c>
      <c r="I265">
        <v>25523.333333333332</v>
      </c>
      <c r="AB265">
        <v>262</v>
      </c>
      <c r="AC265">
        <v>10</v>
      </c>
      <c r="AD265">
        <v>4</v>
      </c>
      <c r="AE265">
        <v>0.22222222222222221</v>
      </c>
      <c r="AF265">
        <v>76.25</v>
      </c>
      <c r="AG265">
        <v>215</v>
      </c>
      <c r="AH265">
        <v>0.29172320217096337</v>
      </c>
      <c r="AI265">
        <v>0.70827679782903663</v>
      </c>
      <c r="AJ265">
        <v>16883.333333333336</v>
      </c>
      <c r="BC265">
        <v>262</v>
      </c>
      <c r="BD265">
        <v>12</v>
      </c>
      <c r="BE265">
        <v>0</v>
      </c>
      <c r="BF265">
        <v>109.25</v>
      </c>
      <c r="BG265">
        <v>107.76923076923077</v>
      </c>
      <c r="BH265">
        <v>68</v>
      </c>
      <c r="BI265">
        <v>92</v>
      </c>
      <c r="BJ265">
        <v>0.11447811447811448</v>
      </c>
      <c r="BK265">
        <v>0.15488215488215487</v>
      </c>
      <c r="BL265">
        <v>0.88552188552188549</v>
      </c>
      <c r="BM265">
        <v>0.84511784511784516</v>
      </c>
      <c r="BN265">
        <v>0.86531986531986527</v>
      </c>
      <c r="BO265">
        <v>24020.000000000004</v>
      </c>
    </row>
    <row r="266" spans="1:67" x14ac:dyDescent="0.15">
      <c r="A266">
        <v>263</v>
      </c>
      <c r="B266">
        <v>11</v>
      </c>
      <c r="C266">
        <v>6</v>
      </c>
      <c r="D266">
        <v>198.7</v>
      </c>
      <c r="E266">
        <v>336.08333333333331</v>
      </c>
      <c r="F266">
        <v>0</v>
      </c>
      <c r="G266">
        <v>0</v>
      </c>
      <c r="H266">
        <v>1</v>
      </c>
      <c r="I266">
        <v>39443.333333333336</v>
      </c>
      <c r="AB266">
        <v>263</v>
      </c>
      <c r="AC266">
        <v>11</v>
      </c>
      <c r="AD266">
        <v>3</v>
      </c>
      <c r="AE266">
        <v>2.7</v>
      </c>
      <c r="AF266">
        <v>78.583333333333329</v>
      </c>
      <c r="AG266">
        <v>157</v>
      </c>
      <c r="AH266">
        <v>0.19949174078780177</v>
      </c>
      <c r="AI266">
        <v>0.80050825921219826</v>
      </c>
      <c r="AJ266">
        <v>17526.666666666668</v>
      </c>
      <c r="BC266">
        <v>263</v>
      </c>
      <c r="BD266">
        <v>12</v>
      </c>
      <c r="BE266">
        <v>0</v>
      </c>
      <c r="BF266">
        <v>135.75</v>
      </c>
      <c r="BG266">
        <v>129.92307692307693</v>
      </c>
      <c r="BH266">
        <v>0</v>
      </c>
      <c r="BI266">
        <v>16</v>
      </c>
      <c r="BJ266">
        <v>0</v>
      </c>
      <c r="BK266">
        <v>3.2323232323232323E-2</v>
      </c>
      <c r="BL266">
        <v>1</v>
      </c>
      <c r="BM266">
        <v>0.96767676767676769</v>
      </c>
      <c r="BN266">
        <v>0.98383838383838385</v>
      </c>
      <c r="BO266">
        <v>26555.000000000004</v>
      </c>
    </row>
    <row r="267" spans="1:67" x14ac:dyDescent="0.15">
      <c r="A267">
        <v>264</v>
      </c>
      <c r="B267">
        <v>12</v>
      </c>
      <c r="C267">
        <v>5</v>
      </c>
      <c r="D267">
        <v>220</v>
      </c>
      <c r="E267">
        <v>340.58333333333331</v>
      </c>
      <c r="F267">
        <v>0</v>
      </c>
      <c r="G267">
        <v>0</v>
      </c>
      <c r="H267">
        <v>1</v>
      </c>
      <c r="I267">
        <v>37623.333333333328</v>
      </c>
      <c r="AB267">
        <v>264</v>
      </c>
      <c r="AC267">
        <v>12</v>
      </c>
      <c r="AD267">
        <v>3</v>
      </c>
      <c r="AE267">
        <v>31.818181818181817</v>
      </c>
      <c r="AF267">
        <v>106.83333333333333</v>
      </c>
      <c r="AG267">
        <v>0</v>
      </c>
      <c r="AH267">
        <v>0</v>
      </c>
      <c r="AI267">
        <v>1</v>
      </c>
      <c r="AJ267">
        <v>20106.666666666668</v>
      </c>
      <c r="BC267">
        <v>264</v>
      </c>
      <c r="BD267">
        <v>12</v>
      </c>
      <c r="BE267">
        <v>0</v>
      </c>
      <c r="BF267">
        <v>118.33333333333333</v>
      </c>
      <c r="BG267">
        <v>115.23076923076923</v>
      </c>
      <c r="BH267">
        <v>74</v>
      </c>
      <c r="BI267">
        <v>74</v>
      </c>
      <c r="BJ267">
        <v>0.1319073083778966</v>
      </c>
      <c r="BK267">
        <v>0.1319073083778966</v>
      </c>
      <c r="BL267">
        <v>0.86809269162210345</v>
      </c>
      <c r="BM267">
        <v>0.86809269162210345</v>
      </c>
      <c r="BN267">
        <v>0.86809269162210345</v>
      </c>
      <c r="BO267">
        <v>25468.333333333332</v>
      </c>
    </row>
    <row r="268" spans="1:67" x14ac:dyDescent="0.15">
      <c r="A268">
        <v>265</v>
      </c>
      <c r="B268">
        <v>10</v>
      </c>
      <c r="C268">
        <v>6</v>
      </c>
      <c r="D268">
        <v>101.55555555555556</v>
      </c>
      <c r="E268">
        <v>233.91666666666666</v>
      </c>
      <c r="F268">
        <v>0</v>
      </c>
      <c r="G268">
        <v>0</v>
      </c>
      <c r="H268">
        <v>1</v>
      </c>
      <c r="I268">
        <v>33231.666666666672</v>
      </c>
      <c r="AB268">
        <v>265</v>
      </c>
      <c r="AC268">
        <v>12</v>
      </c>
      <c r="AD268">
        <v>3</v>
      </c>
      <c r="AE268">
        <v>36.909090909090907</v>
      </c>
      <c r="AF268">
        <v>120</v>
      </c>
      <c r="AG268">
        <v>79</v>
      </c>
      <c r="AH268">
        <v>8.7875417130144601E-2</v>
      </c>
      <c r="AI268">
        <v>0.91212458286985543</v>
      </c>
      <c r="AJ268">
        <v>20483.333333333336</v>
      </c>
      <c r="BC268">
        <v>265</v>
      </c>
      <c r="BD268">
        <v>12</v>
      </c>
      <c r="BE268">
        <v>0</v>
      </c>
      <c r="BF268">
        <v>138</v>
      </c>
      <c r="BG268">
        <v>136.07692307692307</v>
      </c>
      <c r="BH268">
        <v>88</v>
      </c>
      <c r="BI268">
        <v>88</v>
      </c>
      <c r="BJ268">
        <v>0.13496932515337423</v>
      </c>
      <c r="BK268">
        <v>0.13496932515337423</v>
      </c>
      <c r="BL268">
        <v>0.86503067484662577</v>
      </c>
      <c r="BM268">
        <v>0.86503067484662577</v>
      </c>
      <c r="BN268">
        <v>0.86503067484662577</v>
      </c>
      <c r="BO268">
        <v>28621.666666666668</v>
      </c>
    </row>
    <row r="269" spans="1:67" x14ac:dyDescent="0.15">
      <c r="A269">
        <v>266</v>
      </c>
      <c r="B269">
        <v>11</v>
      </c>
      <c r="C269">
        <v>5</v>
      </c>
      <c r="D269">
        <v>83.3</v>
      </c>
      <c r="E269">
        <v>228</v>
      </c>
      <c r="F269">
        <v>11</v>
      </c>
      <c r="G269">
        <v>1.0826771653543307E-2</v>
      </c>
      <c r="H269">
        <v>0.98917322834645671</v>
      </c>
      <c r="I269">
        <v>33070</v>
      </c>
      <c r="AB269">
        <v>266</v>
      </c>
      <c r="AC269">
        <v>12</v>
      </c>
      <c r="AD269">
        <v>2</v>
      </c>
      <c r="AE269">
        <v>6.8181818181818183</v>
      </c>
      <c r="AF269">
        <v>75.166666666666671</v>
      </c>
      <c r="AG269">
        <v>106</v>
      </c>
      <c r="AH269">
        <v>0.1329987452948557</v>
      </c>
      <c r="AI269">
        <v>0.86700125470514433</v>
      </c>
      <c r="AJ269">
        <v>16665</v>
      </c>
      <c r="BC269">
        <v>266</v>
      </c>
      <c r="BD269">
        <v>12</v>
      </c>
      <c r="BE269">
        <v>0</v>
      </c>
      <c r="BF269">
        <v>108.58333333333333</v>
      </c>
      <c r="BG269">
        <v>107.15384615384616</v>
      </c>
      <c r="BH269">
        <v>106</v>
      </c>
      <c r="BI269">
        <v>121</v>
      </c>
      <c r="BJ269">
        <v>0.17607973421926909</v>
      </c>
      <c r="BK269">
        <v>0.2009966777408638</v>
      </c>
      <c r="BL269">
        <v>0.82392026578073096</v>
      </c>
      <c r="BM269">
        <v>0.79900332225913617</v>
      </c>
      <c r="BN269">
        <v>0.81146179401993357</v>
      </c>
      <c r="BO269">
        <v>23768.333333333332</v>
      </c>
    </row>
    <row r="270" spans="1:67" x14ac:dyDescent="0.15">
      <c r="A270">
        <v>267</v>
      </c>
      <c r="B270">
        <v>12</v>
      </c>
      <c r="C270">
        <v>6</v>
      </c>
      <c r="D270">
        <v>261.18181818181819</v>
      </c>
      <c r="E270">
        <v>384.25</v>
      </c>
      <c r="F270">
        <v>0</v>
      </c>
      <c r="G270">
        <v>0</v>
      </c>
      <c r="H270">
        <v>1</v>
      </c>
      <c r="I270">
        <v>40595.000000000007</v>
      </c>
      <c r="AB270">
        <v>267</v>
      </c>
      <c r="AC270">
        <v>11</v>
      </c>
      <c r="AD270">
        <v>3</v>
      </c>
      <c r="AE270">
        <v>10.199999999999999</v>
      </c>
      <c r="AF270">
        <v>84.583333333333329</v>
      </c>
      <c r="AG270">
        <v>146</v>
      </c>
      <c r="AH270">
        <v>0.17958179581795819</v>
      </c>
      <c r="AI270">
        <v>0.82041820418204181</v>
      </c>
      <c r="AJ270">
        <v>17666.666666666664</v>
      </c>
      <c r="BC270">
        <v>267</v>
      </c>
      <c r="BD270">
        <v>11</v>
      </c>
      <c r="BE270">
        <v>0</v>
      </c>
      <c r="BF270">
        <v>132.36363636363637</v>
      </c>
      <c r="BG270">
        <v>135.92307692307693</v>
      </c>
      <c r="BH270">
        <v>32</v>
      </c>
      <c r="BI270">
        <v>39</v>
      </c>
      <c r="BJ270">
        <v>5.2287581699346407E-2</v>
      </c>
      <c r="BK270">
        <v>6.3725490196078427E-2</v>
      </c>
      <c r="BL270">
        <v>0.94771241830065356</v>
      </c>
      <c r="BM270">
        <v>0.93627450980392157</v>
      </c>
      <c r="BN270">
        <v>0.94199346405228757</v>
      </c>
      <c r="BO270">
        <v>30190</v>
      </c>
    </row>
    <row r="271" spans="1:67" x14ac:dyDescent="0.15">
      <c r="A271">
        <v>268</v>
      </c>
      <c r="B271">
        <v>13</v>
      </c>
      <c r="C271">
        <v>5</v>
      </c>
      <c r="D271">
        <v>216.25</v>
      </c>
      <c r="E271">
        <v>318.75</v>
      </c>
      <c r="F271">
        <v>0</v>
      </c>
      <c r="G271">
        <v>0</v>
      </c>
      <c r="H271">
        <v>1</v>
      </c>
      <c r="I271">
        <v>33850</v>
      </c>
      <c r="AB271">
        <v>268</v>
      </c>
      <c r="AC271">
        <v>12</v>
      </c>
      <c r="AD271">
        <v>3</v>
      </c>
      <c r="AE271">
        <v>11.363636363636363</v>
      </c>
      <c r="AF271">
        <v>81.666666666666671</v>
      </c>
      <c r="AG271">
        <v>144</v>
      </c>
      <c r="AH271">
        <v>0.18367346938775511</v>
      </c>
      <c r="AI271">
        <v>0.81632653061224492</v>
      </c>
      <c r="AJ271">
        <v>16825</v>
      </c>
      <c r="BC271">
        <v>268</v>
      </c>
      <c r="BD271">
        <v>12</v>
      </c>
      <c r="BE271">
        <v>0</v>
      </c>
      <c r="BF271">
        <v>122.66666666666667</v>
      </c>
      <c r="BG271">
        <v>122.46153846153847</v>
      </c>
      <c r="BH271">
        <v>22</v>
      </c>
      <c r="BI271">
        <v>22</v>
      </c>
      <c r="BJ271">
        <v>4.3564356435643561E-2</v>
      </c>
      <c r="BK271">
        <v>4.3564356435643561E-2</v>
      </c>
      <c r="BL271">
        <v>0.9564356435643564</v>
      </c>
      <c r="BM271">
        <v>0.9564356435643564</v>
      </c>
      <c r="BN271">
        <v>0.9564356435643564</v>
      </c>
      <c r="BO271">
        <v>26456.666666666668</v>
      </c>
    </row>
    <row r="272" spans="1:67" x14ac:dyDescent="0.15">
      <c r="A272">
        <v>269</v>
      </c>
      <c r="B272">
        <v>10</v>
      </c>
      <c r="C272">
        <v>5</v>
      </c>
      <c r="D272">
        <v>97.444444444444443</v>
      </c>
      <c r="E272">
        <v>239.91666666666666</v>
      </c>
      <c r="F272">
        <v>0</v>
      </c>
      <c r="G272">
        <v>0</v>
      </c>
      <c r="H272">
        <v>1</v>
      </c>
      <c r="I272">
        <v>33696.666666666672</v>
      </c>
      <c r="AB272">
        <v>269</v>
      </c>
      <c r="AC272">
        <v>12</v>
      </c>
      <c r="AD272">
        <v>3</v>
      </c>
      <c r="AE272">
        <v>13.090909090909092</v>
      </c>
      <c r="AF272">
        <v>84.5</v>
      </c>
      <c r="AG272">
        <v>43</v>
      </c>
      <c r="AH272">
        <v>5.5627425614489003E-2</v>
      </c>
      <c r="AI272">
        <v>0.94437257438551103</v>
      </c>
      <c r="AJ272">
        <v>17713.333333333332</v>
      </c>
      <c r="BC272">
        <v>269</v>
      </c>
      <c r="BD272">
        <v>12</v>
      </c>
      <c r="BE272">
        <v>0</v>
      </c>
      <c r="BF272">
        <v>117.83333333333333</v>
      </c>
      <c r="BG272">
        <v>117.30769230769231</v>
      </c>
      <c r="BH272">
        <v>56</v>
      </c>
      <c r="BI272">
        <v>56</v>
      </c>
      <c r="BJ272">
        <v>9.1803278688524587E-2</v>
      </c>
      <c r="BK272">
        <v>9.1803278688524587E-2</v>
      </c>
      <c r="BL272">
        <v>0.90819672131147544</v>
      </c>
      <c r="BM272">
        <v>0.90819672131147544</v>
      </c>
      <c r="BN272">
        <v>0.90819672131147544</v>
      </c>
      <c r="BO272">
        <v>26008.333333333336</v>
      </c>
    </row>
    <row r="273" spans="1:67" x14ac:dyDescent="0.15">
      <c r="A273">
        <v>270</v>
      </c>
      <c r="B273">
        <v>11</v>
      </c>
      <c r="C273">
        <v>4</v>
      </c>
      <c r="D273">
        <v>49.6</v>
      </c>
      <c r="E273">
        <v>176.33333333333334</v>
      </c>
      <c r="F273">
        <v>6</v>
      </c>
      <c r="G273">
        <v>6.6666666666666671E-3</v>
      </c>
      <c r="H273">
        <v>0.99333333333333329</v>
      </c>
      <c r="I273">
        <v>27153.333333333332</v>
      </c>
      <c r="AB273">
        <v>270</v>
      </c>
      <c r="AC273">
        <v>12</v>
      </c>
      <c r="AD273">
        <v>4</v>
      </c>
      <c r="AE273">
        <v>43.454545454545453</v>
      </c>
      <c r="AF273">
        <v>132.5</v>
      </c>
      <c r="AG273">
        <v>46</v>
      </c>
      <c r="AH273">
        <v>5.5023923444976079E-2</v>
      </c>
      <c r="AI273">
        <v>0.94497607655502391</v>
      </c>
      <c r="AJ273">
        <v>22708.333333333332</v>
      </c>
      <c r="BC273">
        <v>270</v>
      </c>
      <c r="BD273">
        <v>12</v>
      </c>
      <c r="BE273">
        <v>0</v>
      </c>
      <c r="BF273">
        <v>105.66666666666667</v>
      </c>
      <c r="BG273">
        <v>106.76923076923077</v>
      </c>
      <c r="BH273">
        <v>89</v>
      </c>
      <c r="BI273">
        <v>147</v>
      </c>
      <c r="BJ273">
        <v>0.1545138888888889</v>
      </c>
      <c r="BK273">
        <v>0.25520833333333331</v>
      </c>
      <c r="BL273">
        <v>0.84548611111111116</v>
      </c>
      <c r="BM273">
        <v>0.74479166666666674</v>
      </c>
      <c r="BN273">
        <v>0.79513888888888895</v>
      </c>
      <c r="BO273">
        <v>23526.666666666668</v>
      </c>
    </row>
    <row r="274" spans="1:67" x14ac:dyDescent="0.15">
      <c r="A274">
        <v>271</v>
      </c>
      <c r="B274">
        <v>12</v>
      </c>
      <c r="C274">
        <v>5</v>
      </c>
      <c r="D274">
        <v>159.81818181818181</v>
      </c>
      <c r="E274">
        <v>298.58333333333331</v>
      </c>
      <c r="F274">
        <v>12</v>
      </c>
      <c r="G274">
        <v>1.0126582278481013E-2</v>
      </c>
      <c r="H274">
        <v>0.98987341772151893</v>
      </c>
      <c r="I274">
        <v>36418.333333333343</v>
      </c>
      <c r="AB274">
        <v>271</v>
      </c>
      <c r="AC274">
        <v>12</v>
      </c>
      <c r="AD274">
        <v>2</v>
      </c>
      <c r="AE274">
        <v>24.272727272727273</v>
      </c>
      <c r="AF274">
        <v>94.916666666666671</v>
      </c>
      <c r="AG274">
        <v>50</v>
      </c>
      <c r="AH274">
        <v>7.1428571428571425E-2</v>
      </c>
      <c r="AI274">
        <v>0.9285714285714286</v>
      </c>
      <c r="AJ274">
        <v>17855</v>
      </c>
      <c r="BC274">
        <v>271</v>
      </c>
      <c r="BD274">
        <v>13</v>
      </c>
      <c r="BE274">
        <v>0</v>
      </c>
      <c r="BF274">
        <v>100.30769230769231</v>
      </c>
      <c r="BG274">
        <v>100.30769230769231</v>
      </c>
      <c r="BH274">
        <v>99</v>
      </c>
      <c r="BI274">
        <v>99</v>
      </c>
      <c r="BJ274">
        <v>0.14977307110438728</v>
      </c>
      <c r="BK274">
        <v>0.14977307110438728</v>
      </c>
      <c r="BL274">
        <v>0.85022692889561269</v>
      </c>
      <c r="BM274">
        <v>0.85022692889561269</v>
      </c>
      <c r="BN274">
        <v>0.85022692889561269</v>
      </c>
      <c r="BO274">
        <v>23471.666666666672</v>
      </c>
    </row>
    <row r="275" spans="1:67" x14ac:dyDescent="0.15">
      <c r="A275">
        <v>272</v>
      </c>
      <c r="B275">
        <v>11</v>
      </c>
      <c r="C275">
        <v>5</v>
      </c>
      <c r="D275">
        <v>125.2</v>
      </c>
      <c r="E275">
        <v>259.75</v>
      </c>
      <c r="F275">
        <v>0</v>
      </c>
      <c r="G275">
        <v>0</v>
      </c>
      <c r="H275">
        <v>1</v>
      </c>
      <c r="I275">
        <v>34115</v>
      </c>
      <c r="AB275">
        <v>272</v>
      </c>
      <c r="AC275">
        <v>11</v>
      </c>
      <c r="AD275">
        <v>5</v>
      </c>
      <c r="AE275">
        <v>75.099999999999994</v>
      </c>
      <c r="AF275">
        <v>175.08333333333334</v>
      </c>
      <c r="AG275">
        <v>0</v>
      </c>
      <c r="AH275">
        <v>0</v>
      </c>
      <c r="AI275">
        <v>1</v>
      </c>
      <c r="AJ275">
        <v>25036.666666666668</v>
      </c>
      <c r="BC275">
        <v>272</v>
      </c>
      <c r="BD275">
        <v>13</v>
      </c>
      <c r="BE275">
        <v>0</v>
      </c>
      <c r="BF275">
        <v>110.38461538461539</v>
      </c>
      <c r="BG275">
        <v>110.38461538461539</v>
      </c>
      <c r="BH275">
        <v>71</v>
      </c>
      <c r="BI275">
        <v>71</v>
      </c>
      <c r="BJ275">
        <v>0.10289855072463767</v>
      </c>
      <c r="BK275">
        <v>0.10289855072463767</v>
      </c>
      <c r="BL275">
        <v>0.89710144927536228</v>
      </c>
      <c r="BM275">
        <v>0.89710144927536228</v>
      </c>
      <c r="BN275">
        <v>0.89710144927536228</v>
      </c>
      <c r="BO275">
        <v>24583.333333333336</v>
      </c>
    </row>
    <row r="276" spans="1:67" x14ac:dyDescent="0.15">
      <c r="A276">
        <v>273</v>
      </c>
      <c r="B276">
        <v>11</v>
      </c>
      <c r="C276">
        <v>5</v>
      </c>
      <c r="D276">
        <v>108.8</v>
      </c>
      <c r="E276">
        <v>237.25</v>
      </c>
      <c r="F276">
        <v>41</v>
      </c>
      <c r="G276">
        <v>3.9309683604985615E-2</v>
      </c>
      <c r="H276">
        <v>0.96069031639501434</v>
      </c>
      <c r="I276">
        <v>30315.000000000004</v>
      </c>
      <c r="AB276">
        <v>273</v>
      </c>
      <c r="AC276">
        <v>12</v>
      </c>
      <c r="AD276">
        <v>3</v>
      </c>
      <c r="AE276">
        <v>104.90909090909091</v>
      </c>
      <c r="AF276">
        <v>180.66666666666666</v>
      </c>
      <c r="AG276">
        <v>0</v>
      </c>
      <c r="AH276">
        <v>0</v>
      </c>
      <c r="AI276">
        <v>1</v>
      </c>
      <c r="AJ276">
        <v>23009.999999999996</v>
      </c>
      <c r="BC276">
        <v>273</v>
      </c>
      <c r="BD276">
        <v>11</v>
      </c>
      <c r="BE276">
        <v>0</v>
      </c>
      <c r="BF276">
        <v>94.545454545454547</v>
      </c>
      <c r="BG276">
        <v>100.76923076923077</v>
      </c>
      <c r="BH276">
        <v>109</v>
      </c>
      <c r="BI276">
        <v>151</v>
      </c>
      <c r="BJ276">
        <v>0.18793103448275861</v>
      </c>
      <c r="BK276">
        <v>0.26034482758620692</v>
      </c>
      <c r="BL276">
        <v>0.81206896551724139</v>
      </c>
      <c r="BM276">
        <v>0.73965517241379308</v>
      </c>
      <c r="BN276">
        <v>0.77586206896551724</v>
      </c>
      <c r="BO276">
        <v>23716.666666666664</v>
      </c>
    </row>
    <row r="277" spans="1:67" x14ac:dyDescent="0.15">
      <c r="A277">
        <v>274</v>
      </c>
      <c r="B277">
        <v>11</v>
      </c>
      <c r="C277">
        <v>5</v>
      </c>
      <c r="D277">
        <v>87.9</v>
      </c>
      <c r="E277">
        <v>223.25</v>
      </c>
      <c r="F277">
        <v>31</v>
      </c>
      <c r="G277">
        <v>3.1504065040650404E-2</v>
      </c>
      <c r="H277">
        <v>0.9684959349593496</v>
      </c>
      <c r="I277">
        <v>31980</v>
      </c>
      <c r="AB277">
        <v>274</v>
      </c>
      <c r="AC277">
        <v>12</v>
      </c>
      <c r="AD277">
        <v>3</v>
      </c>
      <c r="AE277">
        <v>18.636363636363637</v>
      </c>
      <c r="AF277">
        <v>89.583333333333329</v>
      </c>
      <c r="AG277">
        <v>83</v>
      </c>
      <c r="AH277">
        <v>0.10627400768245839</v>
      </c>
      <c r="AI277">
        <v>0.89372599231754157</v>
      </c>
      <c r="AJ277">
        <v>17641.666666666668</v>
      </c>
      <c r="BC277">
        <v>274</v>
      </c>
      <c r="BD277">
        <v>11</v>
      </c>
      <c r="BE277">
        <v>0</v>
      </c>
      <c r="BF277">
        <v>99.909090909090907</v>
      </c>
      <c r="BG277">
        <v>100.69230769230769</v>
      </c>
      <c r="BH277">
        <v>119</v>
      </c>
      <c r="BI277">
        <v>160</v>
      </c>
      <c r="BJ277">
        <v>0.20695652173913043</v>
      </c>
      <c r="BK277">
        <v>0.27826086956521739</v>
      </c>
      <c r="BL277">
        <v>0.79304347826086952</v>
      </c>
      <c r="BM277">
        <v>0.72173913043478266</v>
      </c>
      <c r="BN277">
        <v>0.75739130434782609</v>
      </c>
      <c r="BO277">
        <v>23488.333333333336</v>
      </c>
    </row>
    <row r="278" spans="1:67" x14ac:dyDescent="0.15">
      <c r="A278">
        <v>275</v>
      </c>
      <c r="B278">
        <v>11</v>
      </c>
      <c r="C278">
        <v>6</v>
      </c>
      <c r="D278">
        <v>206.4</v>
      </c>
      <c r="E278">
        <v>345</v>
      </c>
      <c r="F278">
        <v>0</v>
      </c>
      <c r="G278">
        <v>0</v>
      </c>
      <c r="H278">
        <v>1</v>
      </c>
      <c r="I278">
        <v>39350</v>
      </c>
      <c r="AB278">
        <v>275</v>
      </c>
      <c r="AC278">
        <v>13</v>
      </c>
      <c r="AD278">
        <v>2</v>
      </c>
      <c r="AE278">
        <v>34.333333333333336</v>
      </c>
      <c r="AF278">
        <v>110.58333333333333</v>
      </c>
      <c r="AG278">
        <v>12</v>
      </c>
      <c r="AH278">
        <v>1.4457831325301205E-2</v>
      </c>
      <c r="AI278">
        <v>0.98554216867469879</v>
      </c>
      <c r="AJ278">
        <v>19156.666666666664</v>
      </c>
      <c r="BC278">
        <v>275</v>
      </c>
      <c r="BD278">
        <v>11</v>
      </c>
      <c r="BE278">
        <v>0</v>
      </c>
      <c r="BF278">
        <v>101.18181818181819</v>
      </c>
      <c r="BG278">
        <v>101.84615384615384</v>
      </c>
      <c r="BH278">
        <v>138</v>
      </c>
      <c r="BI278">
        <v>138</v>
      </c>
      <c r="BJ278">
        <v>0.2208</v>
      </c>
      <c r="BK278">
        <v>0.2208</v>
      </c>
      <c r="BL278">
        <v>0.7792</v>
      </c>
      <c r="BM278">
        <v>0.7792</v>
      </c>
      <c r="BN278">
        <v>0.7792</v>
      </c>
      <c r="BO278">
        <v>23088.333333333332</v>
      </c>
    </row>
    <row r="279" spans="1:67" x14ac:dyDescent="0.15">
      <c r="A279">
        <v>276</v>
      </c>
      <c r="B279">
        <v>13</v>
      </c>
      <c r="C279">
        <v>5</v>
      </c>
      <c r="D279">
        <v>218.16666666666666</v>
      </c>
      <c r="E279">
        <v>321.91666666666669</v>
      </c>
      <c r="F279">
        <v>0</v>
      </c>
      <c r="G279">
        <v>0</v>
      </c>
      <c r="H279">
        <v>1</v>
      </c>
      <c r="I279">
        <v>35751.666666666664</v>
      </c>
      <c r="AB279">
        <v>276</v>
      </c>
      <c r="AC279">
        <v>12</v>
      </c>
      <c r="AD279">
        <v>3</v>
      </c>
      <c r="AE279">
        <v>32.363636363636367</v>
      </c>
      <c r="AF279">
        <v>114.16666666666667</v>
      </c>
      <c r="AG279">
        <v>66</v>
      </c>
      <c r="AH279">
        <v>7.7102803738317752E-2</v>
      </c>
      <c r="AI279">
        <v>0.92289719626168221</v>
      </c>
      <c r="AJ279">
        <v>20575</v>
      </c>
      <c r="BC279">
        <v>276</v>
      </c>
      <c r="BD279">
        <v>11</v>
      </c>
      <c r="BE279">
        <v>0</v>
      </c>
      <c r="BF279">
        <v>124.72727272727273</v>
      </c>
      <c r="BG279">
        <v>120.07692307692308</v>
      </c>
      <c r="BH279">
        <v>69</v>
      </c>
      <c r="BI279">
        <v>69</v>
      </c>
      <c r="BJ279">
        <v>0.12777777777777777</v>
      </c>
      <c r="BK279">
        <v>0.12777777777777777</v>
      </c>
      <c r="BL279">
        <v>0.87222222222222223</v>
      </c>
      <c r="BM279">
        <v>0.87222222222222223</v>
      </c>
      <c r="BN279">
        <v>0.87222222222222223</v>
      </c>
      <c r="BO279">
        <v>27028.333333333328</v>
      </c>
    </row>
    <row r="280" spans="1:67" x14ac:dyDescent="0.15">
      <c r="A280">
        <v>277</v>
      </c>
      <c r="B280">
        <v>12</v>
      </c>
      <c r="C280">
        <v>5</v>
      </c>
      <c r="D280">
        <v>204.81818181818181</v>
      </c>
      <c r="E280">
        <v>340.66666666666669</v>
      </c>
      <c r="F280">
        <v>0</v>
      </c>
      <c r="G280">
        <v>0</v>
      </c>
      <c r="H280">
        <v>1</v>
      </c>
      <c r="I280">
        <v>38851.666666666664</v>
      </c>
      <c r="AB280">
        <v>277</v>
      </c>
      <c r="AC280">
        <v>12</v>
      </c>
      <c r="AD280">
        <v>3</v>
      </c>
      <c r="AE280">
        <v>15.727272727272727</v>
      </c>
      <c r="AF280">
        <v>90.666666666666671</v>
      </c>
      <c r="AG280">
        <v>33</v>
      </c>
      <c r="AH280">
        <v>4.2635658914728682E-2</v>
      </c>
      <c r="AI280">
        <v>0.95736434108527135</v>
      </c>
      <c r="AJ280">
        <v>18635</v>
      </c>
      <c r="BC280">
        <v>277</v>
      </c>
      <c r="BD280">
        <v>11</v>
      </c>
      <c r="BE280">
        <v>0</v>
      </c>
      <c r="BF280">
        <v>124.09090909090909</v>
      </c>
      <c r="BG280">
        <v>122.76923076923077</v>
      </c>
      <c r="BH280">
        <v>45</v>
      </c>
      <c r="BI280">
        <v>45</v>
      </c>
      <c r="BJ280">
        <v>8.6372360844529747E-2</v>
      </c>
      <c r="BK280">
        <v>8.6372360844529747E-2</v>
      </c>
      <c r="BL280">
        <v>0.91362763915547029</v>
      </c>
      <c r="BM280">
        <v>0.91362763915547029</v>
      </c>
      <c r="BN280">
        <v>0.91362763915547029</v>
      </c>
      <c r="BO280">
        <v>27820</v>
      </c>
    </row>
    <row r="281" spans="1:67" x14ac:dyDescent="0.15">
      <c r="A281">
        <v>278</v>
      </c>
      <c r="B281">
        <v>13</v>
      </c>
      <c r="C281">
        <v>5</v>
      </c>
      <c r="D281">
        <v>181.16666666666666</v>
      </c>
      <c r="E281">
        <v>284.91666666666669</v>
      </c>
      <c r="F281">
        <v>0</v>
      </c>
      <c r="G281">
        <v>0</v>
      </c>
      <c r="H281">
        <v>1</v>
      </c>
      <c r="I281">
        <v>33821.666666666672</v>
      </c>
      <c r="AB281">
        <v>278</v>
      </c>
      <c r="AC281">
        <v>11</v>
      </c>
      <c r="AD281">
        <v>5</v>
      </c>
      <c r="AE281">
        <v>86.1</v>
      </c>
      <c r="AF281">
        <v>176.83333333333334</v>
      </c>
      <c r="AG281">
        <v>62</v>
      </c>
      <c r="AH281">
        <v>7.1759259259259259E-2</v>
      </c>
      <c r="AI281">
        <v>0.9282407407407407</v>
      </c>
      <c r="AJ281">
        <v>23656.666666666668</v>
      </c>
      <c r="BC281">
        <v>278</v>
      </c>
      <c r="BD281">
        <v>11</v>
      </c>
      <c r="BE281">
        <v>0</v>
      </c>
      <c r="BF281">
        <v>106.63636363636364</v>
      </c>
      <c r="BG281">
        <v>108.84615384615384</v>
      </c>
      <c r="BH281">
        <v>142</v>
      </c>
      <c r="BI281">
        <v>142</v>
      </c>
      <c r="BJ281">
        <v>0.23089430894308943</v>
      </c>
      <c r="BK281">
        <v>0.23089430894308943</v>
      </c>
      <c r="BL281">
        <v>0.76910569105691051</v>
      </c>
      <c r="BM281">
        <v>0.76910569105691051</v>
      </c>
      <c r="BN281">
        <v>0.76910569105691051</v>
      </c>
      <c r="BO281">
        <v>25191.666666666668</v>
      </c>
    </row>
    <row r="282" spans="1:67" x14ac:dyDescent="0.15">
      <c r="A282">
        <v>279</v>
      </c>
      <c r="B282">
        <v>12</v>
      </c>
      <c r="C282">
        <v>5</v>
      </c>
      <c r="D282">
        <v>162.27272727272728</v>
      </c>
      <c r="E282">
        <v>270.91666666666669</v>
      </c>
      <c r="F282">
        <v>0</v>
      </c>
      <c r="G282">
        <v>0</v>
      </c>
      <c r="H282">
        <v>1</v>
      </c>
      <c r="I282">
        <v>32686.666666666664</v>
      </c>
      <c r="AB282">
        <v>279</v>
      </c>
      <c r="AC282">
        <v>12</v>
      </c>
      <c r="AD282">
        <v>2</v>
      </c>
      <c r="AE282">
        <v>17.90909090909091</v>
      </c>
      <c r="AF282">
        <v>93.25</v>
      </c>
      <c r="AG282">
        <v>10</v>
      </c>
      <c r="AH282">
        <v>1.3245033112582781E-2</v>
      </c>
      <c r="AI282">
        <v>0.98675496688741726</v>
      </c>
      <c r="AJ282">
        <v>18738.333333333332</v>
      </c>
      <c r="BC282">
        <v>279</v>
      </c>
      <c r="BD282">
        <v>11</v>
      </c>
      <c r="BE282">
        <v>0</v>
      </c>
      <c r="BF282">
        <v>125.45454545454545</v>
      </c>
      <c r="BG282">
        <v>123</v>
      </c>
      <c r="BH282">
        <v>51</v>
      </c>
      <c r="BI282">
        <v>51</v>
      </c>
      <c r="BJ282">
        <v>8.0441640378548895E-2</v>
      </c>
      <c r="BK282">
        <v>8.0441640378548895E-2</v>
      </c>
      <c r="BL282">
        <v>0.91955835962145116</v>
      </c>
      <c r="BM282">
        <v>0.91955835962145116</v>
      </c>
      <c r="BN282">
        <v>0.91955835962145116</v>
      </c>
      <c r="BO282">
        <v>27829.999999999996</v>
      </c>
    </row>
    <row r="283" spans="1:67" x14ac:dyDescent="0.15">
      <c r="A283">
        <v>280</v>
      </c>
      <c r="B283">
        <v>11</v>
      </c>
      <c r="C283">
        <v>4</v>
      </c>
      <c r="D283">
        <v>70.2</v>
      </c>
      <c r="E283">
        <v>198.83333333333334</v>
      </c>
      <c r="F283">
        <v>0</v>
      </c>
      <c r="G283">
        <v>0</v>
      </c>
      <c r="H283">
        <v>1</v>
      </c>
      <c r="I283">
        <v>30003.333333333332</v>
      </c>
      <c r="AB283">
        <v>280</v>
      </c>
      <c r="AC283">
        <v>12</v>
      </c>
      <c r="AD283">
        <v>2</v>
      </c>
      <c r="AE283">
        <v>18.818181818181817</v>
      </c>
      <c r="AF283">
        <v>88.5</v>
      </c>
      <c r="AG283">
        <v>46</v>
      </c>
      <c r="AH283">
        <v>5.9973924380704043E-2</v>
      </c>
      <c r="AI283">
        <v>0.94002607561929596</v>
      </c>
      <c r="AJ283">
        <v>17648.333333333332</v>
      </c>
      <c r="BC283">
        <v>280</v>
      </c>
      <c r="BD283">
        <v>11</v>
      </c>
      <c r="BE283">
        <v>0</v>
      </c>
      <c r="BF283">
        <v>118.81818181818181</v>
      </c>
      <c r="BG283">
        <v>126.61538461538461</v>
      </c>
      <c r="BH283">
        <v>71</v>
      </c>
      <c r="BI283">
        <v>71</v>
      </c>
      <c r="BJ283">
        <v>0.13370998116760829</v>
      </c>
      <c r="BK283">
        <v>0.13370998116760829</v>
      </c>
      <c r="BL283">
        <v>0.86629001883239165</v>
      </c>
      <c r="BM283">
        <v>0.86629001883239165</v>
      </c>
      <c r="BN283">
        <v>0.86629001883239165</v>
      </c>
      <c r="BO283">
        <v>27986.666666666668</v>
      </c>
    </row>
    <row r="284" spans="1:67" x14ac:dyDescent="0.15">
      <c r="A284">
        <v>281</v>
      </c>
      <c r="B284">
        <v>12</v>
      </c>
      <c r="C284">
        <v>5</v>
      </c>
      <c r="D284">
        <v>144</v>
      </c>
      <c r="E284">
        <v>266.25</v>
      </c>
      <c r="F284">
        <v>0</v>
      </c>
      <c r="G284">
        <v>0</v>
      </c>
      <c r="H284">
        <v>1</v>
      </c>
      <c r="I284">
        <v>34525</v>
      </c>
      <c r="AB284">
        <v>281</v>
      </c>
      <c r="AC284">
        <v>11</v>
      </c>
      <c r="AD284">
        <v>3</v>
      </c>
      <c r="AE284">
        <v>15.2</v>
      </c>
      <c r="AF284">
        <v>94.5</v>
      </c>
      <c r="AG284">
        <v>67</v>
      </c>
      <c r="AH284">
        <v>8.2007343941248464E-2</v>
      </c>
      <c r="AI284">
        <v>0.91799265605875158</v>
      </c>
      <c r="AJ284">
        <v>19063.333333333336</v>
      </c>
      <c r="BC284">
        <v>281</v>
      </c>
      <c r="BD284">
        <v>11</v>
      </c>
      <c r="BE284">
        <v>0</v>
      </c>
      <c r="BF284">
        <v>138.36363636363637</v>
      </c>
      <c r="BG284">
        <v>137.07692307692307</v>
      </c>
      <c r="BH284">
        <v>9</v>
      </c>
      <c r="BI284">
        <v>9</v>
      </c>
      <c r="BJ284">
        <v>1.461038961038961E-2</v>
      </c>
      <c r="BK284">
        <v>1.461038961038961E-2</v>
      </c>
      <c r="BL284">
        <v>0.98538961038961037</v>
      </c>
      <c r="BM284">
        <v>0.98538961038961037</v>
      </c>
      <c r="BN284">
        <v>0.98538961038961037</v>
      </c>
      <c r="BO284">
        <v>29340.000000000004</v>
      </c>
    </row>
    <row r="285" spans="1:67" x14ac:dyDescent="0.15">
      <c r="A285">
        <v>282</v>
      </c>
      <c r="B285">
        <v>12</v>
      </c>
      <c r="C285">
        <v>4</v>
      </c>
      <c r="D285">
        <v>132.18181818181819</v>
      </c>
      <c r="E285">
        <v>227.25</v>
      </c>
      <c r="F285">
        <v>0</v>
      </c>
      <c r="G285">
        <v>0</v>
      </c>
      <c r="H285">
        <v>1</v>
      </c>
      <c r="I285">
        <v>27365.000000000004</v>
      </c>
      <c r="AB285">
        <v>282</v>
      </c>
      <c r="AC285">
        <v>13</v>
      </c>
      <c r="AD285">
        <v>2</v>
      </c>
      <c r="AE285">
        <v>49.333333333333336</v>
      </c>
      <c r="AF285">
        <v>126.83333333333333</v>
      </c>
      <c r="AG285">
        <v>11</v>
      </c>
      <c r="AH285">
        <v>1.2629161882893225E-2</v>
      </c>
      <c r="AI285">
        <v>0.9873708381171068</v>
      </c>
      <c r="AJ285">
        <v>20581.666666666668</v>
      </c>
      <c r="BC285">
        <v>282</v>
      </c>
      <c r="BD285">
        <v>12</v>
      </c>
      <c r="BE285">
        <v>0</v>
      </c>
      <c r="BF285">
        <v>145.16666666666666</v>
      </c>
      <c r="BG285">
        <v>148.23076923076923</v>
      </c>
      <c r="BH285">
        <v>64</v>
      </c>
      <c r="BI285">
        <v>64</v>
      </c>
      <c r="BJ285">
        <v>0.11091854419410745</v>
      </c>
      <c r="BK285">
        <v>0.11091854419410745</v>
      </c>
      <c r="BL285">
        <v>0.8890814558058926</v>
      </c>
      <c r="BM285">
        <v>0.8890814558058926</v>
      </c>
      <c r="BN285">
        <v>0.8890814558058926</v>
      </c>
      <c r="BO285">
        <v>30048.333333333336</v>
      </c>
    </row>
    <row r="286" spans="1:67" x14ac:dyDescent="0.15">
      <c r="A286">
        <v>283</v>
      </c>
      <c r="B286">
        <v>12</v>
      </c>
      <c r="C286">
        <v>6</v>
      </c>
      <c r="D286">
        <v>273.45454545454544</v>
      </c>
      <c r="E286">
        <v>400.5</v>
      </c>
      <c r="F286">
        <v>0</v>
      </c>
      <c r="G286">
        <v>0</v>
      </c>
      <c r="H286">
        <v>1</v>
      </c>
      <c r="I286">
        <v>42020.000000000007</v>
      </c>
      <c r="AB286">
        <v>283</v>
      </c>
      <c r="AC286">
        <v>11</v>
      </c>
      <c r="AD286">
        <v>3</v>
      </c>
      <c r="AE286">
        <v>8</v>
      </c>
      <c r="AF286">
        <v>84.083333333333329</v>
      </c>
      <c r="AG286">
        <v>128</v>
      </c>
      <c r="AH286">
        <v>0.16558861578266496</v>
      </c>
      <c r="AI286">
        <v>0.83441138421733507</v>
      </c>
      <c r="AJ286">
        <v>18096.666666666668</v>
      </c>
      <c r="BC286">
        <v>283</v>
      </c>
      <c r="BD286">
        <v>12</v>
      </c>
      <c r="BE286">
        <v>0</v>
      </c>
      <c r="BF286">
        <v>139.16666666666666</v>
      </c>
      <c r="BG286">
        <v>134.23076923076923</v>
      </c>
      <c r="BH286">
        <v>11</v>
      </c>
      <c r="BI286">
        <v>11</v>
      </c>
      <c r="BJ286">
        <v>1.9264448336252189E-2</v>
      </c>
      <c r="BK286">
        <v>1.9264448336252189E-2</v>
      </c>
      <c r="BL286">
        <v>0.98073555166374782</v>
      </c>
      <c r="BM286">
        <v>0.98073555166374782</v>
      </c>
      <c r="BN286">
        <v>0.98073555166374782</v>
      </c>
      <c r="BO286">
        <v>27416.666666666664</v>
      </c>
    </row>
    <row r="287" spans="1:67" x14ac:dyDescent="0.15">
      <c r="A287">
        <v>284</v>
      </c>
      <c r="B287">
        <v>11</v>
      </c>
      <c r="C287">
        <v>6</v>
      </c>
      <c r="D287">
        <v>154.4</v>
      </c>
      <c r="E287">
        <v>301.25</v>
      </c>
      <c r="F287">
        <v>14</v>
      </c>
      <c r="G287">
        <v>1.2455516014234875E-2</v>
      </c>
      <c r="H287">
        <v>0.98754448398576511</v>
      </c>
      <c r="I287">
        <v>36225</v>
      </c>
      <c r="AB287">
        <v>284</v>
      </c>
      <c r="AC287">
        <v>11</v>
      </c>
      <c r="AD287">
        <v>4</v>
      </c>
      <c r="AE287">
        <v>41.2</v>
      </c>
      <c r="AF287">
        <v>116.75</v>
      </c>
      <c r="AG287">
        <v>46</v>
      </c>
      <c r="AH287">
        <v>6.4697609001406475E-2</v>
      </c>
      <c r="AI287">
        <v>0.93530239099859358</v>
      </c>
      <c r="AJ287">
        <v>20628.333333333336</v>
      </c>
      <c r="BC287">
        <v>284</v>
      </c>
      <c r="BD287">
        <v>12</v>
      </c>
      <c r="BE287">
        <v>0</v>
      </c>
      <c r="BF287">
        <v>143.91666666666666</v>
      </c>
      <c r="BG287">
        <v>148.38461538461539</v>
      </c>
      <c r="BH287">
        <v>32</v>
      </c>
      <c r="BI287">
        <v>32</v>
      </c>
      <c r="BJ287">
        <v>4.7058823529411764E-2</v>
      </c>
      <c r="BK287">
        <v>4.7058823529411764E-2</v>
      </c>
      <c r="BL287">
        <v>0.95294117647058818</v>
      </c>
      <c r="BM287">
        <v>0.95294117647058818</v>
      </c>
      <c r="BN287">
        <v>0.95294117647058818</v>
      </c>
      <c r="BO287">
        <v>29605</v>
      </c>
    </row>
    <row r="288" spans="1:67" x14ac:dyDescent="0.15">
      <c r="A288">
        <v>285</v>
      </c>
      <c r="B288">
        <v>11</v>
      </c>
      <c r="C288">
        <v>5</v>
      </c>
      <c r="D288">
        <v>124.9</v>
      </c>
      <c r="E288">
        <v>227.16666666666666</v>
      </c>
      <c r="F288">
        <v>0</v>
      </c>
      <c r="G288">
        <v>0</v>
      </c>
      <c r="H288">
        <v>1</v>
      </c>
      <c r="I288">
        <v>30386.666666666664</v>
      </c>
      <c r="AB288">
        <v>285</v>
      </c>
      <c r="AC288">
        <v>11</v>
      </c>
      <c r="AD288">
        <v>3</v>
      </c>
      <c r="AE288">
        <v>8.9</v>
      </c>
      <c r="AF288">
        <v>84.416666666666671</v>
      </c>
      <c r="AG288">
        <v>135</v>
      </c>
      <c r="AH288">
        <v>0.17307692307692307</v>
      </c>
      <c r="AI288">
        <v>0.82692307692307687</v>
      </c>
      <c r="AJ288">
        <v>17935</v>
      </c>
      <c r="BC288">
        <v>285</v>
      </c>
      <c r="BD288">
        <v>11</v>
      </c>
      <c r="BE288">
        <v>0</v>
      </c>
      <c r="BF288">
        <v>141.27272727272728</v>
      </c>
      <c r="BG288">
        <v>140.38461538461539</v>
      </c>
      <c r="BH288">
        <v>4</v>
      </c>
      <c r="BI288">
        <v>4</v>
      </c>
      <c r="BJ288">
        <v>6.9444444444444441E-3</v>
      </c>
      <c r="BK288">
        <v>6.9444444444444441E-3</v>
      </c>
      <c r="BL288">
        <v>0.99305555555555558</v>
      </c>
      <c r="BM288">
        <v>0.99305555555555558</v>
      </c>
      <c r="BN288">
        <v>0.99305555555555558</v>
      </c>
      <c r="BO288">
        <v>29033.333333333339</v>
      </c>
    </row>
    <row r="289" spans="1:67" x14ac:dyDescent="0.15">
      <c r="A289">
        <v>286</v>
      </c>
      <c r="B289">
        <v>11</v>
      </c>
      <c r="C289">
        <v>6</v>
      </c>
      <c r="D289">
        <v>171</v>
      </c>
      <c r="E289">
        <v>326.58333333333331</v>
      </c>
      <c r="F289">
        <v>3</v>
      </c>
      <c r="G289">
        <v>2.7027027027027029E-3</v>
      </c>
      <c r="H289">
        <v>0.99729729729729732</v>
      </c>
      <c r="I289">
        <v>39713.333333333328</v>
      </c>
      <c r="AB289">
        <v>286</v>
      </c>
      <c r="AC289">
        <v>11</v>
      </c>
      <c r="AD289">
        <v>3</v>
      </c>
      <c r="AE289">
        <v>19.7</v>
      </c>
      <c r="AF289">
        <v>93.833333333333329</v>
      </c>
      <c r="AG289">
        <v>176</v>
      </c>
      <c r="AH289">
        <v>0.21515892420537897</v>
      </c>
      <c r="AI289">
        <v>0.78484107579462103</v>
      </c>
      <c r="AJ289">
        <v>17586.666666666664</v>
      </c>
      <c r="BC289">
        <v>286</v>
      </c>
      <c r="BD289">
        <v>11</v>
      </c>
      <c r="BE289">
        <v>0</v>
      </c>
      <c r="BF289">
        <v>103.72727272727273</v>
      </c>
      <c r="BG289">
        <v>103.92307692307692</v>
      </c>
      <c r="BH289">
        <v>91</v>
      </c>
      <c r="BI289">
        <v>117</v>
      </c>
      <c r="BJ289">
        <v>0.16221033868092691</v>
      </c>
      <c r="BK289">
        <v>0.20855614973262032</v>
      </c>
      <c r="BL289">
        <v>0.83778966131907306</v>
      </c>
      <c r="BM289">
        <v>0.79144385026737973</v>
      </c>
      <c r="BN289">
        <v>0.81461675579322645</v>
      </c>
      <c r="BO289">
        <v>24078.333333333336</v>
      </c>
    </row>
    <row r="290" spans="1:67" x14ac:dyDescent="0.15">
      <c r="A290">
        <v>287</v>
      </c>
      <c r="B290">
        <v>12</v>
      </c>
      <c r="C290">
        <v>5</v>
      </c>
      <c r="D290">
        <v>138.54545454545453</v>
      </c>
      <c r="E290">
        <v>261.83333333333331</v>
      </c>
      <c r="F290">
        <v>17</v>
      </c>
      <c r="G290">
        <v>1.5482695810564663E-2</v>
      </c>
      <c r="H290">
        <v>0.98451730418943528</v>
      </c>
      <c r="I290">
        <v>32973.333333333336</v>
      </c>
      <c r="AB290">
        <v>287</v>
      </c>
      <c r="AC290">
        <v>11</v>
      </c>
      <c r="AD290">
        <v>3</v>
      </c>
      <c r="AE290">
        <v>63</v>
      </c>
      <c r="AF290">
        <v>130.25</v>
      </c>
      <c r="AG290">
        <v>19</v>
      </c>
      <c r="AH290">
        <v>2.5198938992042442E-2</v>
      </c>
      <c r="AI290">
        <v>0.9748010610079576</v>
      </c>
      <c r="AJ290">
        <v>20493.333333333332</v>
      </c>
      <c r="BC290">
        <v>287</v>
      </c>
      <c r="BD290">
        <v>12</v>
      </c>
      <c r="BE290">
        <v>0</v>
      </c>
      <c r="BF290">
        <v>109.08333333333333</v>
      </c>
      <c r="BG290">
        <v>115.38461538461539</v>
      </c>
      <c r="BH290">
        <v>70</v>
      </c>
      <c r="BI290">
        <v>70</v>
      </c>
      <c r="BJ290">
        <v>0.109375</v>
      </c>
      <c r="BK290">
        <v>0.109375</v>
      </c>
      <c r="BL290">
        <v>0.890625</v>
      </c>
      <c r="BM290">
        <v>0.890625</v>
      </c>
      <c r="BN290">
        <v>0.890625</v>
      </c>
      <c r="BO290">
        <v>25925</v>
      </c>
    </row>
    <row r="291" spans="1:67" x14ac:dyDescent="0.15">
      <c r="A291">
        <v>288</v>
      </c>
      <c r="B291">
        <v>11</v>
      </c>
      <c r="C291">
        <v>5</v>
      </c>
      <c r="D291">
        <v>143.4</v>
      </c>
      <c r="E291">
        <v>290.08333333333331</v>
      </c>
      <c r="F291">
        <v>0</v>
      </c>
      <c r="G291">
        <v>0</v>
      </c>
      <c r="H291">
        <v>1</v>
      </c>
      <c r="I291">
        <v>36228.333333333328</v>
      </c>
      <c r="AB291">
        <v>288</v>
      </c>
      <c r="AC291">
        <v>11</v>
      </c>
      <c r="AD291">
        <v>2</v>
      </c>
      <c r="AE291">
        <v>10</v>
      </c>
      <c r="AF291">
        <v>82.166666666666671</v>
      </c>
      <c r="AG291">
        <v>69</v>
      </c>
      <c r="AH291">
        <v>0.10832025117739404</v>
      </c>
      <c r="AI291">
        <v>0.89167974882260592</v>
      </c>
      <c r="AJ291">
        <v>17345.000000000004</v>
      </c>
      <c r="BC291">
        <v>288</v>
      </c>
      <c r="BD291">
        <v>11</v>
      </c>
      <c r="BE291">
        <v>0</v>
      </c>
      <c r="BF291">
        <v>94.545454545454547</v>
      </c>
      <c r="BG291">
        <v>100.76923076923077</v>
      </c>
      <c r="BH291">
        <v>99</v>
      </c>
      <c r="BI291">
        <v>192</v>
      </c>
      <c r="BJ291">
        <v>0.16894197952218429</v>
      </c>
      <c r="BK291">
        <v>0.32764505119453924</v>
      </c>
      <c r="BL291">
        <v>0.83105802047781574</v>
      </c>
      <c r="BM291">
        <v>0.67235494880546076</v>
      </c>
      <c r="BN291">
        <v>0.75170648464163825</v>
      </c>
      <c r="BO291">
        <v>23716.666666666664</v>
      </c>
    </row>
    <row r="292" spans="1:67" x14ac:dyDescent="0.15">
      <c r="A292">
        <v>289</v>
      </c>
      <c r="B292">
        <v>11</v>
      </c>
      <c r="C292">
        <v>5</v>
      </c>
      <c r="D292">
        <v>103.8</v>
      </c>
      <c r="E292">
        <v>257.5</v>
      </c>
      <c r="F292">
        <v>4</v>
      </c>
      <c r="G292">
        <v>3.8095238095238095E-3</v>
      </c>
      <c r="H292">
        <v>0.99619047619047618</v>
      </c>
      <c r="I292">
        <v>35024.999999999993</v>
      </c>
      <c r="AB292">
        <v>289</v>
      </c>
      <c r="AC292">
        <v>11</v>
      </c>
      <c r="AD292">
        <v>3</v>
      </c>
      <c r="AE292">
        <v>8.8000000000000007</v>
      </c>
      <c r="AF292">
        <v>94.416666666666671</v>
      </c>
      <c r="AG292">
        <v>111</v>
      </c>
      <c r="AH292">
        <v>0.14378238341968913</v>
      </c>
      <c r="AI292">
        <v>0.85621761658031081</v>
      </c>
      <c r="AJ292">
        <v>19360</v>
      </c>
      <c r="BC292">
        <v>289</v>
      </c>
      <c r="BD292">
        <v>11</v>
      </c>
      <c r="BE292">
        <v>0</v>
      </c>
      <c r="BF292">
        <v>102.90909090909091</v>
      </c>
      <c r="BG292">
        <v>101.07692307692308</v>
      </c>
      <c r="BH292">
        <v>100</v>
      </c>
      <c r="BI292">
        <v>100</v>
      </c>
      <c r="BJ292">
        <v>0.16611295681063123</v>
      </c>
      <c r="BK292">
        <v>0.16611295681063123</v>
      </c>
      <c r="BL292">
        <v>0.83388704318936879</v>
      </c>
      <c r="BM292">
        <v>0.83388704318936879</v>
      </c>
      <c r="BN292">
        <v>0.83388704318936879</v>
      </c>
      <c r="BO292">
        <v>23730.000000000004</v>
      </c>
    </row>
    <row r="293" spans="1:67" x14ac:dyDescent="0.15">
      <c r="A293">
        <v>290</v>
      </c>
      <c r="B293">
        <v>12</v>
      </c>
      <c r="C293">
        <v>5</v>
      </c>
      <c r="D293">
        <v>173.81818181818181</v>
      </c>
      <c r="E293">
        <v>282.5</v>
      </c>
      <c r="F293">
        <v>0</v>
      </c>
      <c r="G293">
        <v>0</v>
      </c>
      <c r="H293">
        <v>1</v>
      </c>
      <c r="I293">
        <v>32225</v>
      </c>
      <c r="AB293">
        <v>290</v>
      </c>
      <c r="AC293">
        <v>12</v>
      </c>
      <c r="AD293">
        <v>3</v>
      </c>
      <c r="AE293">
        <v>29.09090909090909</v>
      </c>
      <c r="AF293">
        <v>101.25</v>
      </c>
      <c r="AG293">
        <v>82</v>
      </c>
      <c r="AH293">
        <v>0.10419313850063533</v>
      </c>
      <c r="AI293">
        <v>0.89580686149936462</v>
      </c>
      <c r="AJ293">
        <v>18333.333333333336</v>
      </c>
      <c r="BC293">
        <v>290</v>
      </c>
      <c r="BD293">
        <v>13</v>
      </c>
      <c r="BE293">
        <v>0</v>
      </c>
      <c r="BF293">
        <v>131.69230769230768</v>
      </c>
      <c r="BG293">
        <v>131.69230769230768</v>
      </c>
      <c r="BH293">
        <v>20</v>
      </c>
      <c r="BI293">
        <v>20</v>
      </c>
      <c r="BJ293">
        <v>2.9717682020802376E-2</v>
      </c>
      <c r="BK293">
        <v>2.9717682020802376E-2</v>
      </c>
      <c r="BL293">
        <v>0.97028231797919762</v>
      </c>
      <c r="BM293">
        <v>0.97028231797919762</v>
      </c>
      <c r="BN293">
        <v>0.97028231797919762</v>
      </c>
      <c r="BO293">
        <v>26631.666666666661</v>
      </c>
    </row>
    <row r="294" spans="1:67" x14ac:dyDescent="0.15">
      <c r="A294">
        <v>291</v>
      </c>
      <c r="B294">
        <v>11</v>
      </c>
      <c r="C294">
        <v>5</v>
      </c>
      <c r="D294">
        <v>51.3</v>
      </c>
      <c r="E294">
        <v>171.33333333333334</v>
      </c>
      <c r="F294">
        <v>26</v>
      </c>
      <c r="G294">
        <v>2.9511918274687854E-2</v>
      </c>
      <c r="H294">
        <v>0.97048808172531209</v>
      </c>
      <c r="I294">
        <v>26778.333333333336</v>
      </c>
      <c r="AB294">
        <v>291</v>
      </c>
      <c r="AC294">
        <v>12</v>
      </c>
      <c r="AD294">
        <v>3</v>
      </c>
      <c r="AE294">
        <v>113.81818181818181</v>
      </c>
      <c r="AF294">
        <v>188.5</v>
      </c>
      <c r="AG294">
        <v>62</v>
      </c>
      <c r="AH294">
        <v>7.2769953051643188E-2</v>
      </c>
      <c r="AI294">
        <v>0.92723004694835676</v>
      </c>
      <c r="AJ294">
        <v>22598.333333333328</v>
      </c>
      <c r="BC294">
        <v>291</v>
      </c>
      <c r="BD294">
        <v>12</v>
      </c>
      <c r="BE294">
        <v>0</v>
      </c>
      <c r="BF294">
        <v>112.75</v>
      </c>
      <c r="BG294">
        <v>117.30769230769231</v>
      </c>
      <c r="BH294">
        <v>58</v>
      </c>
      <c r="BI294">
        <v>58</v>
      </c>
      <c r="BJ294">
        <v>9.2948717948717952E-2</v>
      </c>
      <c r="BK294">
        <v>9.2948717948717952E-2</v>
      </c>
      <c r="BL294">
        <v>0.90705128205128205</v>
      </c>
      <c r="BM294">
        <v>0.90705128205128205</v>
      </c>
      <c r="BN294">
        <v>0.90705128205128205</v>
      </c>
      <c r="BO294">
        <v>26683.333333333332</v>
      </c>
    </row>
    <row r="295" spans="1:67" x14ac:dyDescent="0.15">
      <c r="A295">
        <v>292</v>
      </c>
      <c r="B295">
        <v>12</v>
      </c>
      <c r="C295">
        <v>6</v>
      </c>
      <c r="D295">
        <v>218</v>
      </c>
      <c r="E295">
        <v>354.66666666666669</v>
      </c>
      <c r="F295">
        <v>0</v>
      </c>
      <c r="G295">
        <v>0</v>
      </c>
      <c r="H295">
        <v>1</v>
      </c>
      <c r="I295">
        <v>39986.666666666672</v>
      </c>
      <c r="AB295">
        <v>292</v>
      </c>
      <c r="AC295">
        <v>11</v>
      </c>
      <c r="AD295">
        <v>3</v>
      </c>
      <c r="AE295">
        <v>22.2</v>
      </c>
      <c r="AF295">
        <v>97.25</v>
      </c>
      <c r="AG295">
        <v>2</v>
      </c>
      <c r="AH295">
        <v>2.7777777777777779E-3</v>
      </c>
      <c r="AI295">
        <v>0.99722222222222223</v>
      </c>
      <c r="AJ295">
        <v>19623.333333333332</v>
      </c>
      <c r="BC295">
        <v>292</v>
      </c>
      <c r="BD295">
        <v>13</v>
      </c>
      <c r="BE295">
        <v>0</v>
      </c>
      <c r="BF295">
        <v>136.84615384615384</v>
      </c>
      <c r="BG295">
        <v>136.84615384615384</v>
      </c>
      <c r="BH295">
        <v>40</v>
      </c>
      <c r="BI295">
        <v>40</v>
      </c>
      <c r="BJ295">
        <v>6.097560975609756E-2</v>
      </c>
      <c r="BK295">
        <v>6.097560975609756E-2</v>
      </c>
      <c r="BL295">
        <v>0.93902439024390238</v>
      </c>
      <c r="BM295">
        <v>0.93902439024390238</v>
      </c>
      <c r="BN295">
        <v>0.93902439024390238</v>
      </c>
      <c r="BO295">
        <v>27979.999999999996</v>
      </c>
    </row>
    <row r="296" spans="1:67" x14ac:dyDescent="0.15">
      <c r="A296">
        <v>293</v>
      </c>
      <c r="B296">
        <v>12</v>
      </c>
      <c r="C296">
        <v>4</v>
      </c>
      <c r="D296">
        <v>60.81818181818182</v>
      </c>
      <c r="E296">
        <v>157</v>
      </c>
      <c r="F296">
        <v>0</v>
      </c>
      <c r="G296">
        <v>0</v>
      </c>
      <c r="H296">
        <v>1</v>
      </c>
      <c r="I296">
        <v>24180</v>
      </c>
      <c r="AB296">
        <v>293</v>
      </c>
      <c r="AC296">
        <v>11</v>
      </c>
      <c r="AD296">
        <v>2</v>
      </c>
      <c r="AE296">
        <v>4.5</v>
      </c>
      <c r="AF296">
        <v>84.916666666666671</v>
      </c>
      <c r="AG296">
        <v>75</v>
      </c>
      <c r="AH296">
        <v>0.10416666666666667</v>
      </c>
      <c r="AI296">
        <v>0.89583333333333337</v>
      </c>
      <c r="AJ296">
        <v>19180.000000000004</v>
      </c>
      <c r="BC296">
        <v>293</v>
      </c>
      <c r="BD296">
        <v>12</v>
      </c>
      <c r="BE296">
        <v>0</v>
      </c>
      <c r="BF296">
        <v>121.83333333333333</v>
      </c>
      <c r="BG296">
        <v>121.69230769230769</v>
      </c>
      <c r="BH296">
        <v>58</v>
      </c>
      <c r="BI296">
        <v>60</v>
      </c>
      <c r="BJ296">
        <v>9.8807495741056212E-2</v>
      </c>
      <c r="BK296">
        <v>0.10221465076660988</v>
      </c>
      <c r="BL296">
        <v>0.90119250425894382</v>
      </c>
      <c r="BM296">
        <v>0.89778534923339015</v>
      </c>
      <c r="BN296">
        <v>0.89948892674616698</v>
      </c>
      <c r="BO296">
        <v>25748.333333333332</v>
      </c>
    </row>
    <row r="297" spans="1:67" x14ac:dyDescent="0.15">
      <c r="A297">
        <v>294</v>
      </c>
      <c r="B297">
        <v>12</v>
      </c>
      <c r="C297">
        <v>4</v>
      </c>
      <c r="D297">
        <v>142.45454545454547</v>
      </c>
      <c r="E297">
        <v>269.25</v>
      </c>
      <c r="F297">
        <v>0</v>
      </c>
      <c r="G297">
        <v>0</v>
      </c>
      <c r="H297">
        <v>1</v>
      </c>
      <c r="I297">
        <v>34095</v>
      </c>
      <c r="AB297">
        <v>294</v>
      </c>
      <c r="AC297">
        <v>12</v>
      </c>
      <c r="AD297">
        <v>3</v>
      </c>
      <c r="AE297">
        <v>22.545454545454547</v>
      </c>
      <c r="AF297">
        <v>106.66666666666667</v>
      </c>
      <c r="AG297">
        <v>64</v>
      </c>
      <c r="AH297">
        <v>7.1032186459489458E-2</v>
      </c>
      <c r="AI297">
        <v>0.9289678135405105</v>
      </c>
      <c r="AJ297">
        <v>19450</v>
      </c>
      <c r="BC297">
        <v>294</v>
      </c>
      <c r="BD297">
        <v>11</v>
      </c>
      <c r="BE297">
        <v>0</v>
      </c>
      <c r="BF297">
        <v>113.72727272727273</v>
      </c>
      <c r="BG297">
        <v>105.46153846153847</v>
      </c>
      <c r="BH297">
        <v>20</v>
      </c>
      <c r="BI297">
        <v>40</v>
      </c>
      <c r="BJ297">
        <v>3.4722222222222224E-2</v>
      </c>
      <c r="BK297">
        <v>6.9444444444444448E-2</v>
      </c>
      <c r="BL297">
        <v>0.96527777777777779</v>
      </c>
      <c r="BM297">
        <v>0.93055555555555558</v>
      </c>
      <c r="BN297">
        <v>0.94791666666666674</v>
      </c>
      <c r="BO297">
        <v>24370</v>
      </c>
    </row>
    <row r="298" spans="1:67" x14ac:dyDescent="0.15">
      <c r="A298">
        <v>295</v>
      </c>
      <c r="B298">
        <v>11</v>
      </c>
      <c r="C298">
        <v>7</v>
      </c>
      <c r="D298">
        <v>220.9</v>
      </c>
      <c r="E298">
        <v>382.91666666666669</v>
      </c>
      <c r="F298">
        <v>0</v>
      </c>
      <c r="G298">
        <v>0</v>
      </c>
      <c r="H298">
        <v>1</v>
      </c>
      <c r="I298">
        <v>43066.666666666664</v>
      </c>
      <c r="AB298">
        <v>295</v>
      </c>
      <c r="AC298">
        <v>11</v>
      </c>
      <c r="AD298">
        <v>3</v>
      </c>
      <c r="AE298">
        <v>4.5</v>
      </c>
      <c r="AF298">
        <v>75.916666666666671</v>
      </c>
      <c r="AG298">
        <v>189</v>
      </c>
      <c r="AH298">
        <v>0.25403225806451613</v>
      </c>
      <c r="AI298">
        <v>0.74596774193548387</v>
      </c>
      <c r="AJ298">
        <v>16520</v>
      </c>
      <c r="BC298">
        <v>295</v>
      </c>
      <c r="BD298">
        <v>12</v>
      </c>
      <c r="BE298">
        <v>0</v>
      </c>
      <c r="BF298">
        <v>119.91666666666667</v>
      </c>
      <c r="BG298">
        <v>115.30769230769231</v>
      </c>
      <c r="BH298">
        <v>11</v>
      </c>
      <c r="BI298">
        <v>11</v>
      </c>
      <c r="BJ298">
        <v>2.1317829457364341E-2</v>
      </c>
      <c r="BK298">
        <v>2.1317829457364341E-2</v>
      </c>
      <c r="BL298">
        <v>0.97868217054263562</v>
      </c>
      <c r="BM298">
        <v>0.97868217054263562</v>
      </c>
      <c r="BN298">
        <v>0.97868217054263562</v>
      </c>
      <c r="BO298">
        <v>24796.666666666664</v>
      </c>
    </row>
    <row r="299" spans="1:67" x14ac:dyDescent="0.15">
      <c r="A299">
        <v>296</v>
      </c>
      <c r="B299">
        <v>12</v>
      </c>
      <c r="C299">
        <v>6</v>
      </c>
      <c r="D299">
        <v>207.63636363636363</v>
      </c>
      <c r="E299">
        <v>349.33333333333331</v>
      </c>
      <c r="F299">
        <v>0</v>
      </c>
      <c r="G299">
        <v>0</v>
      </c>
      <c r="H299">
        <v>1</v>
      </c>
      <c r="I299">
        <v>40548.333333333336</v>
      </c>
      <c r="AB299">
        <v>296</v>
      </c>
      <c r="AC299">
        <v>12</v>
      </c>
      <c r="AD299">
        <v>3</v>
      </c>
      <c r="AE299">
        <v>54.454545454545453</v>
      </c>
      <c r="AF299">
        <v>146.25</v>
      </c>
      <c r="AG299">
        <v>17</v>
      </c>
      <c r="AH299">
        <v>1.9340159271899887E-2</v>
      </c>
      <c r="AI299">
        <v>0.98065984072810009</v>
      </c>
      <c r="AJ299">
        <v>22658.333333333336</v>
      </c>
      <c r="BC299">
        <v>296</v>
      </c>
      <c r="BD299">
        <v>11</v>
      </c>
      <c r="BE299">
        <v>0</v>
      </c>
      <c r="BF299">
        <v>121</v>
      </c>
      <c r="BG299">
        <v>119.23076923076923</v>
      </c>
      <c r="BH299">
        <v>99</v>
      </c>
      <c r="BI299">
        <v>100</v>
      </c>
      <c r="BJ299">
        <v>0.16472545757071547</v>
      </c>
      <c r="BK299">
        <v>0.16638935108153077</v>
      </c>
      <c r="BL299">
        <v>0.83527454242928456</v>
      </c>
      <c r="BM299">
        <v>0.83361064891846925</v>
      </c>
      <c r="BN299">
        <v>0.83444259567387691</v>
      </c>
      <c r="BO299">
        <v>26766.666666666668</v>
      </c>
    </row>
    <row r="300" spans="1:67" x14ac:dyDescent="0.15">
      <c r="A300">
        <v>297</v>
      </c>
      <c r="B300">
        <v>12</v>
      </c>
      <c r="C300">
        <v>5</v>
      </c>
      <c r="D300">
        <v>157.18181818181819</v>
      </c>
      <c r="E300">
        <v>273.25</v>
      </c>
      <c r="F300">
        <v>10</v>
      </c>
      <c r="G300">
        <v>9.8039215686274508E-3</v>
      </c>
      <c r="H300">
        <v>0.99019607843137258</v>
      </c>
      <c r="I300">
        <v>31979.999999999996</v>
      </c>
      <c r="AB300">
        <v>297</v>
      </c>
      <c r="AC300">
        <v>11</v>
      </c>
      <c r="AD300">
        <v>3</v>
      </c>
      <c r="AE300">
        <v>12.9</v>
      </c>
      <c r="AF300">
        <v>92.416666666666671</v>
      </c>
      <c r="AG300">
        <v>50</v>
      </c>
      <c r="AH300">
        <v>6.2656641604010022E-2</v>
      </c>
      <c r="AI300">
        <v>0.93734335839599003</v>
      </c>
      <c r="AJ300">
        <v>18655.000000000004</v>
      </c>
      <c r="BC300">
        <v>297</v>
      </c>
      <c r="BD300">
        <v>12</v>
      </c>
      <c r="BE300">
        <v>0</v>
      </c>
      <c r="BF300">
        <v>122.58333333333333</v>
      </c>
      <c r="BG300">
        <v>122.38461538461539</v>
      </c>
      <c r="BH300">
        <v>41</v>
      </c>
      <c r="BI300">
        <v>41</v>
      </c>
      <c r="BJ300">
        <v>6.2215477996965099E-2</v>
      </c>
      <c r="BK300">
        <v>6.2215477996965099E-2</v>
      </c>
      <c r="BL300">
        <v>0.93778452200303486</v>
      </c>
      <c r="BM300">
        <v>0.93778452200303486</v>
      </c>
      <c r="BN300">
        <v>0.93778452200303486</v>
      </c>
      <c r="BO300">
        <v>27353.333333333336</v>
      </c>
    </row>
    <row r="301" spans="1:67" x14ac:dyDescent="0.15">
      <c r="A301">
        <v>298</v>
      </c>
      <c r="B301">
        <v>12</v>
      </c>
      <c r="C301">
        <v>5</v>
      </c>
      <c r="D301">
        <v>145.54545454545453</v>
      </c>
      <c r="E301">
        <v>247.91666666666666</v>
      </c>
      <c r="F301">
        <v>17</v>
      </c>
      <c r="G301">
        <v>1.7708333333333333E-2</v>
      </c>
      <c r="H301">
        <v>0.98229166666666667</v>
      </c>
      <c r="I301">
        <v>29841.666666666668</v>
      </c>
      <c r="AB301">
        <v>298</v>
      </c>
      <c r="AC301">
        <v>11</v>
      </c>
      <c r="AD301">
        <v>4</v>
      </c>
      <c r="AE301">
        <v>7.5</v>
      </c>
      <c r="AF301">
        <v>84.916666666666671</v>
      </c>
      <c r="AG301">
        <v>133</v>
      </c>
      <c r="AH301">
        <v>0.16771752837326609</v>
      </c>
      <c r="AI301">
        <v>0.83228247162673386</v>
      </c>
      <c r="AJ301">
        <v>18005.000000000004</v>
      </c>
      <c r="BC301">
        <v>298</v>
      </c>
      <c r="BD301">
        <v>12</v>
      </c>
      <c r="BE301">
        <v>0</v>
      </c>
      <c r="BF301">
        <v>112.83333333333333</v>
      </c>
      <c r="BG301">
        <v>115.46153846153847</v>
      </c>
      <c r="BH301">
        <v>104</v>
      </c>
      <c r="BI301">
        <v>104</v>
      </c>
      <c r="BJ301">
        <v>0.17049180327868851</v>
      </c>
      <c r="BK301">
        <v>0.17049180327868851</v>
      </c>
      <c r="BL301">
        <v>0.82950819672131149</v>
      </c>
      <c r="BM301">
        <v>0.82950819672131149</v>
      </c>
      <c r="BN301">
        <v>0.82950819672131149</v>
      </c>
      <c r="BO301">
        <v>25703.333333333332</v>
      </c>
    </row>
    <row r="302" spans="1:67" x14ac:dyDescent="0.15">
      <c r="A302">
        <v>299</v>
      </c>
      <c r="B302">
        <v>11</v>
      </c>
      <c r="C302">
        <v>4</v>
      </c>
      <c r="D302">
        <v>102.1</v>
      </c>
      <c r="E302">
        <v>204.75</v>
      </c>
      <c r="F302">
        <v>0</v>
      </c>
      <c r="G302">
        <v>0</v>
      </c>
      <c r="H302">
        <v>1</v>
      </c>
      <c r="I302">
        <v>26439.999999999996</v>
      </c>
      <c r="AB302">
        <v>299</v>
      </c>
      <c r="AC302">
        <v>11</v>
      </c>
      <c r="AD302">
        <v>4</v>
      </c>
      <c r="AE302">
        <v>32.1</v>
      </c>
      <c r="AF302">
        <v>113.58333333333333</v>
      </c>
      <c r="AG302">
        <v>56</v>
      </c>
      <c r="AH302">
        <v>6.8376068376068383E-2</v>
      </c>
      <c r="AI302">
        <v>0.93162393162393164</v>
      </c>
      <c r="AJ302">
        <v>20451.666666666664</v>
      </c>
      <c r="BC302">
        <v>299</v>
      </c>
      <c r="BD302">
        <v>12</v>
      </c>
      <c r="BE302">
        <v>0</v>
      </c>
      <c r="BF302">
        <v>107.5</v>
      </c>
      <c r="BG302">
        <v>110.76923076923077</v>
      </c>
      <c r="BH302">
        <v>53</v>
      </c>
      <c r="BI302">
        <v>53</v>
      </c>
      <c r="BJ302">
        <v>7.9222720478325862E-2</v>
      </c>
      <c r="BK302">
        <v>7.9222720478325862E-2</v>
      </c>
      <c r="BL302">
        <v>0.9207772795216741</v>
      </c>
      <c r="BM302">
        <v>0.9207772795216741</v>
      </c>
      <c r="BN302">
        <v>0.9207772795216741</v>
      </c>
      <c r="BO302">
        <v>26175</v>
      </c>
    </row>
    <row r="303" spans="1:67" x14ac:dyDescent="0.15">
      <c r="A303">
        <v>300</v>
      </c>
      <c r="B303">
        <v>12</v>
      </c>
      <c r="C303">
        <v>5</v>
      </c>
      <c r="D303">
        <v>158.18181818181819</v>
      </c>
      <c r="E303">
        <v>293.66666666666669</v>
      </c>
      <c r="F303">
        <v>0</v>
      </c>
      <c r="G303">
        <v>0</v>
      </c>
      <c r="H303">
        <v>1</v>
      </c>
      <c r="I303">
        <v>35646.666666666664</v>
      </c>
      <c r="AB303">
        <v>300</v>
      </c>
      <c r="AC303">
        <v>11</v>
      </c>
      <c r="AD303">
        <v>4</v>
      </c>
      <c r="AE303">
        <v>9.8000000000000007</v>
      </c>
      <c r="AF303">
        <v>83.916666666666671</v>
      </c>
      <c r="AG303">
        <v>268</v>
      </c>
      <c r="AH303">
        <v>0.31753554502369669</v>
      </c>
      <c r="AI303">
        <v>0.68246445497630326</v>
      </c>
      <c r="AJ303">
        <v>16740</v>
      </c>
      <c r="BC303">
        <v>300</v>
      </c>
      <c r="BD303">
        <v>12</v>
      </c>
      <c r="BE303">
        <v>0</v>
      </c>
      <c r="BF303">
        <v>119.91666666666667</v>
      </c>
      <c r="BG303">
        <v>116.30769230769231</v>
      </c>
      <c r="BH303">
        <v>106</v>
      </c>
      <c r="BI303">
        <v>106</v>
      </c>
      <c r="BJ303">
        <v>0.17405582922824303</v>
      </c>
      <c r="BK303">
        <v>0.17405582922824303</v>
      </c>
      <c r="BL303">
        <v>0.82594417077175697</v>
      </c>
      <c r="BM303">
        <v>0.82594417077175697</v>
      </c>
      <c r="BN303">
        <v>0.82594417077175697</v>
      </c>
      <c r="BO303">
        <v>25515.000000000004</v>
      </c>
    </row>
    <row r="304" spans="1:67" x14ac:dyDescent="0.15">
      <c r="A304">
        <v>301</v>
      </c>
      <c r="B304">
        <v>12</v>
      </c>
      <c r="C304">
        <v>5</v>
      </c>
      <c r="D304">
        <v>98.63636363636364</v>
      </c>
      <c r="E304">
        <v>204.75</v>
      </c>
      <c r="F304">
        <v>43</v>
      </c>
      <c r="G304">
        <v>4.1869522882181112E-2</v>
      </c>
      <c r="H304">
        <v>0.95813047711781885</v>
      </c>
      <c r="I304">
        <v>27440</v>
      </c>
      <c r="AB304">
        <v>301</v>
      </c>
      <c r="AC304">
        <v>11</v>
      </c>
      <c r="AD304">
        <v>2</v>
      </c>
      <c r="AE304">
        <v>6.6</v>
      </c>
      <c r="AF304">
        <v>69.25</v>
      </c>
      <c r="AG304">
        <v>109</v>
      </c>
      <c r="AH304">
        <v>0.15330520393811534</v>
      </c>
      <c r="AI304">
        <v>0.84669479606188469</v>
      </c>
      <c r="AJ304">
        <v>15528.333333333336</v>
      </c>
      <c r="BC304">
        <v>301</v>
      </c>
      <c r="BD304">
        <v>12</v>
      </c>
      <c r="BE304">
        <v>0</v>
      </c>
      <c r="BF304">
        <v>111.25</v>
      </c>
      <c r="BG304">
        <v>108.46153846153847</v>
      </c>
      <c r="BH304">
        <v>5</v>
      </c>
      <c r="BI304">
        <v>49</v>
      </c>
      <c r="BJ304">
        <v>9.6525096525096523E-3</v>
      </c>
      <c r="BK304">
        <v>9.45945945945946E-2</v>
      </c>
      <c r="BL304">
        <v>0.99034749034749037</v>
      </c>
      <c r="BM304">
        <v>0.90540540540540537</v>
      </c>
      <c r="BN304">
        <v>0.94787644787644787</v>
      </c>
      <c r="BO304">
        <v>24275</v>
      </c>
    </row>
    <row r="305" spans="1:67" x14ac:dyDescent="0.15">
      <c r="A305">
        <v>302</v>
      </c>
      <c r="B305">
        <v>10</v>
      </c>
      <c r="C305">
        <v>5</v>
      </c>
      <c r="D305">
        <v>77.111111111111114</v>
      </c>
      <c r="E305">
        <v>193.5</v>
      </c>
      <c r="F305">
        <v>0</v>
      </c>
      <c r="G305">
        <v>0</v>
      </c>
      <c r="H305">
        <v>1</v>
      </c>
      <c r="I305">
        <v>29265</v>
      </c>
      <c r="AB305">
        <v>302</v>
      </c>
      <c r="AC305">
        <v>11</v>
      </c>
      <c r="AD305">
        <v>3</v>
      </c>
      <c r="AE305">
        <v>8.6999999999999993</v>
      </c>
      <c r="AF305">
        <v>78.5</v>
      </c>
      <c r="AG305">
        <v>93</v>
      </c>
      <c r="AH305">
        <v>0.1218872870249017</v>
      </c>
      <c r="AI305">
        <v>0.8781127129750983</v>
      </c>
      <c r="AJ305">
        <v>17523.333333333336</v>
      </c>
      <c r="BC305">
        <v>302</v>
      </c>
      <c r="BD305">
        <v>11</v>
      </c>
      <c r="BE305">
        <v>0</v>
      </c>
      <c r="BF305">
        <v>101.72727272727273</v>
      </c>
      <c r="BG305">
        <v>103.38461538461539</v>
      </c>
      <c r="BH305">
        <v>95</v>
      </c>
      <c r="BI305">
        <v>131</v>
      </c>
      <c r="BJ305">
        <v>0.14984227129337541</v>
      </c>
      <c r="BK305">
        <v>0.20662460567823343</v>
      </c>
      <c r="BL305">
        <v>0.85015772870662465</v>
      </c>
      <c r="BM305">
        <v>0.79337539432176651</v>
      </c>
      <c r="BN305">
        <v>0.82176656151419558</v>
      </c>
      <c r="BO305">
        <v>24504.999999999996</v>
      </c>
    </row>
    <row r="306" spans="1:67" x14ac:dyDescent="0.15">
      <c r="A306">
        <v>303</v>
      </c>
      <c r="B306">
        <v>12</v>
      </c>
      <c r="C306">
        <v>6</v>
      </c>
      <c r="D306">
        <v>237.72727272727272</v>
      </c>
      <c r="E306">
        <v>365.58333333333331</v>
      </c>
      <c r="F306">
        <v>0</v>
      </c>
      <c r="G306">
        <v>0</v>
      </c>
      <c r="H306">
        <v>1</v>
      </c>
      <c r="I306">
        <v>40623.333333333328</v>
      </c>
      <c r="AB306">
        <v>303</v>
      </c>
      <c r="AC306">
        <v>11</v>
      </c>
      <c r="AD306">
        <v>4</v>
      </c>
      <c r="AE306">
        <v>42.9</v>
      </c>
      <c r="AF306">
        <v>129.58333333333334</v>
      </c>
      <c r="AG306">
        <v>28</v>
      </c>
      <c r="AH306">
        <v>3.2258064516129031E-2</v>
      </c>
      <c r="AI306">
        <v>0.967741935483871</v>
      </c>
      <c r="AJ306">
        <v>22141.666666666668</v>
      </c>
      <c r="BC306">
        <v>303</v>
      </c>
      <c r="BD306">
        <v>13</v>
      </c>
      <c r="BE306">
        <v>0</v>
      </c>
      <c r="BF306">
        <v>125.76923076923077</v>
      </c>
      <c r="BG306">
        <v>125.76923076923077</v>
      </c>
      <c r="BH306">
        <v>56</v>
      </c>
      <c r="BI306">
        <v>56</v>
      </c>
      <c r="BJ306">
        <v>8.1991215226939973E-2</v>
      </c>
      <c r="BK306">
        <v>8.1991215226939973E-2</v>
      </c>
      <c r="BL306">
        <v>0.91800878477306003</v>
      </c>
      <c r="BM306">
        <v>0.91800878477306003</v>
      </c>
      <c r="BN306">
        <v>0.91800878477306003</v>
      </c>
      <c r="BO306">
        <v>27725</v>
      </c>
    </row>
    <row r="307" spans="1:67" x14ac:dyDescent="0.15">
      <c r="A307">
        <v>304</v>
      </c>
      <c r="B307">
        <v>12</v>
      </c>
      <c r="C307">
        <v>6</v>
      </c>
      <c r="D307">
        <v>238.18181818181819</v>
      </c>
      <c r="E307">
        <v>354.66666666666669</v>
      </c>
      <c r="F307">
        <v>0</v>
      </c>
      <c r="G307">
        <v>0</v>
      </c>
      <c r="H307">
        <v>1</v>
      </c>
      <c r="I307">
        <v>37061.666666666679</v>
      </c>
      <c r="AB307">
        <v>304</v>
      </c>
      <c r="AC307">
        <v>12</v>
      </c>
      <c r="AD307">
        <v>3</v>
      </c>
      <c r="AE307">
        <v>19</v>
      </c>
      <c r="AF307">
        <v>99.583333333333329</v>
      </c>
      <c r="AG307">
        <v>10</v>
      </c>
      <c r="AH307">
        <v>1.2738853503184714E-2</v>
      </c>
      <c r="AI307">
        <v>0.98726114649681529</v>
      </c>
      <c r="AJ307">
        <v>19816.666666666668</v>
      </c>
      <c r="BC307">
        <v>304</v>
      </c>
      <c r="BD307">
        <v>12</v>
      </c>
      <c r="BE307">
        <v>0</v>
      </c>
      <c r="BF307">
        <v>99.916666666666671</v>
      </c>
      <c r="BG307">
        <v>99.15384615384616</v>
      </c>
      <c r="BH307">
        <v>45</v>
      </c>
      <c r="BI307">
        <v>45</v>
      </c>
      <c r="BJ307">
        <v>8.6372360844529747E-2</v>
      </c>
      <c r="BK307">
        <v>8.6372360844529747E-2</v>
      </c>
      <c r="BL307">
        <v>0.91362763915547029</v>
      </c>
      <c r="BM307">
        <v>0.91362763915547029</v>
      </c>
      <c r="BN307">
        <v>0.91362763915547029</v>
      </c>
      <c r="BO307">
        <v>22971.666666666668</v>
      </c>
    </row>
    <row r="308" spans="1:67" x14ac:dyDescent="0.15">
      <c r="A308">
        <v>305</v>
      </c>
      <c r="B308">
        <v>12</v>
      </c>
      <c r="C308">
        <v>6</v>
      </c>
      <c r="D308">
        <v>249.81818181818181</v>
      </c>
      <c r="E308">
        <v>363.08333333333331</v>
      </c>
      <c r="F308">
        <v>0</v>
      </c>
      <c r="G308">
        <v>0</v>
      </c>
      <c r="H308">
        <v>1</v>
      </c>
      <c r="I308">
        <v>37498.333333333336</v>
      </c>
      <c r="AB308">
        <v>305</v>
      </c>
      <c r="AC308">
        <v>10</v>
      </c>
      <c r="AD308">
        <v>4</v>
      </c>
      <c r="AE308">
        <v>21.333333333333332</v>
      </c>
      <c r="AF308">
        <v>110.25</v>
      </c>
      <c r="AG308">
        <v>68</v>
      </c>
      <c r="AH308">
        <v>8.6294416243654817E-2</v>
      </c>
      <c r="AI308">
        <v>0.91370558375634514</v>
      </c>
      <c r="AJ308">
        <v>20493.333333333332</v>
      </c>
      <c r="BC308">
        <v>305</v>
      </c>
      <c r="BD308">
        <v>12</v>
      </c>
      <c r="BE308">
        <v>0</v>
      </c>
      <c r="BF308">
        <v>121.16666666666667</v>
      </c>
      <c r="BG308">
        <v>116.46153846153847</v>
      </c>
      <c r="BH308">
        <v>31</v>
      </c>
      <c r="BI308">
        <v>57</v>
      </c>
      <c r="BJ308">
        <v>5.2810902896081771E-2</v>
      </c>
      <c r="BK308">
        <v>9.7103918228279393E-2</v>
      </c>
      <c r="BL308">
        <v>0.94718909710391819</v>
      </c>
      <c r="BM308">
        <v>0.90289608177172065</v>
      </c>
      <c r="BN308">
        <v>0.92504258943781936</v>
      </c>
      <c r="BO308">
        <v>25971.666666666668</v>
      </c>
    </row>
    <row r="309" spans="1:67" x14ac:dyDescent="0.15">
      <c r="A309">
        <v>306</v>
      </c>
      <c r="B309">
        <v>12</v>
      </c>
      <c r="C309">
        <v>5</v>
      </c>
      <c r="D309">
        <v>182.18181818181819</v>
      </c>
      <c r="E309">
        <v>311.83333333333331</v>
      </c>
      <c r="F309">
        <v>16</v>
      </c>
      <c r="G309">
        <v>1.4222222222222223E-2</v>
      </c>
      <c r="H309">
        <v>0.98577777777777775</v>
      </c>
      <c r="I309">
        <v>35373.333333333336</v>
      </c>
      <c r="AB309">
        <v>306</v>
      </c>
      <c r="AC309">
        <v>12</v>
      </c>
      <c r="AD309">
        <v>2</v>
      </c>
      <c r="AE309">
        <v>27</v>
      </c>
      <c r="AF309">
        <v>98.916666666666671</v>
      </c>
      <c r="AG309">
        <v>43</v>
      </c>
      <c r="AH309">
        <v>5.9065934065934064E-2</v>
      </c>
      <c r="AI309">
        <v>0.94093406593406592</v>
      </c>
      <c r="AJ309">
        <v>19065</v>
      </c>
      <c r="BC309">
        <v>306</v>
      </c>
      <c r="BD309">
        <v>11</v>
      </c>
      <c r="BE309">
        <v>0</v>
      </c>
      <c r="BF309">
        <v>171.18181818181819</v>
      </c>
      <c r="BG309">
        <v>168.46153846153845</v>
      </c>
      <c r="BH309">
        <v>11</v>
      </c>
      <c r="BI309">
        <v>27</v>
      </c>
      <c r="BJ309">
        <v>2.0599250936329586E-2</v>
      </c>
      <c r="BK309">
        <v>5.0561797752808987E-2</v>
      </c>
      <c r="BL309">
        <v>0.97940074906367036</v>
      </c>
      <c r="BM309">
        <v>0.949438202247191</v>
      </c>
      <c r="BN309">
        <v>0.96441947565543074</v>
      </c>
      <c r="BO309">
        <v>32275</v>
      </c>
    </row>
    <row r="310" spans="1:67" x14ac:dyDescent="0.15">
      <c r="A310">
        <v>307</v>
      </c>
      <c r="B310">
        <v>12</v>
      </c>
      <c r="C310">
        <v>5</v>
      </c>
      <c r="D310">
        <v>186.90909090909091</v>
      </c>
      <c r="E310">
        <v>337.83333333333331</v>
      </c>
      <c r="F310">
        <v>0</v>
      </c>
      <c r="G310">
        <v>0</v>
      </c>
      <c r="H310">
        <v>1</v>
      </c>
      <c r="I310">
        <v>40488.333333333336</v>
      </c>
      <c r="AB310">
        <v>307</v>
      </c>
      <c r="AC310">
        <v>12</v>
      </c>
      <c r="AD310">
        <v>2</v>
      </c>
      <c r="AE310">
        <v>9.545454545454545</v>
      </c>
      <c r="AF310">
        <v>83.75</v>
      </c>
      <c r="AG310">
        <v>33</v>
      </c>
      <c r="AH310">
        <v>4.1614123581336697E-2</v>
      </c>
      <c r="AI310">
        <v>0.95838587641866335</v>
      </c>
      <c r="AJ310">
        <v>18958.333333333332</v>
      </c>
      <c r="BC310">
        <v>307</v>
      </c>
      <c r="BD310">
        <v>11</v>
      </c>
      <c r="BE310">
        <v>0</v>
      </c>
      <c r="BF310">
        <v>114.45454545454545</v>
      </c>
      <c r="BG310">
        <v>122.76923076923077</v>
      </c>
      <c r="BH310">
        <v>53</v>
      </c>
      <c r="BI310">
        <v>53</v>
      </c>
      <c r="BJ310">
        <v>8.3993660855784469E-2</v>
      </c>
      <c r="BK310">
        <v>8.3993660855784469E-2</v>
      </c>
      <c r="BL310">
        <v>0.91600633914421548</v>
      </c>
      <c r="BM310">
        <v>0.91600633914421548</v>
      </c>
      <c r="BN310">
        <v>0.91600633914421548</v>
      </c>
      <c r="BO310">
        <v>27595.000000000004</v>
      </c>
    </row>
    <row r="311" spans="1:67" x14ac:dyDescent="0.15">
      <c r="A311">
        <v>308</v>
      </c>
      <c r="B311">
        <v>12</v>
      </c>
      <c r="C311">
        <v>6</v>
      </c>
      <c r="D311">
        <v>226.27272727272728</v>
      </c>
      <c r="E311">
        <v>362</v>
      </c>
      <c r="F311">
        <v>0</v>
      </c>
      <c r="G311">
        <v>0</v>
      </c>
      <c r="H311">
        <v>1</v>
      </c>
      <c r="I311">
        <v>39830.000000000007</v>
      </c>
      <c r="AB311">
        <v>308</v>
      </c>
      <c r="AC311">
        <v>11</v>
      </c>
      <c r="AD311">
        <v>3</v>
      </c>
      <c r="AE311">
        <v>17.2</v>
      </c>
      <c r="AF311">
        <v>111.83333333333333</v>
      </c>
      <c r="AG311">
        <v>57</v>
      </c>
      <c r="AH311">
        <v>7.0983810709838113E-2</v>
      </c>
      <c r="AI311">
        <v>0.92901618929016183</v>
      </c>
      <c r="AJ311">
        <v>21456.666666666668</v>
      </c>
      <c r="BC311">
        <v>308</v>
      </c>
      <c r="BD311">
        <v>11</v>
      </c>
      <c r="BE311">
        <v>0</v>
      </c>
      <c r="BF311">
        <v>95.909090909090907</v>
      </c>
      <c r="BG311">
        <v>99.615384615384613</v>
      </c>
      <c r="BH311">
        <v>148</v>
      </c>
      <c r="BI311">
        <v>211</v>
      </c>
      <c r="BJ311">
        <v>0.26714801444043323</v>
      </c>
      <c r="BK311">
        <v>0.38086642599277976</v>
      </c>
      <c r="BL311">
        <v>0.73285198555956677</v>
      </c>
      <c r="BM311">
        <v>0.61913357400722024</v>
      </c>
      <c r="BN311">
        <v>0.67599277978339356</v>
      </c>
      <c r="BO311">
        <v>23441.666666666668</v>
      </c>
    </row>
    <row r="312" spans="1:67" x14ac:dyDescent="0.15">
      <c r="A312">
        <v>309</v>
      </c>
      <c r="B312">
        <v>12</v>
      </c>
      <c r="C312">
        <v>6</v>
      </c>
      <c r="D312">
        <v>204.54545454545453</v>
      </c>
      <c r="E312">
        <v>353.5</v>
      </c>
      <c r="F312">
        <v>35</v>
      </c>
      <c r="G312">
        <v>2.8112449799196786E-2</v>
      </c>
      <c r="H312">
        <v>0.9718875502008032</v>
      </c>
      <c r="I312">
        <v>40065.000000000007</v>
      </c>
      <c r="AB312">
        <v>309</v>
      </c>
      <c r="AC312">
        <v>12</v>
      </c>
      <c r="AD312">
        <v>2</v>
      </c>
      <c r="AE312">
        <v>24.545454545454547</v>
      </c>
      <c r="AF312">
        <v>103.58333333333333</v>
      </c>
      <c r="AG312">
        <v>46</v>
      </c>
      <c r="AH312">
        <v>5.5023923444976079E-2</v>
      </c>
      <c r="AI312">
        <v>0.94497607655502391</v>
      </c>
      <c r="AJ312">
        <v>19651.666666666668</v>
      </c>
      <c r="BC312">
        <v>309</v>
      </c>
      <c r="BD312">
        <v>11</v>
      </c>
      <c r="BE312">
        <v>0</v>
      </c>
      <c r="BF312">
        <v>103.72727272727273</v>
      </c>
      <c r="BG312">
        <v>108.53846153846153</v>
      </c>
      <c r="BH312">
        <v>133</v>
      </c>
      <c r="BI312">
        <v>133</v>
      </c>
      <c r="BJ312">
        <v>0.22504230118443316</v>
      </c>
      <c r="BK312">
        <v>0.22504230118443316</v>
      </c>
      <c r="BL312">
        <v>0.77495769881556686</v>
      </c>
      <c r="BM312">
        <v>0.77495769881556686</v>
      </c>
      <c r="BN312">
        <v>0.77495769881556686</v>
      </c>
      <c r="BO312">
        <v>25178.333333333336</v>
      </c>
    </row>
    <row r="313" spans="1:67" x14ac:dyDescent="0.15">
      <c r="A313">
        <v>310</v>
      </c>
      <c r="B313">
        <v>12</v>
      </c>
      <c r="C313">
        <v>5</v>
      </c>
      <c r="D313">
        <v>186.27272727272728</v>
      </c>
      <c r="E313">
        <v>302.75</v>
      </c>
      <c r="F313">
        <v>39</v>
      </c>
      <c r="G313">
        <v>3.7681159420289857E-2</v>
      </c>
      <c r="H313">
        <v>0.96231884057971018</v>
      </c>
      <c r="I313">
        <v>33560</v>
      </c>
      <c r="AB313">
        <v>310</v>
      </c>
      <c r="AC313">
        <v>11</v>
      </c>
      <c r="AD313">
        <v>3</v>
      </c>
      <c r="AE313">
        <v>16.5</v>
      </c>
      <c r="AF313">
        <v>85</v>
      </c>
      <c r="AG313">
        <v>95</v>
      </c>
      <c r="AH313">
        <v>0.1235370611183355</v>
      </c>
      <c r="AI313">
        <v>0.87646293888166449</v>
      </c>
      <c r="AJ313">
        <v>17508.333333333332</v>
      </c>
      <c r="BC313">
        <v>310</v>
      </c>
      <c r="BD313">
        <v>12</v>
      </c>
      <c r="BE313">
        <v>0</v>
      </c>
      <c r="BF313">
        <v>163.33333333333334</v>
      </c>
      <c r="BG313">
        <v>164.46153846153845</v>
      </c>
      <c r="BH313">
        <v>0</v>
      </c>
      <c r="BI313">
        <v>0</v>
      </c>
      <c r="BJ313">
        <v>0</v>
      </c>
      <c r="BK313">
        <v>0</v>
      </c>
      <c r="BL313">
        <v>1</v>
      </c>
      <c r="BM313">
        <v>1</v>
      </c>
      <c r="BN313">
        <v>1</v>
      </c>
      <c r="BO313">
        <v>30976.666666666664</v>
      </c>
    </row>
    <row r="314" spans="1:67" x14ac:dyDescent="0.15">
      <c r="A314">
        <v>311</v>
      </c>
      <c r="B314">
        <v>12</v>
      </c>
      <c r="C314">
        <v>5</v>
      </c>
      <c r="D314">
        <v>174.72727272727272</v>
      </c>
      <c r="E314">
        <v>303.5</v>
      </c>
      <c r="F314">
        <v>0</v>
      </c>
      <c r="G314">
        <v>0</v>
      </c>
      <c r="H314">
        <v>1</v>
      </c>
      <c r="I314">
        <v>35865.000000000007</v>
      </c>
      <c r="AB314">
        <v>311</v>
      </c>
      <c r="AC314">
        <v>12</v>
      </c>
      <c r="AD314">
        <v>3</v>
      </c>
      <c r="AE314">
        <v>37.909090909090907</v>
      </c>
      <c r="AF314">
        <v>114.08333333333333</v>
      </c>
      <c r="AG314">
        <v>36</v>
      </c>
      <c r="AH314">
        <v>4.832214765100671E-2</v>
      </c>
      <c r="AI314">
        <v>0.95167785234899327</v>
      </c>
      <c r="AJ314">
        <v>19521.666666666664</v>
      </c>
      <c r="BC314">
        <v>311</v>
      </c>
      <c r="BD314">
        <v>12</v>
      </c>
      <c r="BE314">
        <v>0</v>
      </c>
      <c r="BF314">
        <v>108</v>
      </c>
      <c r="BG314">
        <v>108.30769230769231</v>
      </c>
      <c r="BH314">
        <v>26</v>
      </c>
      <c r="BI314">
        <v>26</v>
      </c>
      <c r="BJ314">
        <v>4.797047970479705E-2</v>
      </c>
      <c r="BK314">
        <v>4.797047970479705E-2</v>
      </c>
      <c r="BL314">
        <v>0.95202952029520294</v>
      </c>
      <c r="BM314">
        <v>0.95202952029520294</v>
      </c>
      <c r="BN314">
        <v>0.95202952029520294</v>
      </c>
      <c r="BO314">
        <v>25168.333333333332</v>
      </c>
    </row>
    <row r="315" spans="1:67" x14ac:dyDescent="0.15">
      <c r="A315">
        <v>312</v>
      </c>
      <c r="B315">
        <v>11</v>
      </c>
      <c r="C315">
        <v>5</v>
      </c>
      <c r="D315">
        <v>123.5</v>
      </c>
      <c r="E315">
        <v>250.41666666666666</v>
      </c>
      <c r="F315">
        <v>14</v>
      </c>
      <c r="G315">
        <v>1.5555555555555555E-2</v>
      </c>
      <c r="H315">
        <v>0.98444444444444446</v>
      </c>
      <c r="I315">
        <v>32241.666666666668</v>
      </c>
      <c r="AB315">
        <v>312</v>
      </c>
      <c r="AC315">
        <v>11</v>
      </c>
      <c r="AD315">
        <v>3</v>
      </c>
      <c r="AE315">
        <v>1.2</v>
      </c>
      <c r="AF315">
        <v>63.666666666666664</v>
      </c>
      <c r="AG315">
        <v>239</v>
      </c>
      <c r="AH315">
        <v>0.31406044678055189</v>
      </c>
      <c r="AI315">
        <v>0.68593955321944811</v>
      </c>
      <c r="AJ315">
        <v>14805.000000000002</v>
      </c>
      <c r="BC315">
        <v>312</v>
      </c>
      <c r="BD315">
        <v>11</v>
      </c>
      <c r="BE315">
        <v>0</v>
      </c>
      <c r="BF315">
        <v>109.63636363636364</v>
      </c>
      <c r="BG315">
        <v>105.84615384615384</v>
      </c>
      <c r="BH315">
        <v>86</v>
      </c>
      <c r="BI315">
        <v>86</v>
      </c>
      <c r="BJ315">
        <v>0.14429530201342283</v>
      </c>
      <c r="BK315">
        <v>0.14429530201342283</v>
      </c>
      <c r="BL315">
        <v>0.85570469798657722</v>
      </c>
      <c r="BM315">
        <v>0.85570469798657722</v>
      </c>
      <c r="BN315">
        <v>0.85570469798657722</v>
      </c>
      <c r="BO315">
        <v>23936.666666666668</v>
      </c>
    </row>
    <row r="316" spans="1:67" x14ac:dyDescent="0.15">
      <c r="A316">
        <v>313</v>
      </c>
      <c r="B316">
        <v>11</v>
      </c>
      <c r="C316">
        <v>5</v>
      </c>
      <c r="D316">
        <v>133.9</v>
      </c>
      <c r="E316">
        <v>268.16666666666669</v>
      </c>
      <c r="F316">
        <v>4</v>
      </c>
      <c r="G316">
        <v>3.9215686274509803E-3</v>
      </c>
      <c r="H316">
        <v>0.99607843137254903</v>
      </c>
      <c r="I316">
        <v>34126.666666666664</v>
      </c>
      <c r="AB316">
        <v>313</v>
      </c>
      <c r="AC316">
        <v>13</v>
      </c>
      <c r="AD316">
        <v>2</v>
      </c>
      <c r="AE316">
        <v>54.5</v>
      </c>
      <c r="AF316">
        <v>130.75</v>
      </c>
      <c r="AG316">
        <v>74</v>
      </c>
      <c r="AH316">
        <v>8.1318681318681321E-2</v>
      </c>
      <c r="AI316">
        <v>0.91868131868131864</v>
      </c>
      <c r="AJ316">
        <v>19688.333333333332</v>
      </c>
      <c r="BC316">
        <v>313</v>
      </c>
      <c r="BD316">
        <v>11</v>
      </c>
      <c r="BE316">
        <v>0</v>
      </c>
      <c r="BF316">
        <v>107.18181818181819</v>
      </c>
      <c r="BG316">
        <v>106.46153846153847</v>
      </c>
      <c r="BH316">
        <v>63</v>
      </c>
      <c r="BI316">
        <v>105</v>
      </c>
      <c r="BJ316">
        <v>9.8591549295774641E-2</v>
      </c>
      <c r="BK316">
        <v>0.16431924882629109</v>
      </c>
      <c r="BL316">
        <v>0.90140845070422537</v>
      </c>
      <c r="BM316">
        <v>0.83568075117370888</v>
      </c>
      <c r="BN316">
        <v>0.86854460093896713</v>
      </c>
      <c r="BO316">
        <v>24863.333333333332</v>
      </c>
    </row>
    <row r="317" spans="1:67" x14ac:dyDescent="0.15">
      <c r="A317">
        <v>314</v>
      </c>
      <c r="B317">
        <v>12</v>
      </c>
      <c r="C317">
        <v>5</v>
      </c>
      <c r="D317">
        <v>213.81818181818181</v>
      </c>
      <c r="E317">
        <v>341.66666666666669</v>
      </c>
      <c r="F317">
        <v>0</v>
      </c>
      <c r="G317">
        <v>0</v>
      </c>
      <c r="H317">
        <v>1</v>
      </c>
      <c r="I317">
        <v>38066.666666666664</v>
      </c>
      <c r="AB317">
        <v>314</v>
      </c>
      <c r="AC317">
        <v>11</v>
      </c>
      <c r="AD317">
        <v>3</v>
      </c>
      <c r="AE317">
        <v>3.3</v>
      </c>
      <c r="AF317">
        <v>79.583333333333329</v>
      </c>
      <c r="AG317">
        <v>153</v>
      </c>
      <c r="AH317">
        <v>0.19440914866581957</v>
      </c>
      <c r="AI317">
        <v>0.8055908513341804</v>
      </c>
      <c r="AJ317">
        <v>17416.666666666672</v>
      </c>
      <c r="BC317">
        <v>314</v>
      </c>
      <c r="BD317">
        <v>12</v>
      </c>
      <c r="BE317">
        <v>0</v>
      </c>
      <c r="BF317">
        <v>134.08333333333334</v>
      </c>
      <c r="BG317">
        <v>134</v>
      </c>
      <c r="BH317">
        <v>39</v>
      </c>
      <c r="BI317">
        <v>39</v>
      </c>
      <c r="BJ317">
        <v>5.4929577464788736E-2</v>
      </c>
      <c r="BK317">
        <v>5.4929577464788736E-2</v>
      </c>
      <c r="BL317">
        <v>0.94507042253521123</v>
      </c>
      <c r="BM317">
        <v>0.94507042253521123</v>
      </c>
      <c r="BN317">
        <v>0.94507042253521123</v>
      </c>
      <c r="BO317">
        <v>29431.666666666664</v>
      </c>
    </row>
    <row r="318" spans="1:67" x14ac:dyDescent="0.15">
      <c r="A318">
        <v>315</v>
      </c>
      <c r="B318">
        <v>10</v>
      </c>
      <c r="C318">
        <v>6</v>
      </c>
      <c r="D318">
        <v>135</v>
      </c>
      <c r="E318">
        <v>280.83333333333331</v>
      </c>
      <c r="F318">
        <v>0</v>
      </c>
      <c r="G318">
        <v>0</v>
      </c>
      <c r="H318">
        <v>1</v>
      </c>
      <c r="I318">
        <v>37233.333333333336</v>
      </c>
      <c r="AB318">
        <v>315</v>
      </c>
      <c r="AC318">
        <v>11</v>
      </c>
      <c r="AD318">
        <v>4</v>
      </c>
      <c r="AE318">
        <v>59.8</v>
      </c>
      <c r="AF318">
        <v>146.16666666666666</v>
      </c>
      <c r="AG318">
        <v>22</v>
      </c>
      <c r="AH318">
        <v>2.7672955974842768E-2</v>
      </c>
      <c r="AI318">
        <v>0.97232704402515724</v>
      </c>
      <c r="AJ318">
        <v>23105</v>
      </c>
      <c r="BC318">
        <v>315</v>
      </c>
      <c r="BD318">
        <v>12</v>
      </c>
      <c r="BE318">
        <v>0</v>
      </c>
      <c r="BF318">
        <v>103.83333333333333</v>
      </c>
      <c r="BG318">
        <v>100.46153846153847</v>
      </c>
      <c r="BH318">
        <v>78</v>
      </c>
      <c r="BI318">
        <v>132</v>
      </c>
      <c r="BJ318">
        <v>0.13242784380305603</v>
      </c>
      <c r="BK318">
        <v>0.22410865874363328</v>
      </c>
      <c r="BL318">
        <v>0.86757215619694394</v>
      </c>
      <c r="BM318">
        <v>0.77589134125636672</v>
      </c>
      <c r="BN318">
        <v>0.82173174872665533</v>
      </c>
      <c r="BO318">
        <v>23253.333333333332</v>
      </c>
    </row>
    <row r="319" spans="1:67" x14ac:dyDescent="0.15">
      <c r="A319">
        <v>316</v>
      </c>
      <c r="B319">
        <v>11</v>
      </c>
      <c r="C319">
        <v>5</v>
      </c>
      <c r="D319">
        <v>120.3</v>
      </c>
      <c r="E319">
        <v>244.83333333333334</v>
      </c>
      <c r="F319">
        <v>0</v>
      </c>
      <c r="G319">
        <v>0</v>
      </c>
      <c r="H319">
        <v>1</v>
      </c>
      <c r="I319">
        <v>31943.333333333332</v>
      </c>
      <c r="AB319">
        <v>316</v>
      </c>
      <c r="AC319">
        <v>11</v>
      </c>
      <c r="AD319">
        <v>3</v>
      </c>
      <c r="AE319">
        <v>40.799999999999997</v>
      </c>
      <c r="AF319">
        <v>106.66666666666667</v>
      </c>
      <c r="AG319">
        <v>51</v>
      </c>
      <c r="AH319">
        <v>7.4889867841409691E-2</v>
      </c>
      <c r="AI319">
        <v>0.92511013215859028</v>
      </c>
      <c r="AJ319">
        <v>18925</v>
      </c>
      <c r="BC319">
        <v>316</v>
      </c>
      <c r="BD319">
        <v>12</v>
      </c>
      <c r="BE319">
        <v>0</v>
      </c>
      <c r="BF319">
        <v>112.83333333333333</v>
      </c>
      <c r="BG319">
        <v>115.69230769230769</v>
      </c>
      <c r="BH319">
        <v>43</v>
      </c>
      <c r="BI319">
        <v>49</v>
      </c>
      <c r="BJ319">
        <v>6.88E-2</v>
      </c>
      <c r="BK319">
        <v>7.8399999999999997E-2</v>
      </c>
      <c r="BL319">
        <v>0.93120000000000003</v>
      </c>
      <c r="BM319">
        <v>0.92159999999999997</v>
      </c>
      <c r="BN319">
        <v>0.9264</v>
      </c>
      <c r="BO319">
        <v>26388.333333333332</v>
      </c>
    </row>
    <row r="320" spans="1:67" x14ac:dyDescent="0.15">
      <c r="A320">
        <v>317</v>
      </c>
      <c r="B320">
        <v>11</v>
      </c>
      <c r="C320">
        <v>5</v>
      </c>
      <c r="D320">
        <v>85.6</v>
      </c>
      <c r="E320">
        <v>221.16666666666666</v>
      </c>
      <c r="F320">
        <v>0</v>
      </c>
      <c r="G320">
        <v>0</v>
      </c>
      <c r="H320">
        <v>1</v>
      </c>
      <c r="I320">
        <v>32121.666666666661</v>
      </c>
      <c r="AB320">
        <v>317</v>
      </c>
      <c r="AC320">
        <v>11</v>
      </c>
      <c r="AD320">
        <v>3</v>
      </c>
      <c r="AE320">
        <v>23.8</v>
      </c>
      <c r="AF320">
        <v>94.833333333333329</v>
      </c>
      <c r="AG320">
        <v>109</v>
      </c>
      <c r="AH320">
        <v>0.13148371531966224</v>
      </c>
      <c r="AI320">
        <v>0.86851628468033781</v>
      </c>
      <c r="AJ320">
        <v>19126.666666666664</v>
      </c>
      <c r="BC320">
        <v>317</v>
      </c>
      <c r="BD320">
        <v>11</v>
      </c>
      <c r="BE320">
        <v>0</v>
      </c>
      <c r="BF320">
        <v>99.545454545454547</v>
      </c>
      <c r="BG320">
        <v>103</v>
      </c>
      <c r="BH320">
        <v>139</v>
      </c>
      <c r="BI320">
        <v>139</v>
      </c>
      <c r="BJ320">
        <v>0.23842195540308747</v>
      </c>
      <c r="BK320">
        <v>0.23842195540308747</v>
      </c>
      <c r="BL320">
        <v>0.76157804459691247</v>
      </c>
      <c r="BM320">
        <v>0.76157804459691247</v>
      </c>
      <c r="BN320">
        <v>0.76157804459691247</v>
      </c>
      <c r="BO320">
        <v>24488.333333333332</v>
      </c>
    </row>
    <row r="321" spans="1:67" x14ac:dyDescent="0.15">
      <c r="A321">
        <v>318</v>
      </c>
      <c r="B321">
        <v>12</v>
      </c>
      <c r="C321">
        <v>7</v>
      </c>
      <c r="D321">
        <v>309.27272727272725</v>
      </c>
      <c r="E321">
        <v>454.5</v>
      </c>
      <c r="F321">
        <v>0</v>
      </c>
      <c r="G321">
        <v>0</v>
      </c>
      <c r="H321">
        <v>1</v>
      </c>
      <c r="I321">
        <v>46205</v>
      </c>
      <c r="AB321">
        <v>318</v>
      </c>
      <c r="AC321">
        <v>11</v>
      </c>
      <c r="AD321">
        <v>4</v>
      </c>
      <c r="AE321">
        <v>43.1</v>
      </c>
      <c r="AF321">
        <v>130.66666666666666</v>
      </c>
      <c r="AG321">
        <v>104</v>
      </c>
      <c r="AH321">
        <v>0.125</v>
      </c>
      <c r="AI321">
        <v>0.875</v>
      </c>
      <c r="AJ321">
        <v>21135.000000000004</v>
      </c>
      <c r="BC321">
        <v>318</v>
      </c>
      <c r="BD321">
        <v>10</v>
      </c>
      <c r="BE321">
        <v>0</v>
      </c>
      <c r="BF321">
        <v>123.2</v>
      </c>
      <c r="BG321">
        <v>115.53846153846153</v>
      </c>
      <c r="BH321">
        <v>95</v>
      </c>
      <c r="BI321">
        <v>182</v>
      </c>
      <c r="BJ321">
        <v>0.19387755102040816</v>
      </c>
      <c r="BK321">
        <v>0.37142857142857144</v>
      </c>
      <c r="BL321">
        <v>0.80612244897959184</v>
      </c>
      <c r="BM321">
        <v>0.62857142857142856</v>
      </c>
      <c r="BN321">
        <v>0.71734693877551026</v>
      </c>
      <c r="BO321">
        <v>25931.666666666668</v>
      </c>
    </row>
    <row r="322" spans="1:67" x14ac:dyDescent="0.15">
      <c r="A322">
        <v>319</v>
      </c>
      <c r="B322">
        <v>12</v>
      </c>
      <c r="C322">
        <v>6</v>
      </c>
      <c r="D322">
        <v>229</v>
      </c>
      <c r="E322">
        <v>368.16666666666669</v>
      </c>
      <c r="F322">
        <v>0</v>
      </c>
      <c r="G322">
        <v>0</v>
      </c>
      <c r="H322">
        <v>1</v>
      </c>
      <c r="I322">
        <v>40851.666666666664</v>
      </c>
      <c r="AB322">
        <v>319</v>
      </c>
      <c r="AC322">
        <v>12</v>
      </c>
      <c r="AD322">
        <v>2</v>
      </c>
      <c r="AE322">
        <v>12.636363636363637</v>
      </c>
      <c r="AF322">
        <v>81.25</v>
      </c>
      <c r="AG322">
        <v>114</v>
      </c>
      <c r="AH322">
        <v>0.14091470951792337</v>
      </c>
      <c r="AI322">
        <v>0.8590852904820766</v>
      </c>
      <c r="AJ322">
        <v>16458.333333333336</v>
      </c>
      <c r="BC322">
        <v>319</v>
      </c>
      <c r="BD322">
        <v>12</v>
      </c>
      <c r="BE322">
        <v>0</v>
      </c>
      <c r="BF322">
        <v>126.83333333333333</v>
      </c>
      <c r="BG322">
        <v>128.61538461538461</v>
      </c>
      <c r="BH322">
        <v>46</v>
      </c>
      <c r="BI322">
        <v>61</v>
      </c>
      <c r="BJ322">
        <v>7.301587301587302E-2</v>
      </c>
      <c r="BK322">
        <v>9.6825396825396828E-2</v>
      </c>
      <c r="BL322">
        <v>0.92698412698412702</v>
      </c>
      <c r="BM322">
        <v>0.90317460317460319</v>
      </c>
      <c r="BN322">
        <v>0.91507936507936516</v>
      </c>
      <c r="BO322">
        <v>26723.333333333336</v>
      </c>
    </row>
    <row r="323" spans="1:67" x14ac:dyDescent="0.15">
      <c r="A323">
        <v>320</v>
      </c>
      <c r="B323">
        <v>12</v>
      </c>
      <c r="C323">
        <v>6</v>
      </c>
      <c r="D323">
        <v>245.81818181818181</v>
      </c>
      <c r="E323">
        <v>385.16666666666669</v>
      </c>
      <c r="F323">
        <v>0</v>
      </c>
      <c r="G323">
        <v>0</v>
      </c>
      <c r="H323">
        <v>1</v>
      </c>
      <c r="I323">
        <v>41656.666666666672</v>
      </c>
      <c r="AB323">
        <v>320</v>
      </c>
      <c r="AC323">
        <v>11</v>
      </c>
      <c r="AD323">
        <v>3</v>
      </c>
      <c r="AE323">
        <v>23.6</v>
      </c>
      <c r="AF323">
        <v>96.083333333333329</v>
      </c>
      <c r="AG323">
        <v>91</v>
      </c>
      <c r="AH323">
        <v>0.12465753424657534</v>
      </c>
      <c r="AI323">
        <v>0.87534246575342467</v>
      </c>
      <c r="AJ323">
        <v>18301.666666666672</v>
      </c>
      <c r="BC323">
        <v>320</v>
      </c>
      <c r="BD323">
        <v>11</v>
      </c>
      <c r="BE323">
        <v>0</v>
      </c>
      <c r="BF323">
        <v>123.81818181818181</v>
      </c>
      <c r="BG323">
        <v>117.15384615384616</v>
      </c>
      <c r="BH323">
        <v>40</v>
      </c>
      <c r="BI323">
        <v>63</v>
      </c>
      <c r="BJ323">
        <v>8.1632653061224483E-2</v>
      </c>
      <c r="BK323">
        <v>0.12857142857142856</v>
      </c>
      <c r="BL323">
        <v>0.91836734693877553</v>
      </c>
      <c r="BM323">
        <v>0.87142857142857144</v>
      </c>
      <c r="BN323">
        <v>0.89489795918367343</v>
      </c>
      <c r="BO323">
        <v>26001.666666666668</v>
      </c>
    </row>
    <row r="324" spans="1:67" x14ac:dyDescent="0.15">
      <c r="A324">
        <v>321</v>
      </c>
      <c r="B324">
        <v>12</v>
      </c>
      <c r="C324">
        <v>5</v>
      </c>
      <c r="D324">
        <v>199</v>
      </c>
      <c r="E324">
        <v>332.08333333333331</v>
      </c>
      <c r="F324">
        <v>0</v>
      </c>
      <c r="G324">
        <v>0</v>
      </c>
      <c r="H324">
        <v>1</v>
      </c>
      <c r="I324">
        <v>37683.333333333336</v>
      </c>
      <c r="AB324">
        <v>321</v>
      </c>
      <c r="AC324">
        <v>11</v>
      </c>
      <c r="AD324">
        <v>3</v>
      </c>
      <c r="AE324">
        <v>5.6</v>
      </c>
      <c r="AF324">
        <v>72.166666666666671</v>
      </c>
      <c r="AG324">
        <v>121</v>
      </c>
      <c r="AH324">
        <v>0.17261055634807418</v>
      </c>
      <c r="AI324">
        <v>0.82738944365192579</v>
      </c>
      <c r="AJ324">
        <v>16320.000000000004</v>
      </c>
      <c r="BC324">
        <v>321</v>
      </c>
      <c r="BD324">
        <v>11</v>
      </c>
      <c r="BE324">
        <v>0</v>
      </c>
      <c r="BF324">
        <v>110.27272727272727</v>
      </c>
      <c r="BG324">
        <v>105.53846153846153</v>
      </c>
      <c r="BH324">
        <v>86</v>
      </c>
      <c r="BI324">
        <v>116</v>
      </c>
      <c r="BJ324">
        <v>0.14601018675721561</v>
      </c>
      <c r="BK324">
        <v>0.19694397283531409</v>
      </c>
      <c r="BL324">
        <v>0.85398981324278433</v>
      </c>
      <c r="BM324">
        <v>0.80305602716468594</v>
      </c>
      <c r="BN324">
        <v>0.82852292020373519</v>
      </c>
      <c r="BO324">
        <v>23023.333333333332</v>
      </c>
    </row>
    <row r="325" spans="1:67" x14ac:dyDescent="0.15">
      <c r="A325">
        <v>322</v>
      </c>
      <c r="B325">
        <v>12</v>
      </c>
      <c r="C325">
        <v>5</v>
      </c>
      <c r="D325">
        <v>155.09090909090909</v>
      </c>
      <c r="E325">
        <v>267.66666666666669</v>
      </c>
      <c r="F325">
        <v>16</v>
      </c>
      <c r="G325">
        <v>1.5051740357478834E-2</v>
      </c>
      <c r="H325">
        <v>0.9849482596425212</v>
      </c>
      <c r="I325">
        <v>31581.666666666664</v>
      </c>
      <c r="AB325">
        <v>322</v>
      </c>
      <c r="AC325">
        <v>12</v>
      </c>
      <c r="AD325">
        <v>3</v>
      </c>
      <c r="AE325">
        <v>14</v>
      </c>
      <c r="AF325">
        <v>90.833333333333329</v>
      </c>
      <c r="AG325">
        <v>106</v>
      </c>
      <c r="AH325">
        <v>0.12679425837320574</v>
      </c>
      <c r="AI325">
        <v>0.87320574162679421</v>
      </c>
      <c r="AJ325">
        <v>18741.666666666668</v>
      </c>
      <c r="BC325">
        <v>322</v>
      </c>
      <c r="BD325">
        <v>12</v>
      </c>
      <c r="BE325">
        <v>0</v>
      </c>
      <c r="BF325">
        <v>110.83333333333333</v>
      </c>
      <c r="BG325">
        <v>109.07692307692308</v>
      </c>
      <c r="BH325">
        <v>95</v>
      </c>
      <c r="BI325">
        <v>95</v>
      </c>
      <c r="BJ325">
        <v>0.14797507788161993</v>
      </c>
      <c r="BK325">
        <v>0.14797507788161993</v>
      </c>
      <c r="BL325">
        <v>0.8520249221183801</v>
      </c>
      <c r="BM325">
        <v>0.8520249221183801</v>
      </c>
      <c r="BN325">
        <v>0.8520249221183801</v>
      </c>
      <c r="BO325">
        <v>24976.666666666668</v>
      </c>
    </row>
    <row r="326" spans="1:67" x14ac:dyDescent="0.15">
      <c r="A326">
        <v>323</v>
      </c>
      <c r="B326">
        <v>12</v>
      </c>
      <c r="C326">
        <v>5</v>
      </c>
      <c r="D326">
        <v>197.09090909090909</v>
      </c>
      <c r="E326">
        <v>324.16666666666669</v>
      </c>
      <c r="F326">
        <v>0</v>
      </c>
      <c r="G326">
        <v>0</v>
      </c>
      <c r="H326">
        <v>1</v>
      </c>
      <c r="I326">
        <v>37741.666666666672</v>
      </c>
      <c r="AB326">
        <v>323</v>
      </c>
      <c r="AC326">
        <v>12</v>
      </c>
      <c r="AD326">
        <v>2</v>
      </c>
      <c r="AE326">
        <v>37.18181818181818</v>
      </c>
      <c r="AF326">
        <v>110.33333333333333</v>
      </c>
      <c r="AG326">
        <v>0</v>
      </c>
      <c r="AH326">
        <v>0</v>
      </c>
      <c r="AI326">
        <v>1</v>
      </c>
      <c r="AJ326">
        <v>19246.666666666664</v>
      </c>
      <c r="BC326">
        <v>323</v>
      </c>
      <c r="BD326">
        <v>11</v>
      </c>
      <c r="BE326">
        <v>0</v>
      </c>
      <c r="BF326">
        <v>114.36363636363636</v>
      </c>
      <c r="BG326">
        <v>112.69230769230769</v>
      </c>
      <c r="BH326">
        <v>94</v>
      </c>
      <c r="BI326">
        <v>94</v>
      </c>
      <c r="BJ326">
        <v>0.15771812080536912</v>
      </c>
      <c r="BK326">
        <v>0.15771812080536912</v>
      </c>
      <c r="BL326">
        <v>0.84228187919463093</v>
      </c>
      <c r="BM326">
        <v>0.84228187919463093</v>
      </c>
      <c r="BN326">
        <v>0.84228187919463093</v>
      </c>
      <c r="BO326">
        <v>25358.333333333332</v>
      </c>
    </row>
    <row r="327" spans="1:67" x14ac:dyDescent="0.15">
      <c r="A327">
        <v>324</v>
      </c>
      <c r="B327">
        <v>12</v>
      </c>
      <c r="C327">
        <v>4</v>
      </c>
      <c r="D327">
        <v>63.545454545454547</v>
      </c>
      <c r="E327">
        <v>178.16666666666666</v>
      </c>
      <c r="F327">
        <v>0</v>
      </c>
      <c r="G327">
        <v>0</v>
      </c>
      <c r="H327">
        <v>1</v>
      </c>
      <c r="I327">
        <v>28001.666666666672</v>
      </c>
      <c r="AB327">
        <v>324</v>
      </c>
      <c r="AC327">
        <v>11</v>
      </c>
      <c r="AD327">
        <v>3</v>
      </c>
      <c r="AE327">
        <v>86.8</v>
      </c>
      <c r="AF327">
        <v>158</v>
      </c>
      <c r="AG327">
        <v>0</v>
      </c>
      <c r="AH327">
        <v>0</v>
      </c>
      <c r="AI327">
        <v>1</v>
      </c>
      <c r="AJ327">
        <v>23503.333333333332</v>
      </c>
      <c r="BC327">
        <v>324</v>
      </c>
      <c r="BD327">
        <v>11</v>
      </c>
      <c r="BE327">
        <v>0</v>
      </c>
      <c r="BF327">
        <v>107.27272727272727</v>
      </c>
      <c r="BG327">
        <v>109.76923076923077</v>
      </c>
      <c r="BH327">
        <v>121</v>
      </c>
      <c r="BI327">
        <v>121</v>
      </c>
      <c r="BJ327">
        <v>0.19206349206349208</v>
      </c>
      <c r="BK327">
        <v>0.19206349206349208</v>
      </c>
      <c r="BL327">
        <v>0.80793650793650795</v>
      </c>
      <c r="BM327">
        <v>0.80793650793650795</v>
      </c>
      <c r="BN327">
        <v>0.80793650793650795</v>
      </c>
      <c r="BO327">
        <v>25006.666666666668</v>
      </c>
    </row>
    <row r="328" spans="1:67" x14ac:dyDescent="0.15">
      <c r="A328">
        <v>325</v>
      </c>
      <c r="B328">
        <v>11</v>
      </c>
      <c r="C328">
        <v>5</v>
      </c>
      <c r="D328">
        <v>181.6</v>
      </c>
      <c r="E328">
        <v>300.66666666666669</v>
      </c>
      <c r="F328">
        <v>0</v>
      </c>
      <c r="G328">
        <v>0</v>
      </c>
      <c r="H328">
        <v>1</v>
      </c>
      <c r="I328">
        <v>34451.666666666664</v>
      </c>
      <c r="AB328">
        <v>325</v>
      </c>
      <c r="AC328">
        <v>11</v>
      </c>
      <c r="AD328">
        <v>2</v>
      </c>
      <c r="AE328">
        <v>31.4</v>
      </c>
      <c r="AF328">
        <v>106.66666666666667</v>
      </c>
      <c r="AG328">
        <v>26</v>
      </c>
      <c r="AH328">
        <v>3.8518518518518521E-2</v>
      </c>
      <c r="AI328">
        <v>0.96148148148148149</v>
      </c>
      <c r="AJ328">
        <v>19449.999999999996</v>
      </c>
      <c r="BC328">
        <v>325</v>
      </c>
      <c r="BD328">
        <v>11</v>
      </c>
      <c r="BE328">
        <v>0</v>
      </c>
      <c r="BF328">
        <v>126.81818181818181</v>
      </c>
      <c r="BG328">
        <v>122.30769230769231</v>
      </c>
      <c r="BH328">
        <v>46</v>
      </c>
      <c r="BI328">
        <v>69</v>
      </c>
      <c r="BJ328">
        <v>8.4403669724770647E-2</v>
      </c>
      <c r="BK328">
        <v>0.12660550458715597</v>
      </c>
      <c r="BL328">
        <v>0.91559633027522935</v>
      </c>
      <c r="BM328">
        <v>0.87339449541284409</v>
      </c>
      <c r="BN328">
        <v>0.89449541284403677</v>
      </c>
      <c r="BO328">
        <v>26675</v>
      </c>
    </row>
    <row r="329" spans="1:67" x14ac:dyDescent="0.15">
      <c r="A329">
        <v>326</v>
      </c>
      <c r="B329">
        <v>11</v>
      </c>
      <c r="C329">
        <v>5</v>
      </c>
      <c r="D329">
        <v>106.8</v>
      </c>
      <c r="E329">
        <v>218.33333333333334</v>
      </c>
      <c r="F329">
        <v>0</v>
      </c>
      <c r="G329">
        <v>0</v>
      </c>
      <c r="H329">
        <v>1</v>
      </c>
      <c r="I329">
        <v>30383.333333333336</v>
      </c>
      <c r="AB329">
        <v>326</v>
      </c>
      <c r="AC329">
        <v>12</v>
      </c>
      <c r="AD329">
        <v>2</v>
      </c>
      <c r="AE329">
        <v>33.636363636363633</v>
      </c>
      <c r="AF329">
        <v>102.83333333333333</v>
      </c>
      <c r="AG329">
        <v>105</v>
      </c>
      <c r="AH329">
        <v>0.13565891472868216</v>
      </c>
      <c r="AI329">
        <v>0.86434108527131781</v>
      </c>
      <c r="AJ329">
        <v>17221.666666666668</v>
      </c>
      <c r="BC329">
        <v>326</v>
      </c>
      <c r="BD329">
        <v>12</v>
      </c>
      <c r="BE329">
        <v>0</v>
      </c>
      <c r="BF329">
        <v>112.83333333333333</v>
      </c>
      <c r="BG329">
        <v>113.38461538461539</v>
      </c>
      <c r="BH329">
        <v>54</v>
      </c>
      <c r="BI329">
        <v>54</v>
      </c>
      <c r="BJ329">
        <v>8.2317073170731711E-2</v>
      </c>
      <c r="BK329">
        <v>8.2317073170731711E-2</v>
      </c>
      <c r="BL329">
        <v>0.91768292682926833</v>
      </c>
      <c r="BM329">
        <v>0.91768292682926833</v>
      </c>
      <c r="BN329">
        <v>0.91768292682926833</v>
      </c>
      <c r="BO329">
        <v>25613.333333333336</v>
      </c>
    </row>
    <row r="330" spans="1:67" x14ac:dyDescent="0.15">
      <c r="A330">
        <v>327</v>
      </c>
      <c r="B330">
        <v>11</v>
      </c>
      <c r="C330">
        <v>5</v>
      </c>
      <c r="D330">
        <v>133.80000000000001</v>
      </c>
      <c r="E330">
        <v>261.75</v>
      </c>
      <c r="F330">
        <v>0</v>
      </c>
      <c r="G330">
        <v>0</v>
      </c>
      <c r="H330">
        <v>1</v>
      </c>
      <c r="I330">
        <v>33119.999999999993</v>
      </c>
      <c r="AB330">
        <v>327</v>
      </c>
      <c r="AC330">
        <v>12</v>
      </c>
      <c r="AD330">
        <v>3</v>
      </c>
      <c r="AE330">
        <v>36.81818181818182</v>
      </c>
      <c r="AF330">
        <v>117.33333333333333</v>
      </c>
      <c r="AG330">
        <v>47</v>
      </c>
      <c r="AH330">
        <v>5.7457212713936431E-2</v>
      </c>
      <c r="AI330">
        <v>0.94254278728606355</v>
      </c>
      <c r="AJ330">
        <v>20151.666666666668</v>
      </c>
      <c r="BC330">
        <v>327</v>
      </c>
      <c r="BD330">
        <v>12</v>
      </c>
      <c r="BE330">
        <v>0</v>
      </c>
      <c r="BF330">
        <v>112.5</v>
      </c>
      <c r="BG330">
        <v>109.61538461538461</v>
      </c>
      <c r="BH330">
        <v>62</v>
      </c>
      <c r="BI330">
        <v>62</v>
      </c>
      <c r="BJ330">
        <v>9.7946287519747238E-2</v>
      </c>
      <c r="BK330">
        <v>9.7946287519747238E-2</v>
      </c>
      <c r="BL330">
        <v>0.90205371248025279</v>
      </c>
      <c r="BM330">
        <v>0.90205371248025279</v>
      </c>
      <c r="BN330">
        <v>0.90205371248025279</v>
      </c>
      <c r="BO330">
        <v>25225.000000000004</v>
      </c>
    </row>
    <row r="331" spans="1:67" x14ac:dyDescent="0.15">
      <c r="A331">
        <v>328</v>
      </c>
      <c r="B331">
        <v>12</v>
      </c>
      <c r="C331">
        <v>5</v>
      </c>
      <c r="D331">
        <v>163</v>
      </c>
      <c r="E331">
        <v>282.08333333333331</v>
      </c>
      <c r="F331">
        <v>22</v>
      </c>
      <c r="G331">
        <v>2.0657276995305163E-2</v>
      </c>
      <c r="H331">
        <v>0.97934272300469483</v>
      </c>
      <c r="I331">
        <v>33958.333333333336</v>
      </c>
      <c r="AB331">
        <v>328</v>
      </c>
      <c r="AC331">
        <v>12</v>
      </c>
      <c r="AD331">
        <v>3</v>
      </c>
      <c r="AE331">
        <v>55.909090909090907</v>
      </c>
      <c r="AF331">
        <v>140.75</v>
      </c>
      <c r="AG331">
        <v>0</v>
      </c>
      <c r="AH331">
        <v>0</v>
      </c>
      <c r="AI331">
        <v>1</v>
      </c>
      <c r="AJ331">
        <v>22588.333333333332</v>
      </c>
      <c r="BC331">
        <v>328</v>
      </c>
      <c r="BD331">
        <v>11</v>
      </c>
      <c r="BE331">
        <v>0</v>
      </c>
      <c r="BF331">
        <v>142.81818181818181</v>
      </c>
      <c r="BG331">
        <v>143.61538461538461</v>
      </c>
      <c r="BH331">
        <v>37</v>
      </c>
      <c r="BI331">
        <v>37</v>
      </c>
      <c r="BJ331">
        <v>6.0556464811783964E-2</v>
      </c>
      <c r="BK331">
        <v>6.0556464811783964E-2</v>
      </c>
      <c r="BL331">
        <v>0.93944353518821599</v>
      </c>
      <c r="BM331">
        <v>0.93944353518821599</v>
      </c>
      <c r="BN331">
        <v>0.93944353518821599</v>
      </c>
      <c r="BO331">
        <v>30073.333333333336</v>
      </c>
    </row>
    <row r="332" spans="1:67" x14ac:dyDescent="0.15">
      <c r="A332">
        <v>329</v>
      </c>
      <c r="B332">
        <v>12</v>
      </c>
      <c r="C332">
        <v>5</v>
      </c>
      <c r="D332">
        <v>158.27272727272728</v>
      </c>
      <c r="E332">
        <v>269.25</v>
      </c>
      <c r="F332">
        <v>0</v>
      </c>
      <c r="G332">
        <v>0</v>
      </c>
      <c r="H332">
        <v>1</v>
      </c>
      <c r="I332">
        <v>32520</v>
      </c>
      <c r="AB332">
        <v>329</v>
      </c>
      <c r="AC332">
        <v>12</v>
      </c>
      <c r="AD332">
        <v>4</v>
      </c>
      <c r="AE332">
        <v>112.63636363636364</v>
      </c>
      <c r="AF332">
        <v>202.5</v>
      </c>
      <c r="AG332">
        <v>0</v>
      </c>
      <c r="AH332">
        <v>0</v>
      </c>
      <c r="AI332">
        <v>1</v>
      </c>
      <c r="AJ332">
        <v>25408.333333333332</v>
      </c>
      <c r="BC332">
        <v>329</v>
      </c>
      <c r="BD332">
        <v>11</v>
      </c>
      <c r="BE332">
        <v>0</v>
      </c>
      <c r="BF332">
        <v>137.45454545454547</v>
      </c>
      <c r="BG332">
        <v>140.46153846153845</v>
      </c>
      <c r="BH332">
        <v>39</v>
      </c>
      <c r="BI332">
        <v>39</v>
      </c>
      <c r="BJ332">
        <v>6.6326530612244902E-2</v>
      </c>
      <c r="BK332">
        <v>6.6326530612244902E-2</v>
      </c>
      <c r="BL332">
        <v>0.93367346938775508</v>
      </c>
      <c r="BM332">
        <v>0.93367346938775508</v>
      </c>
      <c r="BN332">
        <v>0.93367346938775508</v>
      </c>
      <c r="BO332">
        <v>29936.666666666664</v>
      </c>
    </row>
    <row r="333" spans="1:67" x14ac:dyDescent="0.15">
      <c r="A333">
        <v>330</v>
      </c>
      <c r="B333">
        <v>11</v>
      </c>
      <c r="C333">
        <v>5</v>
      </c>
      <c r="D333">
        <v>90.9</v>
      </c>
      <c r="E333">
        <v>235.08333333333334</v>
      </c>
      <c r="F333">
        <v>7</v>
      </c>
      <c r="G333">
        <v>6.8627450980392156E-3</v>
      </c>
      <c r="H333">
        <v>0.99313725490196081</v>
      </c>
      <c r="I333">
        <v>32753.333333333339</v>
      </c>
      <c r="AB333">
        <v>330</v>
      </c>
      <c r="AC333">
        <v>12</v>
      </c>
      <c r="AD333">
        <v>2</v>
      </c>
      <c r="AE333">
        <v>6</v>
      </c>
      <c r="AF333">
        <v>66.75</v>
      </c>
      <c r="AG333">
        <v>165</v>
      </c>
      <c r="AH333">
        <v>0.22602739726027396</v>
      </c>
      <c r="AI333">
        <v>0.77397260273972601</v>
      </c>
      <c r="AJ333">
        <v>15528.333333333336</v>
      </c>
      <c r="BC333">
        <v>330</v>
      </c>
      <c r="BD333">
        <v>11</v>
      </c>
      <c r="BE333">
        <v>0</v>
      </c>
      <c r="BF333">
        <v>126.90909090909091</v>
      </c>
      <c r="BG333">
        <v>124.30769230769231</v>
      </c>
      <c r="BH333">
        <v>56</v>
      </c>
      <c r="BI333">
        <v>56</v>
      </c>
      <c r="BJ333">
        <v>0.11405295315682282</v>
      </c>
      <c r="BK333">
        <v>0.11405295315682282</v>
      </c>
      <c r="BL333">
        <v>0.88594704684317716</v>
      </c>
      <c r="BM333">
        <v>0.88594704684317716</v>
      </c>
      <c r="BN333">
        <v>0.88594704684317716</v>
      </c>
      <c r="BO333">
        <v>27211.666666666664</v>
      </c>
    </row>
    <row r="334" spans="1:67" x14ac:dyDescent="0.15">
      <c r="A334">
        <v>331</v>
      </c>
      <c r="B334">
        <v>11</v>
      </c>
      <c r="C334">
        <v>6</v>
      </c>
      <c r="D334">
        <v>216.9</v>
      </c>
      <c r="E334">
        <v>376.08333333333331</v>
      </c>
      <c r="F334">
        <v>0</v>
      </c>
      <c r="G334">
        <v>0</v>
      </c>
      <c r="H334">
        <v>1</v>
      </c>
      <c r="I334">
        <v>41793.333333333336</v>
      </c>
      <c r="AB334">
        <v>331</v>
      </c>
      <c r="AC334">
        <v>13</v>
      </c>
      <c r="AD334">
        <v>2</v>
      </c>
      <c r="AE334">
        <v>64.25</v>
      </c>
      <c r="AF334">
        <v>145.5</v>
      </c>
      <c r="AG334">
        <v>27</v>
      </c>
      <c r="AH334">
        <v>3.0235162374020158E-2</v>
      </c>
      <c r="AI334">
        <v>0.96976483762597987</v>
      </c>
      <c r="AJ334">
        <v>21178.333333333336</v>
      </c>
      <c r="BC334">
        <v>331</v>
      </c>
      <c r="BD334">
        <v>12</v>
      </c>
      <c r="BE334">
        <v>0</v>
      </c>
      <c r="BF334">
        <v>86.25</v>
      </c>
      <c r="BG334">
        <v>84.230769230769226</v>
      </c>
      <c r="BH334">
        <v>141</v>
      </c>
      <c r="BI334">
        <v>152</v>
      </c>
      <c r="BJ334">
        <v>0.25405405405405407</v>
      </c>
      <c r="BK334">
        <v>0.27387387387387385</v>
      </c>
      <c r="BL334">
        <v>0.74594594594594588</v>
      </c>
      <c r="BM334">
        <v>0.72612612612612615</v>
      </c>
      <c r="BN334">
        <v>0.73603603603603607</v>
      </c>
      <c r="BO334">
        <v>20075</v>
      </c>
    </row>
    <row r="335" spans="1:67" x14ac:dyDescent="0.15">
      <c r="A335">
        <v>332</v>
      </c>
      <c r="B335">
        <v>11</v>
      </c>
      <c r="C335">
        <v>5</v>
      </c>
      <c r="D335">
        <v>77.099999999999994</v>
      </c>
      <c r="E335">
        <v>224.58333333333334</v>
      </c>
      <c r="F335">
        <v>6</v>
      </c>
      <c r="G335">
        <v>6.1287027579162408E-3</v>
      </c>
      <c r="H335">
        <v>0.99387129724208378</v>
      </c>
      <c r="I335">
        <v>33333.333333333336</v>
      </c>
      <c r="AB335">
        <v>332</v>
      </c>
      <c r="AC335">
        <v>12</v>
      </c>
      <c r="AD335">
        <v>2</v>
      </c>
      <c r="AE335">
        <v>33.272727272727273</v>
      </c>
      <c r="AF335">
        <v>109.25</v>
      </c>
      <c r="AG335">
        <v>28</v>
      </c>
      <c r="AH335">
        <v>3.553299492385787E-2</v>
      </c>
      <c r="AI335">
        <v>0.96446700507614214</v>
      </c>
      <c r="AJ335">
        <v>19478.333333333332</v>
      </c>
      <c r="BC335">
        <v>332</v>
      </c>
      <c r="BD335">
        <v>10</v>
      </c>
      <c r="BE335">
        <v>0</v>
      </c>
      <c r="BF335">
        <v>124.3</v>
      </c>
      <c r="BG335">
        <v>118.69230769230769</v>
      </c>
      <c r="BH335">
        <v>47</v>
      </c>
      <c r="BI335">
        <v>105</v>
      </c>
      <c r="BJ335">
        <v>9.3253968253968256E-2</v>
      </c>
      <c r="BK335">
        <v>0.20833333333333334</v>
      </c>
      <c r="BL335">
        <v>0.90674603174603174</v>
      </c>
      <c r="BM335">
        <v>0.79166666666666663</v>
      </c>
      <c r="BN335">
        <v>0.84920634920634919</v>
      </c>
      <c r="BO335">
        <v>27643.333333333332</v>
      </c>
    </row>
    <row r="336" spans="1:67" x14ac:dyDescent="0.15">
      <c r="A336">
        <v>333</v>
      </c>
      <c r="B336">
        <v>11</v>
      </c>
      <c r="C336">
        <v>6</v>
      </c>
      <c r="D336">
        <v>199.7</v>
      </c>
      <c r="E336">
        <v>335.41666666666669</v>
      </c>
      <c r="F336">
        <v>0</v>
      </c>
      <c r="G336">
        <v>0</v>
      </c>
      <c r="H336">
        <v>1</v>
      </c>
      <c r="I336">
        <v>39191.666666666672</v>
      </c>
      <c r="AB336">
        <v>333</v>
      </c>
      <c r="AC336">
        <v>11</v>
      </c>
      <c r="AD336">
        <v>3</v>
      </c>
      <c r="AE336">
        <v>3.9</v>
      </c>
      <c r="AF336">
        <v>84.666666666666671</v>
      </c>
      <c r="AG336">
        <v>236</v>
      </c>
      <c r="AH336">
        <v>0.30971128608923887</v>
      </c>
      <c r="AI336">
        <v>0.69028871391076119</v>
      </c>
      <c r="AJ336">
        <v>16945</v>
      </c>
      <c r="BC336">
        <v>333</v>
      </c>
      <c r="BD336">
        <v>11</v>
      </c>
      <c r="BE336">
        <v>0</v>
      </c>
      <c r="BF336">
        <v>109.63636363636364</v>
      </c>
      <c r="BG336">
        <v>120.23076923076923</v>
      </c>
      <c r="BH336">
        <v>104</v>
      </c>
      <c r="BI336">
        <v>104</v>
      </c>
      <c r="BJ336">
        <v>0.15950920245398773</v>
      </c>
      <c r="BK336">
        <v>0.15950920245398773</v>
      </c>
      <c r="BL336">
        <v>0.8404907975460123</v>
      </c>
      <c r="BM336">
        <v>0.8404907975460123</v>
      </c>
      <c r="BN336">
        <v>0.8404907975460123</v>
      </c>
      <c r="BO336">
        <v>27260</v>
      </c>
    </row>
    <row r="337" spans="1:67" x14ac:dyDescent="0.15">
      <c r="A337">
        <v>334</v>
      </c>
      <c r="B337">
        <v>11</v>
      </c>
      <c r="C337">
        <v>6</v>
      </c>
      <c r="D337">
        <v>219.8</v>
      </c>
      <c r="E337">
        <v>373</v>
      </c>
      <c r="F337">
        <v>0</v>
      </c>
      <c r="G337">
        <v>0</v>
      </c>
      <c r="H337">
        <v>1</v>
      </c>
      <c r="I337">
        <v>41445</v>
      </c>
      <c r="AB337">
        <v>334</v>
      </c>
      <c r="AC337">
        <v>12</v>
      </c>
      <c r="AD337">
        <v>3</v>
      </c>
      <c r="AE337">
        <v>37.272727272727273</v>
      </c>
      <c r="AF337">
        <v>111.25</v>
      </c>
      <c r="AG337">
        <v>35</v>
      </c>
      <c r="AH337">
        <v>4.6480743691899071E-2</v>
      </c>
      <c r="AI337">
        <v>0.95351925630810097</v>
      </c>
      <c r="AJ337">
        <v>19058.333333333332</v>
      </c>
      <c r="BC337">
        <v>334</v>
      </c>
      <c r="BD337">
        <v>13</v>
      </c>
      <c r="BE337">
        <v>0</v>
      </c>
      <c r="BF337">
        <v>149.69230769230768</v>
      </c>
      <c r="BG337">
        <v>149.69230769230768</v>
      </c>
      <c r="BH337">
        <v>15</v>
      </c>
      <c r="BI337">
        <v>15</v>
      </c>
      <c r="BJ337">
        <v>2.5510204081632654E-2</v>
      </c>
      <c r="BK337">
        <v>2.5510204081632654E-2</v>
      </c>
      <c r="BL337">
        <v>0.97448979591836737</v>
      </c>
      <c r="BM337">
        <v>0.97448979591836737</v>
      </c>
      <c r="BN337">
        <v>0.97448979591836737</v>
      </c>
      <c r="BO337">
        <v>28086.666666666668</v>
      </c>
    </row>
    <row r="338" spans="1:67" x14ac:dyDescent="0.15">
      <c r="A338">
        <v>335</v>
      </c>
      <c r="B338">
        <v>11</v>
      </c>
      <c r="C338">
        <v>6</v>
      </c>
      <c r="D338">
        <v>218.2</v>
      </c>
      <c r="E338">
        <v>373.91666666666669</v>
      </c>
      <c r="F338">
        <v>0</v>
      </c>
      <c r="G338">
        <v>0</v>
      </c>
      <c r="H338">
        <v>1</v>
      </c>
      <c r="I338">
        <v>41856.666666666664</v>
      </c>
      <c r="AB338">
        <v>335</v>
      </c>
      <c r="AC338">
        <v>13</v>
      </c>
      <c r="AD338">
        <v>2</v>
      </c>
      <c r="AE338">
        <v>29.166666666666668</v>
      </c>
      <c r="AF338">
        <v>101.66666666666667</v>
      </c>
      <c r="AG338">
        <v>17</v>
      </c>
      <c r="AH338">
        <v>2.0706455542021926E-2</v>
      </c>
      <c r="AI338">
        <v>0.97929354445797812</v>
      </c>
      <c r="AJ338">
        <v>18400.000000000004</v>
      </c>
      <c r="BC338">
        <v>335</v>
      </c>
      <c r="BD338">
        <v>12</v>
      </c>
      <c r="BE338">
        <v>0</v>
      </c>
      <c r="BF338">
        <v>123.58333333333333</v>
      </c>
      <c r="BG338">
        <v>120.46153846153847</v>
      </c>
      <c r="BH338">
        <v>60</v>
      </c>
      <c r="BI338">
        <v>60</v>
      </c>
      <c r="BJ338">
        <v>0.10638297872340426</v>
      </c>
      <c r="BK338">
        <v>0.10638297872340426</v>
      </c>
      <c r="BL338">
        <v>0.8936170212765957</v>
      </c>
      <c r="BM338">
        <v>0.8936170212765957</v>
      </c>
      <c r="BN338">
        <v>0.8936170212765957</v>
      </c>
      <c r="BO338">
        <v>26144.999999999996</v>
      </c>
    </row>
    <row r="339" spans="1:67" x14ac:dyDescent="0.15">
      <c r="A339">
        <v>336</v>
      </c>
      <c r="B339">
        <v>12</v>
      </c>
      <c r="C339">
        <v>5</v>
      </c>
      <c r="D339">
        <v>174.63636363636363</v>
      </c>
      <c r="E339">
        <v>297.75</v>
      </c>
      <c r="F339">
        <v>0</v>
      </c>
      <c r="G339">
        <v>0</v>
      </c>
      <c r="H339">
        <v>1</v>
      </c>
      <c r="I339">
        <v>34959.999999999993</v>
      </c>
      <c r="AB339">
        <v>336</v>
      </c>
      <c r="AC339">
        <v>12</v>
      </c>
      <c r="AD339">
        <v>3</v>
      </c>
      <c r="AE339">
        <v>74.545454545454547</v>
      </c>
      <c r="AF339">
        <v>154.5</v>
      </c>
      <c r="AG339">
        <v>0</v>
      </c>
      <c r="AH339">
        <v>0</v>
      </c>
      <c r="AI339">
        <v>1</v>
      </c>
      <c r="AJ339">
        <v>22813.333333333332</v>
      </c>
      <c r="BC339">
        <v>336</v>
      </c>
      <c r="BD339">
        <v>11</v>
      </c>
      <c r="BE339">
        <v>0</v>
      </c>
      <c r="BF339">
        <v>117.09090909090909</v>
      </c>
      <c r="BG339">
        <v>111.15384615384616</v>
      </c>
      <c r="BH339">
        <v>110</v>
      </c>
      <c r="BI339">
        <v>110</v>
      </c>
      <c r="BJ339">
        <v>0.2131782945736434</v>
      </c>
      <c r="BK339">
        <v>0.2131782945736434</v>
      </c>
      <c r="BL339">
        <v>0.78682170542635665</v>
      </c>
      <c r="BM339">
        <v>0.78682170542635665</v>
      </c>
      <c r="BN339">
        <v>0.78682170542635665</v>
      </c>
      <c r="BO339">
        <v>25066.666666666664</v>
      </c>
    </row>
    <row r="340" spans="1:67" x14ac:dyDescent="0.15">
      <c r="A340">
        <v>337</v>
      </c>
      <c r="B340">
        <v>11</v>
      </c>
      <c r="C340">
        <v>6</v>
      </c>
      <c r="D340">
        <v>115.3</v>
      </c>
      <c r="E340">
        <v>249.25</v>
      </c>
      <c r="F340">
        <v>24</v>
      </c>
      <c r="G340">
        <v>2.2988505747126436E-2</v>
      </c>
      <c r="H340">
        <v>0.97701149425287359</v>
      </c>
      <c r="I340">
        <v>32745</v>
      </c>
      <c r="AB340">
        <v>337</v>
      </c>
      <c r="AC340">
        <v>10</v>
      </c>
      <c r="AD340">
        <v>4</v>
      </c>
      <c r="AE340">
        <v>9.3333333333333339</v>
      </c>
      <c r="AF340">
        <v>80.083333333333329</v>
      </c>
      <c r="AG340">
        <v>70</v>
      </c>
      <c r="AH340">
        <v>0.1037037037037037</v>
      </c>
      <c r="AI340">
        <v>0.89629629629629626</v>
      </c>
      <c r="AJ340">
        <v>18361.666666666668</v>
      </c>
      <c r="BC340">
        <v>337</v>
      </c>
      <c r="BD340">
        <v>12</v>
      </c>
      <c r="BE340">
        <v>0</v>
      </c>
      <c r="BF340">
        <v>132.83333333333334</v>
      </c>
      <c r="BG340">
        <v>131.30769230769232</v>
      </c>
      <c r="BH340">
        <v>27</v>
      </c>
      <c r="BI340">
        <v>27</v>
      </c>
      <c r="BJ340">
        <v>4.7957371225577264E-2</v>
      </c>
      <c r="BK340">
        <v>4.7957371225577264E-2</v>
      </c>
      <c r="BL340">
        <v>0.95204262877442269</v>
      </c>
      <c r="BM340">
        <v>0.95204262877442269</v>
      </c>
      <c r="BN340">
        <v>0.95204262877442269</v>
      </c>
      <c r="BO340">
        <v>27065.000000000004</v>
      </c>
    </row>
    <row r="341" spans="1:67" x14ac:dyDescent="0.15">
      <c r="A341">
        <v>338</v>
      </c>
      <c r="B341">
        <v>12</v>
      </c>
      <c r="C341">
        <v>6</v>
      </c>
      <c r="D341">
        <v>215.72727272727272</v>
      </c>
      <c r="E341">
        <v>333.75</v>
      </c>
      <c r="F341">
        <v>0</v>
      </c>
      <c r="G341">
        <v>0</v>
      </c>
      <c r="H341">
        <v>1</v>
      </c>
      <c r="I341">
        <v>36175</v>
      </c>
      <c r="AB341">
        <v>338</v>
      </c>
      <c r="AC341">
        <v>12</v>
      </c>
      <c r="AD341">
        <v>2</v>
      </c>
      <c r="AE341">
        <v>2.3636363636363638</v>
      </c>
      <c r="AF341">
        <v>68.083333333333329</v>
      </c>
      <c r="AG341">
        <v>198</v>
      </c>
      <c r="AH341">
        <v>0.24175824175824176</v>
      </c>
      <c r="AI341">
        <v>0.75824175824175821</v>
      </c>
      <c r="AJ341">
        <v>15481.666666666668</v>
      </c>
      <c r="BC341">
        <v>338</v>
      </c>
      <c r="BD341">
        <v>11</v>
      </c>
      <c r="BE341">
        <v>0</v>
      </c>
      <c r="BF341">
        <v>108.36363636363636</v>
      </c>
      <c r="BG341">
        <v>108.76923076923077</v>
      </c>
      <c r="BH341">
        <v>118</v>
      </c>
      <c r="BI341">
        <v>139</v>
      </c>
      <c r="BJ341">
        <v>0.2239089184060721</v>
      </c>
      <c r="BK341">
        <v>0.26375711574952559</v>
      </c>
      <c r="BL341">
        <v>0.77609108159392792</v>
      </c>
      <c r="BM341">
        <v>0.73624288425047446</v>
      </c>
      <c r="BN341">
        <v>0.75616698292220119</v>
      </c>
      <c r="BO341">
        <v>25188.333333333336</v>
      </c>
    </row>
    <row r="342" spans="1:67" x14ac:dyDescent="0.15">
      <c r="A342">
        <v>339</v>
      </c>
      <c r="B342">
        <v>12</v>
      </c>
      <c r="C342">
        <v>5</v>
      </c>
      <c r="D342">
        <v>228.90909090909091</v>
      </c>
      <c r="E342">
        <v>342</v>
      </c>
      <c r="F342">
        <v>0</v>
      </c>
      <c r="G342">
        <v>0</v>
      </c>
      <c r="H342">
        <v>1</v>
      </c>
      <c r="I342">
        <v>36880</v>
      </c>
      <c r="AB342">
        <v>339</v>
      </c>
      <c r="AC342">
        <v>11</v>
      </c>
      <c r="AD342">
        <v>4</v>
      </c>
      <c r="AE342">
        <v>44.3</v>
      </c>
      <c r="AF342">
        <v>124.83333333333333</v>
      </c>
      <c r="AG342">
        <v>30</v>
      </c>
      <c r="AH342">
        <v>3.8910505836575876E-2</v>
      </c>
      <c r="AI342">
        <v>0.96108949416342415</v>
      </c>
      <c r="AJ342">
        <v>21351.666666666668</v>
      </c>
      <c r="BC342">
        <v>339</v>
      </c>
      <c r="BD342">
        <v>12</v>
      </c>
      <c r="BE342">
        <v>0</v>
      </c>
      <c r="BF342">
        <v>140.91666666666666</v>
      </c>
      <c r="BG342">
        <v>137</v>
      </c>
      <c r="BH342">
        <v>5</v>
      </c>
      <c r="BI342">
        <v>5</v>
      </c>
      <c r="BJ342">
        <v>8.0906148867313909E-3</v>
      </c>
      <c r="BK342">
        <v>8.0906148867313909E-3</v>
      </c>
      <c r="BL342">
        <v>0.99190938511326865</v>
      </c>
      <c r="BM342">
        <v>0.99190938511326865</v>
      </c>
      <c r="BN342">
        <v>0.99190938511326865</v>
      </c>
      <c r="BO342">
        <v>27986.666666666668</v>
      </c>
    </row>
    <row r="343" spans="1:67" x14ac:dyDescent="0.15">
      <c r="A343">
        <v>340</v>
      </c>
      <c r="B343">
        <v>12</v>
      </c>
      <c r="C343">
        <v>5</v>
      </c>
      <c r="D343">
        <v>186.72727272727272</v>
      </c>
      <c r="E343">
        <v>322.5</v>
      </c>
      <c r="F343">
        <v>12</v>
      </c>
      <c r="G343">
        <v>1.038961038961039E-2</v>
      </c>
      <c r="H343">
        <v>0.98961038961038961</v>
      </c>
      <c r="I343">
        <v>36925</v>
      </c>
      <c r="AB343">
        <v>340</v>
      </c>
      <c r="AC343">
        <v>11</v>
      </c>
      <c r="AD343">
        <v>3</v>
      </c>
      <c r="AE343">
        <v>28.1</v>
      </c>
      <c r="AF343">
        <v>123.16666666666667</v>
      </c>
      <c r="AG343">
        <v>52</v>
      </c>
      <c r="AH343">
        <v>6.887417218543046E-2</v>
      </c>
      <c r="AI343">
        <v>0.93112582781456954</v>
      </c>
      <c r="AJ343">
        <v>21235.000000000004</v>
      </c>
      <c r="BC343">
        <v>340</v>
      </c>
      <c r="BD343">
        <v>12</v>
      </c>
      <c r="BE343">
        <v>0</v>
      </c>
      <c r="BF343">
        <v>126.08333333333333</v>
      </c>
      <c r="BG343">
        <v>126.15384615384616</v>
      </c>
      <c r="BH343">
        <v>70</v>
      </c>
      <c r="BI343">
        <v>70</v>
      </c>
      <c r="BJ343">
        <v>0.12259194395796848</v>
      </c>
      <c r="BK343">
        <v>0.12259194395796848</v>
      </c>
      <c r="BL343">
        <v>0.87740805604203154</v>
      </c>
      <c r="BM343">
        <v>0.87740805604203154</v>
      </c>
      <c r="BN343">
        <v>0.87740805604203154</v>
      </c>
      <c r="BO343">
        <v>26841.666666666664</v>
      </c>
    </row>
    <row r="344" spans="1:67" x14ac:dyDescent="0.15">
      <c r="A344">
        <v>341</v>
      </c>
      <c r="B344">
        <v>11</v>
      </c>
      <c r="C344">
        <v>5</v>
      </c>
      <c r="D344">
        <v>112.3</v>
      </c>
      <c r="E344">
        <v>215.5</v>
      </c>
      <c r="F344">
        <v>0</v>
      </c>
      <c r="G344">
        <v>0</v>
      </c>
      <c r="H344">
        <v>1</v>
      </c>
      <c r="I344">
        <v>29019.999999999993</v>
      </c>
      <c r="AB344">
        <v>341</v>
      </c>
      <c r="AC344">
        <v>12</v>
      </c>
      <c r="AD344">
        <v>2</v>
      </c>
      <c r="AE344">
        <v>23.454545454545453</v>
      </c>
      <c r="AF344">
        <v>94.75</v>
      </c>
      <c r="AG344">
        <v>65</v>
      </c>
      <c r="AH344">
        <v>8.8435374149659865E-2</v>
      </c>
      <c r="AI344">
        <v>0.91156462585034015</v>
      </c>
      <c r="AJ344">
        <v>18448.333333333332</v>
      </c>
      <c r="BC344">
        <v>341</v>
      </c>
      <c r="BD344">
        <v>11</v>
      </c>
      <c r="BE344">
        <v>0</v>
      </c>
      <c r="BF344">
        <v>128.18181818181819</v>
      </c>
      <c r="BG344">
        <v>127.38461538461539</v>
      </c>
      <c r="BH344">
        <v>101</v>
      </c>
      <c r="BI344">
        <v>101</v>
      </c>
      <c r="BJ344">
        <v>0.14469914040114612</v>
      </c>
      <c r="BK344">
        <v>0.14469914040114612</v>
      </c>
      <c r="BL344">
        <v>0.85530085959885382</v>
      </c>
      <c r="BM344">
        <v>0.85530085959885382</v>
      </c>
      <c r="BN344">
        <v>0.85530085959885382</v>
      </c>
      <c r="BO344">
        <v>26895</v>
      </c>
    </row>
    <row r="345" spans="1:67" x14ac:dyDescent="0.15">
      <c r="A345">
        <v>342</v>
      </c>
      <c r="B345">
        <v>10</v>
      </c>
      <c r="C345">
        <v>5</v>
      </c>
      <c r="D345">
        <v>91.111111111111114</v>
      </c>
      <c r="E345">
        <v>230.25</v>
      </c>
      <c r="F345">
        <v>64</v>
      </c>
      <c r="G345">
        <v>7.1111111111111111E-2</v>
      </c>
      <c r="H345">
        <v>0.92888888888888888</v>
      </c>
      <c r="I345">
        <v>31210</v>
      </c>
      <c r="AB345">
        <v>342</v>
      </c>
      <c r="AC345">
        <v>12</v>
      </c>
      <c r="AD345">
        <v>2</v>
      </c>
      <c r="AE345">
        <v>5.4545454545454541</v>
      </c>
      <c r="AF345">
        <v>86</v>
      </c>
      <c r="AG345">
        <v>79</v>
      </c>
      <c r="AH345">
        <v>9.7772277227722776E-2</v>
      </c>
      <c r="AI345">
        <v>0.90222772277227725</v>
      </c>
      <c r="AJ345">
        <v>18348.333333333332</v>
      </c>
      <c r="BC345">
        <v>342</v>
      </c>
      <c r="BD345">
        <v>12</v>
      </c>
      <c r="BE345">
        <v>0</v>
      </c>
      <c r="BF345">
        <v>97</v>
      </c>
      <c r="BG345">
        <v>98.769230769230774</v>
      </c>
      <c r="BH345">
        <v>99</v>
      </c>
      <c r="BI345">
        <v>142</v>
      </c>
      <c r="BJ345">
        <v>0.15492957746478872</v>
      </c>
      <c r="BK345">
        <v>0.22222222222222221</v>
      </c>
      <c r="BL345">
        <v>0.84507042253521125</v>
      </c>
      <c r="BM345">
        <v>0.77777777777777779</v>
      </c>
      <c r="BN345">
        <v>0.81142410015649458</v>
      </c>
      <c r="BO345">
        <v>23405</v>
      </c>
    </row>
    <row r="346" spans="1:67" x14ac:dyDescent="0.15">
      <c r="A346">
        <v>343</v>
      </c>
      <c r="B346">
        <v>11</v>
      </c>
      <c r="C346">
        <v>5</v>
      </c>
      <c r="D346">
        <v>85.6</v>
      </c>
      <c r="E346">
        <v>198.5</v>
      </c>
      <c r="F346">
        <v>24</v>
      </c>
      <c r="G346">
        <v>2.5559105431309903E-2</v>
      </c>
      <c r="H346">
        <v>0.9744408945686901</v>
      </c>
      <c r="I346">
        <v>28365</v>
      </c>
      <c r="AB346">
        <v>343</v>
      </c>
      <c r="AC346">
        <v>11</v>
      </c>
      <c r="AD346">
        <v>3</v>
      </c>
      <c r="AE346">
        <v>1.5</v>
      </c>
      <c r="AF346">
        <v>70.916666666666671</v>
      </c>
      <c r="AG346">
        <v>244</v>
      </c>
      <c r="AH346">
        <v>0.29975429975429974</v>
      </c>
      <c r="AI346">
        <v>0.70024570024570032</v>
      </c>
      <c r="AJ346">
        <v>15770.000000000002</v>
      </c>
      <c r="BC346">
        <v>343</v>
      </c>
      <c r="BD346">
        <v>11</v>
      </c>
      <c r="BE346">
        <v>0</v>
      </c>
      <c r="BF346">
        <v>105.09090909090909</v>
      </c>
      <c r="BG346">
        <v>106.23076923076923</v>
      </c>
      <c r="BH346">
        <v>37</v>
      </c>
      <c r="BI346">
        <v>78</v>
      </c>
      <c r="BJ346">
        <v>6.5026362038664326E-2</v>
      </c>
      <c r="BK346">
        <v>0.13708260105448156</v>
      </c>
      <c r="BL346">
        <v>0.9349736379613357</v>
      </c>
      <c r="BM346">
        <v>0.86291739894551844</v>
      </c>
      <c r="BN346">
        <v>0.89894551845342707</v>
      </c>
      <c r="BO346">
        <v>25078.333333333332</v>
      </c>
    </row>
    <row r="347" spans="1:67" x14ac:dyDescent="0.15">
      <c r="A347">
        <v>344</v>
      </c>
      <c r="B347">
        <v>12</v>
      </c>
      <c r="C347">
        <v>6</v>
      </c>
      <c r="D347">
        <v>237.54545454545453</v>
      </c>
      <c r="E347">
        <v>365.83333333333331</v>
      </c>
      <c r="F347">
        <v>0</v>
      </c>
      <c r="G347">
        <v>0</v>
      </c>
      <c r="H347">
        <v>1</v>
      </c>
      <c r="I347">
        <v>40183.333333333343</v>
      </c>
      <c r="AB347">
        <v>344</v>
      </c>
      <c r="AC347">
        <v>12</v>
      </c>
      <c r="AD347">
        <v>2</v>
      </c>
      <c r="AE347">
        <v>7.8181818181818183</v>
      </c>
      <c r="AF347">
        <v>76.583333333333329</v>
      </c>
      <c r="AG347">
        <v>151</v>
      </c>
      <c r="AH347">
        <v>0.18437118437118438</v>
      </c>
      <c r="AI347">
        <v>0.81562881562881562</v>
      </c>
      <c r="AJ347">
        <v>16446.666666666672</v>
      </c>
      <c r="BC347">
        <v>344</v>
      </c>
      <c r="BD347">
        <v>13</v>
      </c>
      <c r="BE347">
        <v>0</v>
      </c>
      <c r="BF347">
        <v>108.61538461538461</v>
      </c>
      <c r="BG347">
        <v>108.61538461538461</v>
      </c>
      <c r="BH347">
        <v>83</v>
      </c>
      <c r="BI347">
        <v>83</v>
      </c>
      <c r="BJ347">
        <v>0.13902847571189281</v>
      </c>
      <c r="BK347">
        <v>0.13902847571189281</v>
      </c>
      <c r="BL347">
        <v>0.86097152428810719</v>
      </c>
      <c r="BM347">
        <v>0.86097152428810719</v>
      </c>
      <c r="BN347">
        <v>0.86097152428810719</v>
      </c>
      <c r="BO347">
        <v>24731.666666666668</v>
      </c>
    </row>
    <row r="348" spans="1:67" x14ac:dyDescent="0.15">
      <c r="A348">
        <v>345</v>
      </c>
      <c r="B348">
        <v>12</v>
      </c>
      <c r="C348">
        <v>5</v>
      </c>
      <c r="D348">
        <v>184.63636363636363</v>
      </c>
      <c r="E348">
        <v>293.83333333333331</v>
      </c>
      <c r="F348">
        <v>0</v>
      </c>
      <c r="G348">
        <v>0</v>
      </c>
      <c r="H348">
        <v>1</v>
      </c>
      <c r="I348">
        <v>33403.333333333336</v>
      </c>
      <c r="AB348">
        <v>345</v>
      </c>
      <c r="AC348">
        <v>11</v>
      </c>
      <c r="AD348">
        <v>3</v>
      </c>
      <c r="AE348">
        <v>5.2</v>
      </c>
      <c r="AF348">
        <v>81</v>
      </c>
      <c r="AG348">
        <v>155</v>
      </c>
      <c r="AH348">
        <v>0.18948655256723718</v>
      </c>
      <c r="AI348">
        <v>0.81051344743276288</v>
      </c>
      <c r="AJ348">
        <v>17748.333333333332</v>
      </c>
      <c r="BC348">
        <v>345</v>
      </c>
      <c r="BD348">
        <v>12</v>
      </c>
      <c r="BE348">
        <v>0</v>
      </c>
      <c r="BF348">
        <v>130.33333333333334</v>
      </c>
      <c r="BG348">
        <v>133.23076923076923</v>
      </c>
      <c r="BH348">
        <v>26</v>
      </c>
      <c r="BI348">
        <v>26</v>
      </c>
      <c r="BJ348">
        <v>4.1599999999999998E-2</v>
      </c>
      <c r="BK348">
        <v>4.1599999999999998E-2</v>
      </c>
      <c r="BL348">
        <v>0.95840000000000003</v>
      </c>
      <c r="BM348">
        <v>0.95840000000000003</v>
      </c>
      <c r="BN348">
        <v>0.95840000000000003</v>
      </c>
      <c r="BO348">
        <v>28948.333333333336</v>
      </c>
    </row>
    <row r="349" spans="1:67" x14ac:dyDescent="0.15">
      <c r="A349">
        <v>346</v>
      </c>
      <c r="B349">
        <v>12</v>
      </c>
      <c r="C349">
        <v>6</v>
      </c>
      <c r="D349">
        <v>353.45454545454544</v>
      </c>
      <c r="E349">
        <v>510.25</v>
      </c>
      <c r="F349">
        <v>0</v>
      </c>
      <c r="G349">
        <v>0</v>
      </c>
      <c r="H349">
        <v>1</v>
      </c>
      <c r="I349">
        <v>50785</v>
      </c>
      <c r="AB349">
        <v>346</v>
      </c>
      <c r="AC349">
        <v>11</v>
      </c>
      <c r="AD349">
        <v>2</v>
      </c>
      <c r="AE349">
        <v>11.7</v>
      </c>
      <c r="AF349">
        <v>83.5</v>
      </c>
      <c r="AG349">
        <v>96</v>
      </c>
      <c r="AH349">
        <v>0.13333333333333333</v>
      </c>
      <c r="AI349">
        <v>0.8666666666666667</v>
      </c>
      <c r="AJ349">
        <v>17898.333333333332</v>
      </c>
      <c r="BC349">
        <v>346</v>
      </c>
      <c r="BD349">
        <v>11</v>
      </c>
      <c r="BE349">
        <v>0</v>
      </c>
      <c r="BF349">
        <v>133.45454545454547</v>
      </c>
      <c r="BG349">
        <v>126.76923076923077</v>
      </c>
      <c r="BH349">
        <v>67</v>
      </c>
      <c r="BI349">
        <v>77</v>
      </c>
      <c r="BJ349">
        <v>0.13320079522862824</v>
      </c>
      <c r="BK349">
        <v>0.15308151093439365</v>
      </c>
      <c r="BL349">
        <v>0.86679920477137173</v>
      </c>
      <c r="BM349">
        <v>0.84691848906560629</v>
      </c>
      <c r="BN349">
        <v>0.85685884691848901</v>
      </c>
      <c r="BO349">
        <v>27093.333333333336</v>
      </c>
    </row>
    <row r="350" spans="1:67" x14ac:dyDescent="0.15">
      <c r="A350">
        <v>347</v>
      </c>
      <c r="B350">
        <v>12</v>
      </c>
      <c r="C350">
        <v>5</v>
      </c>
      <c r="D350">
        <v>183.09090909090909</v>
      </c>
      <c r="E350">
        <v>289.83333333333331</v>
      </c>
      <c r="F350">
        <v>0</v>
      </c>
      <c r="G350">
        <v>0</v>
      </c>
      <c r="H350">
        <v>1</v>
      </c>
      <c r="I350">
        <v>32343.333333333332</v>
      </c>
      <c r="AB350">
        <v>347</v>
      </c>
      <c r="AC350">
        <v>11</v>
      </c>
      <c r="AD350">
        <v>3</v>
      </c>
      <c r="AE350">
        <v>32.700000000000003</v>
      </c>
      <c r="AF350">
        <v>111.25</v>
      </c>
      <c r="AG350">
        <v>12</v>
      </c>
      <c r="AH350">
        <v>1.7094017094017096E-2</v>
      </c>
      <c r="AI350">
        <v>0.98290598290598286</v>
      </c>
      <c r="AJ350">
        <v>20683.333333333336</v>
      </c>
      <c r="BC350">
        <v>347</v>
      </c>
      <c r="BD350">
        <v>12</v>
      </c>
      <c r="BE350">
        <v>0</v>
      </c>
      <c r="BF350">
        <v>97.416666666666671</v>
      </c>
      <c r="BG350">
        <v>101.46153846153847</v>
      </c>
      <c r="BH350">
        <v>66</v>
      </c>
      <c r="BI350">
        <v>123</v>
      </c>
      <c r="BJ350">
        <v>0.10784313725490197</v>
      </c>
      <c r="BK350">
        <v>0.20098039215686275</v>
      </c>
      <c r="BL350">
        <v>0.89215686274509798</v>
      </c>
      <c r="BM350">
        <v>0.7990196078431373</v>
      </c>
      <c r="BN350">
        <v>0.84558823529411764</v>
      </c>
      <c r="BO350">
        <v>23296.666666666664</v>
      </c>
    </row>
    <row r="351" spans="1:67" x14ac:dyDescent="0.15">
      <c r="A351">
        <v>348</v>
      </c>
      <c r="B351">
        <v>12</v>
      </c>
      <c r="C351">
        <v>4</v>
      </c>
      <c r="D351">
        <v>71.36363636363636</v>
      </c>
      <c r="E351">
        <v>185.16666666666666</v>
      </c>
      <c r="F351">
        <v>26</v>
      </c>
      <c r="G351">
        <v>2.6026026026026026E-2</v>
      </c>
      <c r="H351">
        <v>0.97397397397397401</v>
      </c>
      <c r="I351">
        <v>27606.666666666664</v>
      </c>
      <c r="AB351">
        <v>348</v>
      </c>
      <c r="AC351">
        <v>11</v>
      </c>
      <c r="AD351">
        <v>3</v>
      </c>
      <c r="AE351">
        <v>12</v>
      </c>
      <c r="AF351">
        <v>84.333333333333329</v>
      </c>
      <c r="AG351">
        <v>141</v>
      </c>
      <c r="AH351">
        <v>0.17602996254681649</v>
      </c>
      <c r="AI351">
        <v>0.82397003745318353</v>
      </c>
      <c r="AJ351">
        <v>17481.666666666668</v>
      </c>
      <c r="BC351">
        <v>348</v>
      </c>
      <c r="BD351">
        <v>11</v>
      </c>
      <c r="BE351">
        <v>0</v>
      </c>
      <c r="BF351">
        <v>110.09090909090909</v>
      </c>
      <c r="BG351">
        <v>111.53846153846153</v>
      </c>
      <c r="BH351">
        <v>94</v>
      </c>
      <c r="BI351">
        <v>94</v>
      </c>
      <c r="BJ351">
        <v>0.15185783521809371</v>
      </c>
      <c r="BK351">
        <v>0.15185783521809371</v>
      </c>
      <c r="BL351">
        <v>0.84814216478190629</v>
      </c>
      <c r="BM351">
        <v>0.84814216478190629</v>
      </c>
      <c r="BN351">
        <v>0.84814216478190629</v>
      </c>
      <c r="BO351">
        <v>25308.333333333336</v>
      </c>
    </row>
    <row r="352" spans="1:67" x14ac:dyDescent="0.15">
      <c r="A352">
        <v>349</v>
      </c>
      <c r="B352">
        <v>11</v>
      </c>
      <c r="C352">
        <v>6</v>
      </c>
      <c r="D352">
        <v>233.1</v>
      </c>
      <c r="E352">
        <v>378</v>
      </c>
      <c r="F352">
        <v>0</v>
      </c>
      <c r="G352">
        <v>0</v>
      </c>
      <c r="H352">
        <v>1</v>
      </c>
      <c r="I352">
        <v>41020</v>
      </c>
      <c r="AB352">
        <v>349</v>
      </c>
      <c r="AC352">
        <v>13</v>
      </c>
      <c r="AD352">
        <v>2</v>
      </c>
      <c r="AE352">
        <v>6.333333333333333</v>
      </c>
      <c r="AF352">
        <v>75.083333333333329</v>
      </c>
      <c r="AG352">
        <v>138</v>
      </c>
      <c r="AH352">
        <v>0.15771428571428572</v>
      </c>
      <c r="AI352">
        <v>0.8422857142857143</v>
      </c>
      <c r="AJ352">
        <v>16386.666666666668</v>
      </c>
      <c r="BC352">
        <v>349</v>
      </c>
      <c r="BD352">
        <v>11</v>
      </c>
      <c r="BE352">
        <v>0</v>
      </c>
      <c r="BF352">
        <v>108.36363636363636</v>
      </c>
      <c r="BG352">
        <v>111.30769230769231</v>
      </c>
      <c r="BH352">
        <v>96</v>
      </c>
      <c r="BI352">
        <v>111</v>
      </c>
      <c r="BJ352">
        <v>0.18786692759295498</v>
      </c>
      <c r="BK352">
        <v>0.2172211350293542</v>
      </c>
      <c r="BL352">
        <v>0.81213307240704502</v>
      </c>
      <c r="BM352">
        <v>0.78277886497064575</v>
      </c>
      <c r="BN352">
        <v>0.79745596868884538</v>
      </c>
      <c r="BO352">
        <v>25973.333333333332</v>
      </c>
    </row>
    <row r="353" spans="1:67" x14ac:dyDescent="0.15">
      <c r="A353">
        <v>350</v>
      </c>
      <c r="B353">
        <v>12</v>
      </c>
      <c r="C353">
        <v>5</v>
      </c>
      <c r="D353">
        <v>201.81818181818181</v>
      </c>
      <c r="E353">
        <v>308.66666666666669</v>
      </c>
      <c r="F353">
        <v>0</v>
      </c>
      <c r="G353">
        <v>0</v>
      </c>
      <c r="H353">
        <v>1</v>
      </c>
      <c r="I353">
        <v>33871.666666666672</v>
      </c>
      <c r="AB353">
        <v>350</v>
      </c>
      <c r="AC353">
        <v>12</v>
      </c>
      <c r="AD353">
        <v>2</v>
      </c>
      <c r="AE353">
        <v>8.545454545454545</v>
      </c>
      <c r="AF353">
        <v>80.083333333333329</v>
      </c>
      <c r="AG353">
        <v>50</v>
      </c>
      <c r="AH353">
        <v>6.4432989690721643E-2</v>
      </c>
      <c r="AI353">
        <v>0.93556701030927836</v>
      </c>
      <c r="AJ353">
        <v>17586.666666666668</v>
      </c>
      <c r="BC353">
        <v>350</v>
      </c>
      <c r="BD353">
        <v>12</v>
      </c>
      <c r="BE353">
        <v>0</v>
      </c>
      <c r="BF353">
        <v>121.41666666666667</v>
      </c>
      <c r="BG353">
        <v>123.92307692307692</v>
      </c>
      <c r="BH353">
        <v>56</v>
      </c>
      <c r="BI353">
        <v>56</v>
      </c>
      <c r="BJ353">
        <v>8.4337349397590355E-2</v>
      </c>
      <c r="BK353">
        <v>8.4337349397590355E-2</v>
      </c>
      <c r="BL353">
        <v>0.9156626506024097</v>
      </c>
      <c r="BM353">
        <v>0.9156626506024097</v>
      </c>
      <c r="BN353">
        <v>0.9156626506024097</v>
      </c>
      <c r="BO353">
        <v>28095</v>
      </c>
    </row>
    <row r="354" spans="1:67" x14ac:dyDescent="0.15">
      <c r="A354">
        <v>351</v>
      </c>
      <c r="B354">
        <v>11</v>
      </c>
      <c r="C354">
        <v>5</v>
      </c>
      <c r="D354">
        <v>133.4</v>
      </c>
      <c r="E354">
        <v>276.75</v>
      </c>
      <c r="F354">
        <v>0</v>
      </c>
      <c r="G354">
        <v>0</v>
      </c>
      <c r="H354">
        <v>1</v>
      </c>
      <c r="I354">
        <v>34795</v>
      </c>
      <c r="AB354">
        <v>351</v>
      </c>
      <c r="AC354">
        <v>12</v>
      </c>
      <c r="AD354">
        <v>2</v>
      </c>
      <c r="AE354">
        <v>5.5454545454545459</v>
      </c>
      <c r="AF354">
        <v>74.333333333333329</v>
      </c>
      <c r="AG354">
        <v>104</v>
      </c>
      <c r="AH354">
        <v>0.12983770287141075</v>
      </c>
      <c r="AI354">
        <v>0.87016229712858928</v>
      </c>
      <c r="AJ354">
        <v>16406.666666666668</v>
      </c>
      <c r="BC354">
        <v>351</v>
      </c>
      <c r="BD354">
        <v>12</v>
      </c>
      <c r="BE354">
        <v>0</v>
      </c>
      <c r="BF354">
        <v>100.25</v>
      </c>
      <c r="BG354">
        <v>101.76923076923077</v>
      </c>
      <c r="BH354">
        <v>100</v>
      </c>
      <c r="BI354">
        <v>153</v>
      </c>
      <c r="BJ354">
        <v>0.16181229773462782</v>
      </c>
      <c r="BK354">
        <v>0.24757281553398058</v>
      </c>
      <c r="BL354">
        <v>0.8381877022653722</v>
      </c>
      <c r="BM354">
        <v>0.75242718446601942</v>
      </c>
      <c r="BN354">
        <v>0.79530744336569581</v>
      </c>
      <c r="BO354">
        <v>23985</v>
      </c>
    </row>
    <row r="355" spans="1:67" x14ac:dyDescent="0.15">
      <c r="A355">
        <v>352</v>
      </c>
      <c r="B355">
        <v>11</v>
      </c>
      <c r="C355">
        <v>6</v>
      </c>
      <c r="D355">
        <v>185</v>
      </c>
      <c r="E355">
        <v>292.33333333333331</v>
      </c>
      <c r="F355">
        <v>0</v>
      </c>
      <c r="G355">
        <v>0</v>
      </c>
      <c r="H355">
        <v>1</v>
      </c>
      <c r="I355">
        <v>32393.333333333332</v>
      </c>
      <c r="AB355">
        <v>352</v>
      </c>
      <c r="AC355">
        <v>11</v>
      </c>
      <c r="AD355">
        <v>3</v>
      </c>
      <c r="AE355">
        <v>16.8</v>
      </c>
      <c r="AF355">
        <v>94.666666666666671</v>
      </c>
      <c r="AG355">
        <v>54</v>
      </c>
      <c r="AH355">
        <v>6.9230769230769235E-2</v>
      </c>
      <c r="AI355">
        <v>0.93076923076923079</v>
      </c>
      <c r="AJ355">
        <v>19470</v>
      </c>
      <c r="BC355">
        <v>352</v>
      </c>
      <c r="BD355">
        <v>12</v>
      </c>
      <c r="BE355">
        <v>0</v>
      </c>
      <c r="BF355">
        <v>137.66666666666666</v>
      </c>
      <c r="BG355">
        <v>139.23076923076923</v>
      </c>
      <c r="BH355">
        <v>29</v>
      </c>
      <c r="BI355">
        <v>29</v>
      </c>
      <c r="BJ355">
        <v>5.2919708029197078E-2</v>
      </c>
      <c r="BK355">
        <v>5.2919708029197078E-2</v>
      </c>
      <c r="BL355">
        <v>0.9470802919708029</v>
      </c>
      <c r="BM355">
        <v>0.9470802919708029</v>
      </c>
      <c r="BN355">
        <v>0.9470802919708029</v>
      </c>
      <c r="BO355">
        <v>28533.333333333332</v>
      </c>
    </row>
    <row r="356" spans="1:67" x14ac:dyDescent="0.15">
      <c r="A356">
        <v>353</v>
      </c>
      <c r="B356">
        <v>12</v>
      </c>
      <c r="C356">
        <v>5</v>
      </c>
      <c r="D356">
        <v>184.36363636363637</v>
      </c>
      <c r="E356">
        <v>309.75</v>
      </c>
      <c r="F356">
        <v>0</v>
      </c>
      <c r="G356">
        <v>0</v>
      </c>
      <c r="H356">
        <v>1</v>
      </c>
      <c r="I356">
        <v>36340</v>
      </c>
      <c r="AB356">
        <v>353</v>
      </c>
      <c r="AC356">
        <v>12</v>
      </c>
      <c r="AD356">
        <v>2</v>
      </c>
      <c r="AE356">
        <v>18.727272727272727</v>
      </c>
      <c r="AF356">
        <v>96.666666666666671</v>
      </c>
      <c r="AG356">
        <v>47</v>
      </c>
      <c r="AH356">
        <v>5.8168316831683171E-2</v>
      </c>
      <c r="AI356">
        <v>0.94183168316831678</v>
      </c>
      <c r="AJ356">
        <v>18600</v>
      </c>
      <c r="BC356">
        <v>353</v>
      </c>
      <c r="BD356">
        <v>11</v>
      </c>
      <c r="BE356">
        <v>0</v>
      </c>
      <c r="BF356">
        <v>112.45454545454545</v>
      </c>
      <c r="BG356">
        <v>108.53846153846153</v>
      </c>
      <c r="BH356">
        <v>80</v>
      </c>
      <c r="BI356">
        <v>80</v>
      </c>
      <c r="BJ356">
        <v>0.13157894736842105</v>
      </c>
      <c r="BK356">
        <v>0.13157894736842105</v>
      </c>
      <c r="BL356">
        <v>0.86842105263157898</v>
      </c>
      <c r="BM356">
        <v>0.86842105263157898</v>
      </c>
      <c r="BN356">
        <v>0.86842105263157898</v>
      </c>
      <c r="BO356">
        <v>25403.333333333336</v>
      </c>
    </row>
    <row r="357" spans="1:67" x14ac:dyDescent="0.15">
      <c r="A357">
        <v>354</v>
      </c>
      <c r="B357">
        <v>12</v>
      </c>
      <c r="C357">
        <v>5</v>
      </c>
      <c r="D357">
        <v>94.727272727272734</v>
      </c>
      <c r="E357">
        <v>218.25</v>
      </c>
      <c r="F357">
        <v>22</v>
      </c>
      <c r="G357">
        <v>2.2335025380710659E-2</v>
      </c>
      <c r="H357">
        <v>0.97766497461928936</v>
      </c>
      <c r="I357">
        <v>29954.999999999996</v>
      </c>
      <c r="AB357">
        <v>354</v>
      </c>
      <c r="AC357">
        <v>11</v>
      </c>
      <c r="AD357">
        <v>3</v>
      </c>
      <c r="AE357">
        <v>0.6</v>
      </c>
      <c r="AF357">
        <v>78.166666666666671</v>
      </c>
      <c r="AG357">
        <v>202</v>
      </c>
      <c r="AH357">
        <v>0.25667090216010163</v>
      </c>
      <c r="AI357">
        <v>0.74332909783989831</v>
      </c>
      <c r="AJ357">
        <v>16910</v>
      </c>
      <c r="BC357">
        <v>354</v>
      </c>
      <c r="BD357">
        <v>12</v>
      </c>
      <c r="BE357">
        <v>0</v>
      </c>
      <c r="BF357">
        <v>159.75</v>
      </c>
      <c r="BG357">
        <v>163.46153846153845</v>
      </c>
      <c r="BH357">
        <v>22</v>
      </c>
      <c r="BI357">
        <v>22</v>
      </c>
      <c r="BJ357">
        <v>3.4003091190108192E-2</v>
      </c>
      <c r="BK357">
        <v>3.4003091190108192E-2</v>
      </c>
      <c r="BL357">
        <v>0.96599690880989186</v>
      </c>
      <c r="BM357">
        <v>0.96599690880989186</v>
      </c>
      <c r="BN357">
        <v>0.96599690880989186</v>
      </c>
      <c r="BO357">
        <v>30933.333333333332</v>
      </c>
    </row>
    <row r="358" spans="1:67" x14ac:dyDescent="0.15">
      <c r="A358">
        <v>355</v>
      </c>
      <c r="B358">
        <v>12</v>
      </c>
      <c r="C358">
        <v>7</v>
      </c>
      <c r="D358">
        <v>315.09090909090907</v>
      </c>
      <c r="E358">
        <v>466</v>
      </c>
      <c r="F358">
        <v>0</v>
      </c>
      <c r="G358">
        <v>0</v>
      </c>
      <c r="H358">
        <v>1</v>
      </c>
      <c r="I358">
        <v>48340.000000000007</v>
      </c>
      <c r="AB358">
        <v>355</v>
      </c>
      <c r="AC358">
        <v>10</v>
      </c>
      <c r="AD358">
        <v>4</v>
      </c>
      <c r="AE358">
        <v>15.444444444444445</v>
      </c>
      <c r="AF358">
        <v>100.91666666666667</v>
      </c>
      <c r="AG358">
        <v>71</v>
      </c>
      <c r="AH358">
        <v>9.957924263674614E-2</v>
      </c>
      <c r="AI358">
        <v>0.90042075736325389</v>
      </c>
      <c r="AJ358">
        <v>20670</v>
      </c>
      <c r="BC358">
        <v>355</v>
      </c>
      <c r="BD358">
        <v>12</v>
      </c>
      <c r="BE358">
        <v>0</v>
      </c>
      <c r="BF358">
        <v>127.16666666666667</v>
      </c>
      <c r="BG358">
        <v>130.61538461538461</v>
      </c>
      <c r="BH358">
        <v>89</v>
      </c>
      <c r="BI358">
        <v>89</v>
      </c>
      <c r="BJ358">
        <v>0.13608562691131498</v>
      </c>
      <c r="BK358">
        <v>0.13608562691131498</v>
      </c>
      <c r="BL358">
        <v>0.86391437308868502</v>
      </c>
      <c r="BM358">
        <v>0.86391437308868502</v>
      </c>
      <c r="BN358">
        <v>0.86391437308868502</v>
      </c>
      <c r="BO358">
        <v>27260</v>
      </c>
    </row>
    <row r="359" spans="1:67" x14ac:dyDescent="0.15">
      <c r="A359">
        <v>356</v>
      </c>
      <c r="B359">
        <v>12</v>
      </c>
      <c r="C359">
        <v>5</v>
      </c>
      <c r="D359">
        <v>182.72727272727272</v>
      </c>
      <c r="E359">
        <v>298.75</v>
      </c>
      <c r="F359">
        <v>0</v>
      </c>
      <c r="G359">
        <v>0</v>
      </c>
      <c r="H359">
        <v>1</v>
      </c>
      <c r="I359">
        <v>35600</v>
      </c>
      <c r="AB359">
        <v>356</v>
      </c>
      <c r="AC359">
        <v>11</v>
      </c>
      <c r="AD359">
        <v>3</v>
      </c>
      <c r="AE359">
        <v>22.2</v>
      </c>
      <c r="AF359">
        <v>100</v>
      </c>
      <c r="AG359">
        <v>35</v>
      </c>
      <c r="AH359">
        <v>4.9295774647887321E-2</v>
      </c>
      <c r="AI359">
        <v>0.95070422535211263</v>
      </c>
      <c r="AJ359">
        <v>20283.333333333332</v>
      </c>
      <c r="BC359">
        <v>356</v>
      </c>
      <c r="BD359">
        <v>10</v>
      </c>
      <c r="BE359">
        <v>0</v>
      </c>
      <c r="BF359">
        <v>110.7</v>
      </c>
      <c r="BG359">
        <v>120.53846153846153</v>
      </c>
      <c r="BH359">
        <v>111</v>
      </c>
      <c r="BI359">
        <v>117</v>
      </c>
      <c r="BJ359">
        <v>0.20181818181818181</v>
      </c>
      <c r="BK359">
        <v>0.21272727272727274</v>
      </c>
      <c r="BL359">
        <v>0.79818181818181821</v>
      </c>
      <c r="BM359">
        <v>0.78727272727272724</v>
      </c>
      <c r="BN359">
        <v>0.79272727272727272</v>
      </c>
      <c r="BO359">
        <v>27723.333333333332</v>
      </c>
    </row>
    <row r="360" spans="1:67" x14ac:dyDescent="0.15">
      <c r="A360">
        <v>357</v>
      </c>
      <c r="B360">
        <v>12</v>
      </c>
      <c r="C360">
        <v>5</v>
      </c>
      <c r="D360">
        <v>161.27272727272728</v>
      </c>
      <c r="E360">
        <v>279.75</v>
      </c>
      <c r="F360">
        <v>11</v>
      </c>
      <c r="G360">
        <v>1.0328638497652582E-2</v>
      </c>
      <c r="H360">
        <v>0.98967136150234747</v>
      </c>
      <c r="I360">
        <v>33690</v>
      </c>
      <c r="AB360">
        <v>357</v>
      </c>
      <c r="AC360">
        <v>12</v>
      </c>
      <c r="AD360">
        <v>4</v>
      </c>
      <c r="AE360">
        <v>64.818181818181813</v>
      </c>
      <c r="AF360">
        <v>171.66666666666666</v>
      </c>
      <c r="AG360">
        <v>0</v>
      </c>
      <c r="AH360">
        <v>0</v>
      </c>
      <c r="AI360">
        <v>1</v>
      </c>
      <c r="AJ360">
        <v>25300</v>
      </c>
      <c r="BC360">
        <v>357</v>
      </c>
      <c r="BD360">
        <v>11</v>
      </c>
      <c r="BE360">
        <v>0</v>
      </c>
      <c r="BF360">
        <v>113.36363636363636</v>
      </c>
      <c r="BG360">
        <v>112.07692307692308</v>
      </c>
      <c r="BH360">
        <v>123</v>
      </c>
      <c r="BI360">
        <v>182</v>
      </c>
      <c r="BJ360">
        <v>0.25571725571725573</v>
      </c>
      <c r="BK360">
        <v>0.3783783783783784</v>
      </c>
      <c r="BL360">
        <v>0.74428274428274421</v>
      </c>
      <c r="BM360">
        <v>0.6216216216216216</v>
      </c>
      <c r="BN360">
        <v>0.68295218295218296</v>
      </c>
      <c r="BO360">
        <v>25556.666666666668</v>
      </c>
    </row>
    <row r="361" spans="1:67" x14ac:dyDescent="0.15">
      <c r="A361">
        <v>358</v>
      </c>
      <c r="B361">
        <v>11</v>
      </c>
      <c r="C361">
        <v>5</v>
      </c>
      <c r="D361">
        <v>126.8</v>
      </c>
      <c r="E361">
        <v>252.83333333333334</v>
      </c>
      <c r="F361">
        <v>9</v>
      </c>
      <c r="G361">
        <v>9.6774193548387101E-3</v>
      </c>
      <c r="H361">
        <v>0.99032258064516132</v>
      </c>
      <c r="I361">
        <v>32563.333333333332</v>
      </c>
      <c r="AB361">
        <v>358</v>
      </c>
      <c r="AC361">
        <v>11</v>
      </c>
      <c r="AD361">
        <v>3</v>
      </c>
      <c r="AE361">
        <v>1.5</v>
      </c>
      <c r="AF361">
        <v>63.833333333333336</v>
      </c>
      <c r="AG361">
        <v>234</v>
      </c>
      <c r="AH361">
        <v>0.30232558139534882</v>
      </c>
      <c r="AI361">
        <v>0.69767441860465118</v>
      </c>
      <c r="AJ361">
        <v>15136.666666666668</v>
      </c>
      <c r="BC361">
        <v>358</v>
      </c>
      <c r="BD361">
        <v>11</v>
      </c>
      <c r="BE361">
        <v>0</v>
      </c>
      <c r="BF361">
        <v>98.818181818181813</v>
      </c>
      <c r="BG361">
        <v>104.38461538461539</v>
      </c>
      <c r="BH361">
        <v>170</v>
      </c>
      <c r="BI361">
        <v>201</v>
      </c>
      <c r="BJ361">
        <v>0.31481481481481483</v>
      </c>
      <c r="BK361">
        <v>0.37222222222222223</v>
      </c>
      <c r="BL361">
        <v>0.68518518518518512</v>
      </c>
      <c r="BM361">
        <v>0.62777777777777777</v>
      </c>
      <c r="BN361">
        <v>0.65648148148148144</v>
      </c>
      <c r="BO361">
        <v>24548.333333333332</v>
      </c>
    </row>
    <row r="362" spans="1:67" x14ac:dyDescent="0.15">
      <c r="A362">
        <v>359</v>
      </c>
      <c r="B362">
        <v>12</v>
      </c>
      <c r="C362">
        <v>5</v>
      </c>
      <c r="D362">
        <v>221.36363636363637</v>
      </c>
      <c r="E362">
        <v>339.58333333333331</v>
      </c>
      <c r="F362">
        <v>0</v>
      </c>
      <c r="G362">
        <v>0</v>
      </c>
      <c r="H362">
        <v>1</v>
      </c>
      <c r="I362">
        <v>36783.333333333328</v>
      </c>
      <c r="AB362">
        <v>359</v>
      </c>
      <c r="AC362">
        <v>12</v>
      </c>
      <c r="AD362">
        <v>3</v>
      </c>
      <c r="AE362">
        <v>13.272727272727273</v>
      </c>
      <c r="AF362">
        <v>84.166666666666671</v>
      </c>
      <c r="AG362">
        <v>102</v>
      </c>
      <c r="AH362">
        <v>0.12378640776699029</v>
      </c>
      <c r="AI362">
        <v>0.87621359223300965</v>
      </c>
      <c r="AJ362">
        <v>17750</v>
      </c>
      <c r="BC362">
        <v>359</v>
      </c>
      <c r="BD362">
        <v>11</v>
      </c>
      <c r="BE362">
        <v>0</v>
      </c>
      <c r="BF362">
        <v>128.63636363636363</v>
      </c>
      <c r="BG362">
        <v>127.92307692307692</v>
      </c>
      <c r="BH362">
        <v>44</v>
      </c>
      <c r="BI362">
        <v>44</v>
      </c>
      <c r="BJ362">
        <v>8.5603112840466927E-2</v>
      </c>
      <c r="BK362">
        <v>8.5603112840466927E-2</v>
      </c>
      <c r="BL362">
        <v>0.91439688715953304</v>
      </c>
      <c r="BM362">
        <v>0.91439688715953304</v>
      </c>
      <c r="BN362">
        <v>0.91439688715953304</v>
      </c>
      <c r="BO362">
        <v>27818.333333333332</v>
      </c>
    </row>
    <row r="363" spans="1:67" x14ac:dyDescent="0.15">
      <c r="A363">
        <v>360</v>
      </c>
      <c r="B363">
        <v>10</v>
      </c>
      <c r="C363">
        <v>7</v>
      </c>
      <c r="D363">
        <v>160.22222222222223</v>
      </c>
      <c r="E363">
        <v>296.08333333333331</v>
      </c>
      <c r="F363">
        <v>0</v>
      </c>
      <c r="G363">
        <v>0</v>
      </c>
      <c r="H363">
        <v>1</v>
      </c>
      <c r="I363">
        <v>37843.333333333336</v>
      </c>
      <c r="AB363">
        <v>360</v>
      </c>
      <c r="AC363">
        <v>10</v>
      </c>
      <c r="AD363">
        <v>4</v>
      </c>
      <c r="AE363">
        <v>44.555555555555557</v>
      </c>
      <c r="AF363">
        <v>147</v>
      </c>
      <c r="AG363">
        <v>0</v>
      </c>
      <c r="AH363">
        <v>0</v>
      </c>
      <c r="AI363">
        <v>1</v>
      </c>
      <c r="AJ363">
        <v>24188.333333333332</v>
      </c>
      <c r="BC363">
        <v>360</v>
      </c>
      <c r="BD363">
        <v>11</v>
      </c>
      <c r="BE363">
        <v>0</v>
      </c>
      <c r="BF363">
        <v>114.18181818181819</v>
      </c>
      <c r="BG363">
        <v>111.61538461538461</v>
      </c>
      <c r="BH363">
        <v>94</v>
      </c>
      <c r="BI363">
        <v>133</v>
      </c>
      <c r="BJ363">
        <v>0.18323586744639375</v>
      </c>
      <c r="BK363">
        <v>0.25925925925925924</v>
      </c>
      <c r="BL363">
        <v>0.81676413255360625</v>
      </c>
      <c r="BM363">
        <v>0.7407407407407407</v>
      </c>
      <c r="BN363">
        <v>0.77875243664717342</v>
      </c>
      <c r="BO363">
        <v>25761.666666666664</v>
      </c>
    </row>
    <row r="364" spans="1:67" x14ac:dyDescent="0.15">
      <c r="A364">
        <v>361</v>
      </c>
      <c r="B364">
        <v>12</v>
      </c>
      <c r="C364">
        <v>6</v>
      </c>
      <c r="D364">
        <v>232.72727272727272</v>
      </c>
      <c r="E364">
        <v>368.5</v>
      </c>
      <c r="F364">
        <v>0</v>
      </c>
      <c r="G364">
        <v>0</v>
      </c>
      <c r="H364">
        <v>1</v>
      </c>
      <c r="I364">
        <v>40089.999999999993</v>
      </c>
      <c r="AB364">
        <v>361</v>
      </c>
      <c r="AC364">
        <v>13</v>
      </c>
      <c r="AD364">
        <v>3</v>
      </c>
      <c r="AE364">
        <v>103.33333333333333</v>
      </c>
      <c r="AF364">
        <v>194.58333333333334</v>
      </c>
      <c r="AG364">
        <v>35</v>
      </c>
      <c r="AH364">
        <v>3.4653465346534656E-2</v>
      </c>
      <c r="AI364">
        <v>0.96534653465346532</v>
      </c>
      <c r="AJ364">
        <v>24941.666666666668</v>
      </c>
      <c r="BC364">
        <v>361</v>
      </c>
      <c r="BD364">
        <v>12</v>
      </c>
      <c r="BE364">
        <v>0</v>
      </c>
      <c r="BF364">
        <v>117.58333333333333</v>
      </c>
      <c r="BG364">
        <v>116.61538461538461</v>
      </c>
      <c r="BH364">
        <v>39</v>
      </c>
      <c r="BI364">
        <v>39</v>
      </c>
      <c r="BJ364">
        <v>6.3725490196078427E-2</v>
      </c>
      <c r="BK364">
        <v>6.3725490196078427E-2</v>
      </c>
      <c r="BL364">
        <v>0.93627450980392157</v>
      </c>
      <c r="BM364">
        <v>0.93627450980392157</v>
      </c>
      <c r="BN364">
        <v>0.93627450980392157</v>
      </c>
      <c r="BO364">
        <v>26203.333333333336</v>
      </c>
    </row>
    <row r="365" spans="1:67" x14ac:dyDescent="0.15">
      <c r="A365">
        <v>362</v>
      </c>
      <c r="B365">
        <v>13</v>
      </c>
      <c r="C365">
        <v>6</v>
      </c>
      <c r="D365">
        <v>285.58333333333331</v>
      </c>
      <c r="E365">
        <v>401.83333333333331</v>
      </c>
      <c r="F365">
        <v>0</v>
      </c>
      <c r="G365">
        <v>0</v>
      </c>
      <c r="H365">
        <v>1</v>
      </c>
      <c r="I365">
        <v>41198.333333333336</v>
      </c>
      <c r="AB365">
        <v>362</v>
      </c>
      <c r="AC365">
        <v>11</v>
      </c>
      <c r="AD365">
        <v>3</v>
      </c>
      <c r="AE365">
        <v>11.4</v>
      </c>
      <c r="AF365">
        <v>90.583333333333329</v>
      </c>
      <c r="AG365">
        <v>47</v>
      </c>
      <c r="AH365">
        <v>5.8971141781681308E-2</v>
      </c>
      <c r="AI365">
        <v>0.94102885821831872</v>
      </c>
      <c r="AJ365">
        <v>19306.666666666668</v>
      </c>
      <c r="BC365">
        <v>362</v>
      </c>
      <c r="BD365">
        <v>13</v>
      </c>
      <c r="BE365">
        <v>0</v>
      </c>
      <c r="BF365">
        <v>165.38461538461539</v>
      </c>
      <c r="BG365">
        <v>165.38461538461539</v>
      </c>
      <c r="BH365">
        <v>0</v>
      </c>
      <c r="BI365">
        <v>0</v>
      </c>
      <c r="BJ365">
        <v>0</v>
      </c>
      <c r="BK365">
        <v>0</v>
      </c>
      <c r="BL365">
        <v>1</v>
      </c>
      <c r="BM365">
        <v>1</v>
      </c>
      <c r="BN365">
        <v>1</v>
      </c>
      <c r="BO365">
        <v>29666.666666666672</v>
      </c>
    </row>
    <row r="366" spans="1:67" x14ac:dyDescent="0.15">
      <c r="A366">
        <v>363</v>
      </c>
      <c r="B366">
        <v>12</v>
      </c>
      <c r="C366">
        <v>6</v>
      </c>
      <c r="D366">
        <v>196.90909090909091</v>
      </c>
      <c r="E366">
        <v>327.16666666666669</v>
      </c>
      <c r="F366">
        <v>6</v>
      </c>
      <c r="G366">
        <v>5.4794520547945206E-3</v>
      </c>
      <c r="H366">
        <v>0.9945205479452055</v>
      </c>
      <c r="I366">
        <v>37311.666666666664</v>
      </c>
      <c r="AB366">
        <v>363</v>
      </c>
      <c r="AC366">
        <v>11</v>
      </c>
      <c r="AD366">
        <v>2</v>
      </c>
      <c r="AE366">
        <v>22.4</v>
      </c>
      <c r="AF366">
        <v>90.916666666666671</v>
      </c>
      <c r="AG366">
        <v>33</v>
      </c>
      <c r="AH366">
        <v>4.6742209631728045E-2</v>
      </c>
      <c r="AI366">
        <v>0.95325779036827196</v>
      </c>
      <c r="AJ366">
        <v>18020</v>
      </c>
      <c r="BC366">
        <v>363</v>
      </c>
      <c r="BD366">
        <v>11</v>
      </c>
      <c r="BE366">
        <v>0</v>
      </c>
      <c r="BF366">
        <v>100.27272727272727</v>
      </c>
      <c r="BG366">
        <v>107.92307692307692</v>
      </c>
      <c r="BH366">
        <v>126</v>
      </c>
      <c r="BI366">
        <v>191</v>
      </c>
      <c r="BJ366">
        <v>0.24277456647398843</v>
      </c>
      <c r="BK366">
        <v>0.36801541425818884</v>
      </c>
      <c r="BL366">
        <v>0.75722543352601157</v>
      </c>
      <c r="BM366">
        <v>0.63198458574181116</v>
      </c>
      <c r="BN366">
        <v>0.69460500963391136</v>
      </c>
      <c r="BO366">
        <v>24926.666666666668</v>
      </c>
    </row>
    <row r="367" spans="1:67" x14ac:dyDescent="0.15">
      <c r="A367">
        <v>364</v>
      </c>
      <c r="B367">
        <v>12</v>
      </c>
      <c r="C367">
        <v>5</v>
      </c>
      <c r="D367">
        <v>177.63636363636363</v>
      </c>
      <c r="E367">
        <v>296.16666666666669</v>
      </c>
      <c r="F367">
        <v>9</v>
      </c>
      <c r="G367">
        <v>8.3333333333333332E-3</v>
      </c>
      <c r="H367">
        <v>0.9916666666666667</v>
      </c>
      <c r="I367">
        <v>34121.666666666672</v>
      </c>
      <c r="AB367">
        <v>364</v>
      </c>
      <c r="AC367">
        <v>11</v>
      </c>
      <c r="AD367">
        <v>3</v>
      </c>
      <c r="AE367">
        <v>27.5</v>
      </c>
      <c r="AF367">
        <v>111.16666666666667</v>
      </c>
      <c r="AG367">
        <v>55</v>
      </c>
      <c r="AH367">
        <v>7.5342465753424653E-2</v>
      </c>
      <c r="AI367">
        <v>0.92465753424657537</v>
      </c>
      <c r="AJ367">
        <v>20355</v>
      </c>
      <c r="BC367">
        <v>364</v>
      </c>
      <c r="BD367">
        <v>11</v>
      </c>
      <c r="BE367">
        <v>0</v>
      </c>
      <c r="BF367">
        <v>115.18181818181819</v>
      </c>
      <c r="BG367">
        <v>117.07692307692308</v>
      </c>
      <c r="BH367">
        <v>82</v>
      </c>
      <c r="BI367">
        <v>106</v>
      </c>
      <c r="BJ367">
        <v>0.14721723518850988</v>
      </c>
      <c r="BK367">
        <v>0.19030520646319568</v>
      </c>
      <c r="BL367">
        <v>0.85278276481149007</v>
      </c>
      <c r="BM367">
        <v>0.80969479353680429</v>
      </c>
      <c r="BN367">
        <v>0.83123877917414712</v>
      </c>
      <c r="BO367">
        <v>26898.333333333336</v>
      </c>
    </row>
    <row r="368" spans="1:67" x14ac:dyDescent="0.15">
      <c r="A368">
        <v>365</v>
      </c>
      <c r="B368">
        <v>11</v>
      </c>
      <c r="C368">
        <v>4</v>
      </c>
      <c r="D368">
        <v>92.5</v>
      </c>
      <c r="E368">
        <v>196.16666666666666</v>
      </c>
      <c r="F368">
        <v>0</v>
      </c>
      <c r="G368">
        <v>0</v>
      </c>
      <c r="H368">
        <v>1</v>
      </c>
      <c r="I368">
        <v>27996.666666666668</v>
      </c>
      <c r="AB368">
        <v>365</v>
      </c>
      <c r="AC368">
        <v>11</v>
      </c>
      <c r="AD368">
        <v>2</v>
      </c>
      <c r="AE368">
        <v>7.3</v>
      </c>
      <c r="AF368">
        <v>82.916666666666671</v>
      </c>
      <c r="AG368">
        <v>107</v>
      </c>
      <c r="AH368">
        <v>0.16163141993957703</v>
      </c>
      <c r="AI368">
        <v>0.83836858006042303</v>
      </c>
      <c r="AJ368">
        <v>17550.000000000004</v>
      </c>
      <c r="BC368">
        <v>365</v>
      </c>
      <c r="BD368">
        <v>12</v>
      </c>
      <c r="BE368">
        <v>0</v>
      </c>
      <c r="BF368">
        <v>120.16666666666667</v>
      </c>
      <c r="BG368">
        <v>125</v>
      </c>
      <c r="BH368">
        <v>41</v>
      </c>
      <c r="BI368">
        <v>41</v>
      </c>
      <c r="BJ368">
        <v>6.6884176182707991E-2</v>
      </c>
      <c r="BK368">
        <v>6.6884176182707991E-2</v>
      </c>
      <c r="BL368">
        <v>0.93311582381729197</v>
      </c>
      <c r="BM368">
        <v>0.93311582381729197</v>
      </c>
      <c r="BN368">
        <v>0.93311582381729197</v>
      </c>
      <c r="BO368">
        <v>28591.666666666672</v>
      </c>
    </row>
    <row r="369" spans="1:67" x14ac:dyDescent="0.15">
      <c r="A369">
        <v>366</v>
      </c>
      <c r="B369">
        <v>11</v>
      </c>
      <c r="C369">
        <v>5</v>
      </c>
      <c r="D369">
        <v>90.1</v>
      </c>
      <c r="E369">
        <v>219</v>
      </c>
      <c r="F369">
        <v>0</v>
      </c>
      <c r="G369">
        <v>0</v>
      </c>
      <c r="H369">
        <v>1</v>
      </c>
      <c r="I369">
        <v>31135.000000000004</v>
      </c>
      <c r="AB369">
        <v>366</v>
      </c>
      <c r="AC369">
        <v>12</v>
      </c>
      <c r="AD369">
        <v>3</v>
      </c>
      <c r="AE369">
        <v>11.454545454545455</v>
      </c>
      <c r="AF369">
        <v>83.583333333333329</v>
      </c>
      <c r="AG369">
        <v>116</v>
      </c>
      <c r="AH369">
        <v>0.14146341463414633</v>
      </c>
      <c r="AI369">
        <v>0.85853658536585364</v>
      </c>
      <c r="AJ369">
        <v>16901.666666666668</v>
      </c>
      <c r="BC369">
        <v>366</v>
      </c>
      <c r="BD369">
        <v>12</v>
      </c>
      <c r="BE369">
        <v>0</v>
      </c>
      <c r="BF369">
        <v>105.66666666666667</v>
      </c>
      <c r="BG369">
        <v>109.07692307692308</v>
      </c>
      <c r="BH369">
        <v>33</v>
      </c>
      <c r="BI369">
        <v>84</v>
      </c>
      <c r="BJ369">
        <v>6.0773480662983423E-2</v>
      </c>
      <c r="BK369">
        <v>0.15469613259668508</v>
      </c>
      <c r="BL369">
        <v>0.93922651933701662</v>
      </c>
      <c r="BM369">
        <v>0.84530386740331487</v>
      </c>
      <c r="BN369">
        <v>0.89226519337016574</v>
      </c>
      <c r="BO369">
        <v>24751.666666666668</v>
      </c>
    </row>
    <row r="370" spans="1:67" x14ac:dyDescent="0.15">
      <c r="A370">
        <v>367</v>
      </c>
      <c r="B370">
        <v>11</v>
      </c>
      <c r="C370">
        <v>6</v>
      </c>
      <c r="D370">
        <v>173.1</v>
      </c>
      <c r="E370">
        <v>314.66666666666669</v>
      </c>
      <c r="F370">
        <v>0</v>
      </c>
      <c r="G370">
        <v>0</v>
      </c>
      <c r="H370">
        <v>1</v>
      </c>
      <c r="I370">
        <v>37936.666666666664</v>
      </c>
      <c r="AB370">
        <v>367</v>
      </c>
      <c r="AC370">
        <v>12</v>
      </c>
      <c r="AD370">
        <v>2</v>
      </c>
      <c r="AE370">
        <v>9.9090909090909083</v>
      </c>
      <c r="AF370">
        <v>80.333333333333329</v>
      </c>
      <c r="AG370">
        <v>131</v>
      </c>
      <c r="AH370">
        <v>0.15859564164648909</v>
      </c>
      <c r="AI370">
        <v>0.84140435835351091</v>
      </c>
      <c r="AJ370">
        <v>16771.666666666668</v>
      </c>
      <c r="BC370">
        <v>367</v>
      </c>
      <c r="BD370">
        <v>11</v>
      </c>
      <c r="BE370">
        <v>0</v>
      </c>
      <c r="BF370">
        <v>134.63636363636363</v>
      </c>
      <c r="BG370">
        <v>137.92307692307693</v>
      </c>
      <c r="BH370">
        <v>45</v>
      </c>
      <c r="BI370">
        <v>45</v>
      </c>
      <c r="BJ370">
        <v>6.9124423963133647E-2</v>
      </c>
      <c r="BK370">
        <v>6.9124423963133647E-2</v>
      </c>
      <c r="BL370">
        <v>0.93087557603686633</v>
      </c>
      <c r="BM370">
        <v>0.93087557603686633</v>
      </c>
      <c r="BN370">
        <v>0.93087557603686633</v>
      </c>
      <c r="BO370">
        <v>29151.666666666668</v>
      </c>
    </row>
    <row r="371" spans="1:67" x14ac:dyDescent="0.15">
      <c r="A371">
        <v>368</v>
      </c>
      <c r="B371">
        <v>12</v>
      </c>
      <c r="C371">
        <v>7</v>
      </c>
      <c r="D371">
        <v>313.90909090909093</v>
      </c>
      <c r="E371">
        <v>464.16666666666669</v>
      </c>
      <c r="F371">
        <v>0</v>
      </c>
      <c r="G371">
        <v>0</v>
      </c>
      <c r="H371">
        <v>1</v>
      </c>
      <c r="I371">
        <v>48041.666666666664</v>
      </c>
      <c r="AB371">
        <v>368</v>
      </c>
      <c r="AC371">
        <v>12</v>
      </c>
      <c r="AD371">
        <v>2</v>
      </c>
      <c r="AE371">
        <v>8.2727272727272734</v>
      </c>
      <c r="AF371">
        <v>80.666666666666671</v>
      </c>
      <c r="AG371">
        <v>127</v>
      </c>
      <c r="AH371">
        <v>0.15934755332496864</v>
      </c>
      <c r="AI371">
        <v>0.84065244667503136</v>
      </c>
      <c r="AJ371">
        <v>17885.000000000004</v>
      </c>
      <c r="BC371">
        <v>368</v>
      </c>
      <c r="BD371">
        <v>11</v>
      </c>
      <c r="BE371">
        <v>0</v>
      </c>
      <c r="BF371">
        <v>132.63636363636363</v>
      </c>
      <c r="BG371">
        <v>134.38461538461539</v>
      </c>
      <c r="BH371">
        <v>35</v>
      </c>
      <c r="BI371">
        <v>35</v>
      </c>
      <c r="BJ371">
        <v>6.6666666666666666E-2</v>
      </c>
      <c r="BK371">
        <v>6.6666666666666666E-2</v>
      </c>
      <c r="BL371">
        <v>0.93333333333333335</v>
      </c>
      <c r="BM371">
        <v>0.93333333333333335</v>
      </c>
      <c r="BN371">
        <v>0.93333333333333335</v>
      </c>
      <c r="BO371">
        <v>29223.333333333332</v>
      </c>
    </row>
    <row r="372" spans="1:67" x14ac:dyDescent="0.15">
      <c r="A372">
        <v>369</v>
      </c>
      <c r="B372">
        <v>12</v>
      </c>
      <c r="C372">
        <v>5</v>
      </c>
      <c r="D372">
        <v>169.09090909090909</v>
      </c>
      <c r="E372">
        <v>304.08333333333331</v>
      </c>
      <c r="F372">
        <v>0</v>
      </c>
      <c r="G372">
        <v>0</v>
      </c>
      <c r="H372">
        <v>1</v>
      </c>
      <c r="I372">
        <v>36888.333333333336</v>
      </c>
      <c r="AB372">
        <v>369</v>
      </c>
      <c r="AC372">
        <v>12</v>
      </c>
      <c r="AD372">
        <v>2</v>
      </c>
      <c r="AE372">
        <v>15.636363636363637</v>
      </c>
      <c r="AF372">
        <v>87.166666666666671</v>
      </c>
      <c r="AG372">
        <v>88</v>
      </c>
      <c r="AH372">
        <v>0.11325611325611326</v>
      </c>
      <c r="AI372">
        <v>0.88674388674388671</v>
      </c>
      <c r="AJ372">
        <v>17320</v>
      </c>
      <c r="BC372">
        <v>369</v>
      </c>
      <c r="BD372">
        <v>12</v>
      </c>
      <c r="BE372">
        <v>0</v>
      </c>
      <c r="BF372">
        <v>97.083333333333329</v>
      </c>
      <c r="BG372">
        <v>94.230769230769226</v>
      </c>
      <c r="BH372">
        <v>70</v>
      </c>
      <c r="BI372">
        <v>121</v>
      </c>
      <c r="BJ372">
        <v>0.11647254575707154</v>
      </c>
      <c r="BK372">
        <v>0.20133111480865223</v>
      </c>
      <c r="BL372">
        <v>0.88352745424292845</v>
      </c>
      <c r="BM372">
        <v>0.79866888519134771</v>
      </c>
      <c r="BN372">
        <v>0.84109816971713802</v>
      </c>
      <c r="BO372">
        <v>22308.333333333336</v>
      </c>
    </row>
    <row r="373" spans="1:67" x14ac:dyDescent="0.15">
      <c r="A373">
        <v>370</v>
      </c>
      <c r="B373">
        <v>13</v>
      </c>
      <c r="C373">
        <v>6</v>
      </c>
      <c r="D373">
        <v>258.16666666666669</v>
      </c>
      <c r="E373">
        <v>376.91666666666669</v>
      </c>
      <c r="F373">
        <v>0</v>
      </c>
      <c r="G373">
        <v>0</v>
      </c>
      <c r="H373">
        <v>1</v>
      </c>
      <c r="I373">
        <v>41376.666666666664</v>
      </c>
      <c r="AB373">
        <v>370</v>
      </c>
      <c r="AC373">
        <v>12</v>
      </c>
      <c r="AD373">
        <v>2</v>
      </c>
      <c r="AE373">
        <v>16.818181818181817</v>
      </c>
      <c r="AF373">
        <v>80.75</v>
      </c>
      <c r="AG373">
        <v>106</v>
      </c>
      <c r="AH373">
        <v>0.14002642007926025</v>
      </c>
      <c r="AI373">
        <v>0.85997357992073975</v>
      </c>
      <c r="AJ373">
        <v>15938.333333333336</v>
      </c>
      <c r="BC373">
        <v>370</v>
      </c>
      <c r="BD373">
        <v>12</v>
      </c>
      <c r="BE373">
        <v>0</v>
      </c>
      <c r="BF373">
        <v>122</v>
      </c>
      <c r="BG373">
        <v>124.23076923076923</v>
      </c>
      <c r="BH373">
        <v>124</v>
      </c>
      <c r="BI373">
        <v>124</v>
      </c>
      <c r="BJ373">
        <v>0.17739628040057226</v>
      </c>
      <c r="BK373">
        <v>0.17739628040057226</v>
      </c>
      <c r="BL373">
        <v>0.8226037195994278</v>
      </c>
      <c r="BM373">
        <v>0.8226037195994278</v>
      </c>
      <c r="BN373">
        <v>0.8226037195994278</v>
      </c>
      <c r="BO373">
        <v>26533.333333333332</v>
      </c>
    </row>
    <row r="374" spans="1:67" x14ac:dyDescent="0.15">
      <c r="A374">
        <v>371</v>
      </c>
      <c r="B374">
        <v>13</v>
      </c>
      <c r="C374">
        <v>5</v>
      </c>
      <c r="D374">
        <v>220.66666666666666</v>
      </c>
      <c r="E374">
        <v>328.16666666666669</v>
      </c>
      <c r="F374">
        <v>14</v>
      </c>
      <c r="G374">
        <v>1.1666666666666667E-2</v>
      </c>
      <c r="H374">
        <v>0.98833333333333329</v>
      </c>
      <c r="I374">
        <v>35576.666666666664</v>
      </c>
      <c r="AB374">
        <v>371</v>
      </c>
      <c r="AC374">
        <v>12</v>
      </c>
      <c r="AD374">
        <v>4</v>
      </c>
      <c r="AE374">
        <v>71.090909090909093</v>
      </c>
      <c r="AF374">
        <v>161.25</v>
      </c>
      <c r="AG374">
        <v>33</v>
      </c>
      <c r="AH374">
        <v>3.7499999999999999E-2</v>
      </c>
      <c r="AI374">
        <v>0.96250000000000002</v>
      </c>
      <c r="AJ374">
        <v>22983.333333333336</v>
      </c>
      <c r="BC374">
        <v>371</v>
      </c>
      <c r="BD374">
        <v>11</v>
      </c>
      <c r="BE374">
        <v>0</v>
      </c>
      <c r="BF374">
        <v>133.90909090909091</v>
      </c>
      <c r="BG374">
        <v>132.61538461538461</v>
      </c>
      <c r="BH374">
        <v>0</v>
      </c>
      <c r="BI374">
        <v>6</v>
      </c>
      <c r="BJ374">
        <v>0</v>
      </c>
      <c r="BK374">
        <v>9.2592592592592587E-3</v>
      </c>
      <c r="BL374">
        <v>1</v>
      </c>
      <c r="BM374">
        <v>0.9907407407407407</v>
      </c>
      <c r="BN374">
        <v>0.99537037037037035</v>
      </c>
      <c r="BO374">
        <v>29371.666666666668</v>
      </c>
    </row>
    <row r="375" spans="1:67" x14ac:dyDescent="0.15">
      <c r="A375">
        <v>372</v>
      </c>
      <c r="B375">
        <v>11</v>
      </c>
      <c r="C375">
        <v>5</v>
      </c>
      <c r="D375">
        <v>119.4</v>
      </c>
      <c r="E375">
        <v>242.58333333333334</v>
      </c>
      <c r="F375">
        <v>2</v>
      </c>
      <c r="G375">
        <v>2.0470829068577278E-3</v>
      </c>
      <c r="H375">
        <v>0.99795291709314227</v>
      </c>
      <c r="I375">
        <v>31078.333333333332</v>
      </c>
      <c r="AB375">
        <v>372</v>
      </c>
      <c r="AC375">
        <v>12</v>
      </c>
      <c r="AD375">
        <v>3</v>
      </c>
      <c r="AE375">
        <v>12.090909090909092</v>
      </c>
      <c r="AF375">
        <v>90.833333333333329</v>
      </c>
      <c r="AG375">
        <v>109</v>
      </c>
      <c r="AH375">
        <v>0.13260340632603407</v>
      </c>
      <c r="AI375">
        <v>0.86739659367396593</v>
      </c>
      <c r="AJ375">
        <v>18191.666666666668</v>
      </c>
      <c r="BC375">
        <v>372</v>
      </c>
      <c r="BD375">
        <v>11</v>
      </c>
      <c r="BE375">
        <v>0</v>
      </c>
      <c r="BF375">
        <v>117.72727272727273</v>
      </c>
      <c r="BG375">
        <v>118.23076923076923</v>
      </c>
      <c r="BH375">
        <v>102</v>
      </c>
      <c r="BI375">
        <v>115</v>
      </c>
      <c r="BJ375">
        <v>0.18478260869565216</v>
      </c>
      <c r="BK375">
        <v>0.20833333333333334</v>
      </c>
      <c r="BL375">
        <v>0.81521739130434789</v>
      </c>
      <c r="BM375">
        <v>0.79166666666666663</v>
      </c>
      <c r="BN375">
        <v>0.80344202898550732</v>
      </c>
      <c r="BO375">
        <v>26948.333333333332</v>
      </c>
    </row>
    <row r="376" spans="1:67" x14ac:dyDescent="0.15">
      <c r="A376">
        <v>373</v>
      </c>
      <c r="B376">
        <v>12</v>
      </c>
      <c r="C376">
        <v>6</v>
      </c>
      <c r="D376">
        <v>281</v>
      </c>
      <c r="E376">
        <v>431.66666666666669</v>
      </c>
      <c r="F376">
        <v>0</v>
      </c>
      <c r="G376">
        <v>0</v>
      </c>
      <c r="H376">
        <v>1</v>
      </c>
      <c r="I376">
        <v>46741.666666666672</v>
      </c>
      <c r="AB376">
        <v>373</v>
      </c>
      <c r="AC376">
        <v>11</v>
      </c>
      <c r="AD376">
        <v>3</v>
      </c>
      <c r="AE376">
        <v>15.7</v>
      </c>
      <c r="AF376">
        <v>92.833333333333329</v>
      </c>
      <c r="AG376">
        <v>161</v>
      </c>
      <c r="AH376">
        <v>0.19586374695863748</v>
      </c>
      <c r="AI376">
        <v>0.80413625304136249</v>
      </c>
      <c r="AJ376">
        <v>17771.666666666664</v>
      </c>
      <c r="BC376">
        <v>373</v>
      </c>
      <c r="BD376">
        <v>12</v>
      </c>
      <c r="BE376">
        <v>0</v>
      </c>
      <c r="BF376">
        <v>134.75</v>
      </c>
      <c r="BG376">
        <v>135.46153846153845</v>
      </c>
      <c r="BH376">
        <v>14</v>
      </c>
      <c r="BI376">
        <v>14</v>
      </c>
      <c r="BJ376">
        <v>2.5688073394495414E-2</v>
      </c>
      <c r="BK376">
        <v>2.5688073394495414E-2</v>
      </c>
      <c r="BL376">
        <v>0.97431192660550459</v>
      </c>
      <c r="BM376">
        <v>0.97431192660550459</v>
      </c>
      <c r="BN376">
        <v>0.97431192660550459</v>
      </c>
      <c r="BO376">
        <v>27920.000000000004</v>
      </c>
    </row>
    <row r="377" spans="1:67" x14ac:dyDescent="0.15">
      <c r="A377">
        <v>374</v>
      </c>
      <c r="B377">
        <v>11</v>
      </c>
      <c r="C377">
        <v>6</v>
      </c>
      <c r="D377">
        <v>160.4</v>
      </c>
      <c r="E377">
        <v>301.83333333333331</v>
      </c>
      <c r="F377">
        <v>1</v>
      </c>
      <c r="G377">
        <v>1.0101010101010101E-3</v>
      </c>
      <c r="H377">
        <v>0.99898989898989898</v>
      </c>
      <c r="I377">
        <v>36298.333333333336</v>
      </c>
      <c r="AB377">
        <v>374</v>
      </c>
      <c r="AC377">
        <v>13</v>
      </c>
      <c r="AD377">
        <v>1</v>
      </c>
      <c r="AE377">
        <v>62.75</v>
      </c>
      <c r="AF377">
        <v>135.25</v>
      </c>
      <c r="AG377">
        <v>10</v>
      </c>
      <c r="AH377">
        <v>1.2987012987012988E-2</v>
      </c>
      <c r="AI377">
        <v>0.98701298701298701</v>
      </c>
      <c r="AJ377">
        <v>19743.333333333332</v>
      </c>
      <c r="BC377">
        <v>374</v>
      </c>
      <c r="BD377">
        <v>12</v>
      </c>
      <c r="BE377">
        <v>0</v>
      </c>
      <c r="BF377">
        <v>110.16666666666667</v>
      </c>
      <c r="BG377">
        <v>109.69230769230769</v>
      </c>
      <c r="BH377">
        <v>67</v>
      </c>
      <c r="BI377">
        <v>67</v>
      </c>
      <c r="BJ377">
        <v>0.11166666666666666</v>
      </c>
      <c r="BK377">
        <v>0.11166666666666666</v>
      </c>
      <c r="BL377">
        <v>0.88833333333333331</v>
      </c>
      <c r="BM377">
        <v>0.88833333333333331</v>
      </c>
      <c r="BN377">
        <v>0.88833333333333331</v>
      </c>
      <c r="BO377">
        <v>24778.333333333332</v>
      </c>
    </row>
    <row r="378" spans="1:67" x14ac:dyDescent="0.15">
      <c r="A378">
        <v>375</v>
      </c>
      <c r="B378">
        <v>12</v>
      </c>
      <c r="C378">
        <v>5</v>
      </c>
      <c r="D378">
        <v>235.09090909090909</v>
      </c>
      <c r="E378">
        <v>378</v>
      </c>
      <c r="F378">
        <v>0</v>
      </c>
      <c r="G378">
        <v>0</v>
      </c>
      <c r="H378">
        <v>1</v>
      </c>
      <c r="I378">
        <v>42020</v>
      </c>
      <c r="AB378">
        <v>375</v>
      </c>
      <c r="AC378">
        <v>12</v>
      </c>
      <c r="AD378">
        <v>2</v>
      </c>
      <c r="AE378">
        <v>12</v>
      </c>
      <c r="AF378">
        <v>79.75</v>
      </c>
      <c r="AG378">
        <v>39</v>
      </c>
      <c r="AH378">
        <v>5.3867403314917128E-2</v>
      </c>
      <c r="AI378">
        <v>0.94613259668508287</v>
      </c>
      <c r="AJ378">
        <v>17673.333333333332</v>
      </c>
      <c r="BC378">
        <v>375</v>
      </c>
      <c r="BD378">
        <v>12</v>
      </c>
      <c r="BE378">
        <v>0</v>
      </c>
      <c r="BF378">
        <v>126.08333333333333</v>
      </c>
      <c r="BG378">
        <v>127.92307692307692</v>
      </c>
      <c r="BH378">
        <v>8</v>
      </c>
      <c r="BI378">
        <v>8</v>
      </c>
      <c r="BJ378">
        <v>1.3333333333333334E-2</v>
      </c>
      <c r="BK378">
        <v>1.3333333333333334E-2</v>
      </c>
      <c r="BL378">
        <v>0.98666666666666669</v>
      </c>
      <c r="BM378">
        <v>0.98666666666666669</v>
      </c>
      <c r="BN378">
        <v>0.98666666666666669</v>
      </c>
      <c r="BO378">
        <v>28268.333333333336</v>
      </c>
    </row>
    <row r="379" spans="1:67" x14ac:dyDescent="0.15">
      <c r="A379">
        <v>376</v>
      </c>
      <c r="B379">
        <v>12</v>
      </c>
      <c r="C379">
        <v>6</v>
      </c>
      <c r="D379">
        <v>205.36363636363637</v>
      </c>
      <c r="E379">
        <v>354.5</v>
      </c>
      <c r="F379">
        <v>0</v>
      </c>
      <c r="G379">
        <v>0</v>
      </c>
      <c r="H379">
        <v>1</v>
      </c>
      <c r="I379">
        <v>41380</v>
      </c>
      <c r="AB379">
        <v>376</v>
      </c>
      <c r="AC379">
        <v>12</v>
      </c>
      <c r="AD379">
        <v>3</v>
      </c>
      <c r="AE379">
        <v>44.909090909090907</v>
      </c>
      <c r="AF379">
        <v>125.41666666666667</v>
      </c>
      <c r="AG379">
        <v>0</v>
      </c>
      <c r="AH379">
        <v>0</v>
      </c>
      <c r="AI379">
        <v>1</v>
      </c>
      <c r="AJ379">
        <v>20975</v>
      </c>
      <c r="BC379">
        <v>376</v>
      </c>
      <c r="BD379">
        <v>12</v>
      </c>
      <c r="BE379">
        <v>0</v>
      </c>
      <c r="BF379">
        <v>92.166666666666671</v>
      </c>
      <c r="BG379">
        <v>93.15384615384616</v>
      </c>
      <c r="BH379">
        <v>118</v>
      </c>
      <c r="BI379">
        <v>118</v>
      </c>
      <c r="BJ379">
        <v>0.23228346456692914</v>
      </c>
      <c r="BK379">
        <v>0.23228346456692914</v>
      </c>
      <c r="BL379">
        <v>0.76771653543307083</v>
      </c>
      <c r="BM379">
        <v>0.76771653543307083</v>
      </c>
      <c r="BN379">
        <v>0.76771653543307083</v>
      </c>
      <c r="BO379">
        <v>21811.666666666668</v>
      </c>
    </row>
    <row r="380" spans="1:67" x14ac:dyDescent="0.15">
      <c r="A380">
        <v>377</v>
      </c>
      <c r="B380">
        <v>11</v>
      </c>
      <c r="C380">
        <v>6</v>
      </c>
      <c r="D380">
        <v>236</v>
      </c>
      <c r="E380">
        <v>376.75</v>
      </c>
      <c r="F380">
        <v>0</v>
      </c>
      <c r="G380">
        <v>0</v>
      </c>
      <c r="H380">
        <v>1</v>
      </c>
      <c r="I380">
        <v>40845</v>
      </c>
      <c r="AB380">
        <v>377</v>
      </c>
      <c r="AC380">
        <v>11</v>
      </c>
      <c r="AD380">
        <v>4</v>
      </c>
      <c r="AE380">
        <v>51.8</v>
      </c>
      <c r="AF380">
        <v>156.25</v>
      </c>
      <c r="AG380">
        <v>57</v>
      </c>
      <c r="AH380">
        <v>6.7535545023696686E-2</v>
      </c>
      <c r="AI380">
        <v>0.93246445497630326</v>
      </c>
      <c r="AJ380">
        <v>23683.333333333336</v>
      </c>
      <c r="BC380">
        <v>377</v>
      </c>
      <c r="BD380">
        <v>12</v>
      </c>
      <c r="BE380">
        <v>0</v>
      </c>
      <c r="BF380">
        <v>135.58333333333334</v>
      </c>
      <c r="BG380">
        <v>132.30769230769232</v>
      </c>
      <c r="BH380">
        <v>20</v>
      </c>
      <c r="BI380">
        <v>20</v>
      </c>
      <c r="BJ380">
        <v>3.3112582781456956E-2</v>
      </c>
      <c r="BK380">
        <v>3.3112582781456956E-2</v>
      </c>
      <c r="BL380">
        <v>0.9668874172185431</v>
      </c>
      <c r="BM380">
        <v>0.9668874172185431</v>
      </c>
      <c r="BN380">
        <v>0.9668874172185431</v>
      </c>
      <c r="BO380">
        <v>28008.333333333336</v>
      </c>
    </row>
    <row r="381" spans="1:67" x14ac:dyDescent="0.15">
      <c r="A381">
        <v>378</v>
      </c>
      <c r="B381">
        <v>11</v>
      </c>
      <c r="C381">
        <v>6</v>
      </c>
      <c r="D381">
        <v>198</v>
      </c>
      <c r="E381">
        <v>355.08333333333331</v>
      </c>
      <c r="F381">
        <v>0</v>
      </c>
      <c r="G381">
        <v>0</v>
      </c>
      <c r="H381">
        <v>1</v>
      </c>
      <c r="I381">
        <v>40778.333333333336</v>
      </c>
      <c r="AB381">
        <v>378</v>
      </c>
      <c r="AC381">
        <v>11</v>
      </c>
      <c r="AD381">
        <v>3</v>
      </c>
      <c r="AE381">
        <v>29.6</v>
      </c>
      <c r="AF381">
        <v>117.91666666666667</v>
      </c>
      <c r="AG381">
        <v>71</v>
      </c>
      <c r="AH381">
        <v>9.5174262734584444E-2</v>
      </c>
      <c r="AI381">
        <v>0.9048257372654156</v>
      </c>
      <c r="AJ381">
        <v>20525.000000000004</v>
      </c>
      <c r="BC381">
        <v>378</v>
      </c>
      <c r="BD381">
        <v>12</v>
      </c>
      <c r="BE381">
        <v>0</v>
      </c>
      <c r="BF381">
        <v>109.33333333333333</v>
      </c>
      <c r="BG381">
        <v>106.69230769230769</v>
      </c>
      <c r="BH381">
        <v>73</v>
      </c>
      <c r="BI381">
        <v>73</v>
      </c>
      <c r="BJ381">
        <v>0.14011516314779271</v>
      </c>
      <c r="BK381">
        <v>0.14011516314779271</v>
      </c>
      <c r="BL381">
        <v>0.85988483685220729</v>
      </c>
      <c r="BM381">
        <v>0.85988483685220729</v>
      </c>
      <c r="BN381">
        <v>0.85988483685220729</v>
      </c>
      <c r="BO381">
        <v>23523.333333333336</v>
      </c>
    </row>
    <row r="382" spans="1:67" x14ac:dyDescent="0.15">
      <c r="A382">
        <v>379</v>
      </c>
      <c r="B382">
        <v>12</v>
      </c>
      <c r="C382">
        <v>5</v>
      </c>
      <c r="D382">
        <v>164.27272727272728</v>
      </c>
      <c r="E382">
        <v>297.75</v>
      </c>
      <c r="F382">
        <v>20</v>
      </c>
      <c r="G382">
        <v>1.8018018018018018E-2</v>
      </c>
      <c r="H382">
        <v>0.98198198198198194</v>
      </c>
      <c r="I382">
        <v>36809.999999999993</v>
      </c>
      <c r="AB382">
        <v>379</v>
      </c>
      <c r="AC382">
        <v>11</v>
      </c>
      <c r="AD382">
        <v>3</v>
      </c>
      <c r="AE382">
        <v>4.9000000000000004</v>
      </c>
      <c r="AF382">
        <v>75.333333333333329</v>
      </c>
      <c r="AG382">
        <v>157</v>
      </c>
      <c r="AH382">
        <v>0.18870192307692307</v>
      </c>
      <c r="AI382">
        <v>0.81129807692307687</v>
      </c>
      <c r="AJ382">
        <v>17446.666666666668</v>
      </c>
      <c r="BC382">
        <v>379</v>
      </c>
      <c r="BD382">
        <v>12</v>
      </c>
      <c r="BE382">
        <v>0</v>
      </c>
      <c r="BF382">
        <v>118.75</v>
      </c>
      <c r="BG382">
        <v>114.23076923076923</v>
      </c>
      <c r="BH382">
        <v>40</v>
      </c>
      <c r="BI382">
        <v>41</v>
      </c>
      <c r="BJ382">
        <v>6.8493150684931503E-2</v>
      </c>
      <c r="BK382">
        <v>7.0205479452054798E-2</v>
      </c>
      <c r="BL382">
        <v>0.93150684931506844</v>
      </c>
      <c r="BM382">
        <v>0.9297945205479452</v>
      </c>
      <c r="BN382">
        <v>0.93065068493150682</v>
      </c>
      <c r="BO382">
        <v>23850</v>
      </c>
    </row>
    <row r="383" spans="1:67" x14ac:dyDescent="0.15">
      <c r="A383">
        <v>380</v>
      </c>
      <c r="B383">
        <v>12</v>
      </c>
      <c r="C383">
        <v>5</v>
      </c>
      <c r="D383">
        <v>266.36363636363637</v>
      </c>
      <c r="E383">
        <v>399.25</v>
      </c>
      <c r="F383">
        <v>0</v>
      </c>
      <c r="G383">
        <v>0</v>
      </c>
      <c r="H383">
        <v>1</v>
      </c>
      <c r="I383">
        <v>42420</v>
      </c>
      <c r="AB383">
        <v>380</v>
      </c>
      <c r="AC383">
        <v>13</v>
      </c>
      <c r="AD383">
        <v>2</v>
      </c>
      <c r="AE383">
        <v>78.166666666666671</v>
      </c>
      <c r="AF383">
        <v>149.41666666666666</v>
      </c>
      <c r="AG383">
        <v>0</v>
      </c>
      <c r="AH383">
        <v>0</v>
      </c>
      <c r="AI383">
        <v>1</v>
      </c>
      <c r="AJ383">
        <v>20910</v>
      </c>
      <c r="BC383">
        <v>380</v>
      </c>
      <c r="BD383">
        <v>12</v>
      </c>
      <c r="BE383">
        <v>0</v>
      </c>
      <c r="BF383">
        <v>115.08333333333333</v>
      </c>
      <c r="BG383">
        <v>114.30769230769231</v>
      </c>
      <c r="BH383">
        <v>76</v>
      </c>
      <c r="BI383">
        <v>77</v>
      </c>
      <c r="BJ383">
        <v>0.13843351548269581</v>
      </c>
      <c r="BK383">
        <v>0.14025500910746813</v>
      </c>
      <c r="BL383">
        <v>0.86156648451730422</v>
      </c>
      <c r="BM383">
        <v>0.85974499089253187</v>
      </c>
      <c r="BN383">
        <v>0.86065573770491799</v>
      </c>
      <c r="BO383">
        <v>25878.333333333332</v>
      </c>
    </row>
    <row r="384" spans="1:67" x14ac:dyDescent="0.15">
      <c r="A384">
        <v>381</v>
      </c>
      <c r="B384">
        <v>11</v>
      </c>
      <c r="C384">
        <v>6</v>
      </c>
      <c r="D384">
        <v>168.5</v>
      </c>
      <c r="E384">
        <v>292.5</v>
      </c>
      <c r="F384">
        <v>0</v>
      </c>
      <c r="G384">
        <v>0</v>
      </c>
      <c r="H384">
        <v>1</v>
      </c>
      <c r="I384">
        <v>34750</v>
      </c>
      <c r="AB384">
        <v>381</v>
      </c>
      <c r="AC384">
        <v>11</v>
      </c>
      <c r="AD384">
        <v>2</v>
      </c>
      <c r="AE384">
        <v>23.5</v>
      </c>
      <c r="AF384">
        <v>96.25</v>
      </c>
      <c r="AG384">
        <v>31</v>
      </c>
      <c r="AH384">
        <v>4.3909348441926344E-2</v>
      </c>
      <c r="AI384">
        <v>0.9560906515580736</v>
      </c>
      <c r="AJ384">
        <v>18908.333333333336</v>
      </c>
      <c r="BC384">
        <v>381</v>
      </c>
      <c r="BD384">
        <v>11</v>
      </c>
      <c r="BE384">
        <v>0</v>
      </c>
      <c r="BF384">
        <v>115.09090909090909</v>
      </c>
      <c r="BG384">
        <v>112.38461538461539</v>
      </c>
      <c r="BH384">
        <v>67</v>
      </c>
      <c r="BI384">
        <v>78</v>
      </c>
      <c r="BJ384">
        <v>0.12934362934362933</v>
      </c>
      <c r="BK384">
        <v>0.15057915057915058</v>
      </c>
      <c r="BL384">
        <v>0.87065637065637069</v>
      </c>
      <c r="BM384">
        <v>0.84942084942084939</v>
      </c>
      <c r="BN384">
        <v>0.86003861003861004</v>
      </c>
      <c r="BO384">
        <v>24670</v>
      </c>
    </row>
    <row r="385" spans="1:67" x14ac:dyDescent="0.15">
      <c r="A385">
        <v>382</v>
      </c>
      <c r="B385">
        <v>12</v>
      </c>
      <c r="C385">
        <v>4</v>
      </c>
      <c r="D385">
        <v>87.727272727272734</v>
      </c>
      <c r="E385">
        <v>203.75</v>
      </c>
      <c r="F385">
        <v>2</v>
      </c>
      <c r="G385">
        <v>1.9047619047619048E-3</v>
      </c>
      <c r="H385">
        <v>0.99809523809523815</v>
      </c>
      <c r="I385">
        <v>28750</v>
      </c>
      <c r="AB385">
        <v>382</v>
      </c>
      <c r="AC385">
        <v>11</v>
      </c>
      <c r="AD385">
        <v>3</v>
      </c>
      <c r="AE385">
        <v>19.2</v>
      </c>
      <c r="AF385">
        <v>102.33333333333333</v>
      </c>
      <c r="AG385">
        <v>63</v>
      </c>
      <c r="AH385">
        <v>8.2894736842105257E-2</v>
      </c>
      <c r="AI385">
        <v>0.91710526315789476</v>
      </c>
      <c r="AJ385">
        <v>19276.666666666668</v>
      </c>
      <c r="BC385">
        <v>382</v>
      </c>
      <c r="BD385">
        <v>11</v>
      </c>
      <c r="BE385">
        <v>0</v>
      </c>
      <c r="BF385">
        <v>119.90909090909091</v>
      </c>
      <c r="BG385">
        <v>128.07692307692307</v>
      </c>
      <c r="BH385">
        <v>112</v>
      </c>
      <c r="BI385">
        <v>112</v>
      </c>
      <c r="BJ385">
        <v>0.19015280135823429</v>
      </c>
      <c r="BK385">
        <v>0.19015280135823429</v>
      </c>
      <c r="BL385">
        <v>0.80984719864176569</v>
      </c>
      <c r="BM385">
        <v>0.80984719864176569</v>
      </c>
      <c r="BN385">
        <v>0.80984719864176569</v>
      </c>
      <c r="BO385">
        <v>28725</v>
      </c>
    </row>
    <row r="386" spans="1:67" x14ac:dyDescent="0.15">
      <c r="A386">
        <v>383</v>
      </c>
      <c r="B386">
        <v>11</v>
      </c>
      <c r="C386">
        <v>5</v>
      </c>
      <c r="D386">
        <v>69.099999999999994</v>
      </c>
      <c r="E386">
        <v>193.33333333333334</v>
      </c>
      <c r="F386">
        <v>0</v>
      </c>
      <c r="G386">
        <v>0</v>
      </c>
      <c r="H386">
        <v>1</v>
      </c>
      <c r="I386">
        <v>29658.333333333332</v>
      </c>
      <c r="AB386">
        <v>383</v>
      </c>
      <c r="AC386">
        <v>11</v>
      </c>
      <c r="AD386">
        <v>4</v>
      </c>
      <c r="AE386">
        <v>29.2</v>
      </c>
      <c r="AF386">
        <v>116.25</v>
      </c>
      <c r="AG386">
        <v>23</v>
      </c>
      <c r="AH386">
        <v>3.0343007915567283E-2</v>
      </c>
      <c r="AI386">
        <v>0.96965699208443268</v>
      </c>
      <c r="AJ386">
        <v>21283.333333333336</v>
      </c>
      <c r="BC386">
        <v>383</v>
      </c>
      <c r="BD386">
        <v>12</v>
      </c>
      <c r="BE386">
        <v>0</v>
      </c>
      <c r="BF386">
        <v>128.91666666666666</v>
      </c>
      <c r="BG386">
        <v>128.46153846153845</v>
      </c>
      <c r="BH386">
        <v>16</v>
      </c>
      <c r="BI386">
        <v>16</v>
      </c>
      <c r="BJ386">
        <v>2.3988005997001498E-2</v>
      </c>
      <c r="BK386">
        <v>2.3988005997001498E-2</v>
      </c>
      <c r="BL386">
        <v>0.97601199400299854</v>
      </c>
      <c r="BM386">
        <v>0.97601199400299854</v>
      </c>
      <c r="BN386">
        <v>0.97601199400299854</v>
      </c>
      <c r="BO386">
        <v>28066.666666666668</v>
      </c>
    </row>
    <row r="387" spans="1:67" x14ac:dyDescent="0.15">
      <c r="A387">
        <v>384</v>
      </c>
      <c r="B387">
        <v>12</v>
      </c>
      <c r="C387">
        <v>4</v>
      </c>
      <c r="D387">
        <v>150.90909090909091</v>
      </c>
      <c r="E387">
        <v>250.83333333333334</v>
      </c>
      <c r="F387">
        <v>5</v>
      </c>
      <c r="G387">
        <v>5.208333333333333E-3</v>
      </c>
      <c r="H387">
        <v>0.99479166666666663</v>
      </c>
      <c r="I387">
        <v>28958.333333333332</v>
      </c>
      <c r="AB387">
        <v>384</v>
      </c>
      <c r="AC387">
        <v>11</v>
      </c>
      <c r="AD387">
        <v>3</v>
      </c>
      <c r="AE387">
        <v>25.5</v>
      </c>
      <c r="AF387">
        <v>85</v>
      </c>
      <c r="AG387">
        <v>151</v>
      </c>
      <c r="AH387">
        <v>0.21388101983002833</v>
      </c>
      <c r="AI387">
        <v>0.78611898016997173</v>
      </c>
      <c r="AJ387">
        <v>16708.333333333336</v>
      </c>
      <c r="BC387">
        <v>384</v>
      </c>
      <c r="BD387">
        <v>12</v>
      </c>
      <c r="BE387">
        <v>0</v>
      </c>
      <c r="BF387">
        <v>93.75</v>
      </c>
      <c r="BG387">
        <v>99.384615384615387</v>
      </c>
      <c r="BH387">
        <v>181</v>
      </c>
      <c r="BI387">
        <v>181</v>
      </c>
      <c r="BJ387">
        <v>0.28149300155520995</v>
      </c>
      <c r="BK387">
        <v>0.28149300155520995</v>
      </c>
      <c r="BL387">
        <v>0.71850699844479005</v>
      </c>
      <c r="BM387">
        <v>0.71850699844479005</v>
      </c>
      <c r="BN387">
        <v>0.71850699844479005</v>
      </c>
      <c r="BO387">
        <v>22531.666666666668</v>
      </c>
    </row>
    <row r="388" spans="1:67" x14ac:dyDescent="0.15">
      <c r="A388">
        <v>385</v>
      </c>
      <c r="B388">
        <v>11</v>
      </c>
      <c r="C388">
        <v>6</v>
      </c>
      <c r="D388">
        <v>191.8</v>
      </c>
      <c r="E388">
        <v>299.25</v>
      </c>
      <c r="F388">
        <v>0</v>
      </c>
      <c r="G388">
        <v>0</v>
      </c>
      <c r="H388">
        <v>1</v>
      </c>
      <c r="I388">
        <v>33270</v>
      </c>
      <c r="AB388">
        <v>385</v>
      </c>
      <c r="AC388">
        <v>11</v>
      </c>
      <c r="AD388">
        <v>3</v>
      </c>
      <c r="AE388">
        <v>14.2</v>
      </c>
      <c r="AF388">
        <v>88.083333333333329</v>
      </c>
      <c r="AG388">
        <v>66</v>
      </c>
      <c r="AH388">
        <v>9.5513748191027495E-2</v>
      </c>
      <c r="AI388">
        <v>0.90448625180897246</v>
      </c>
      <c r="AJ388">
        <v>18531.666666666664</v>
      </c>
      <c r="BC388">
        <v>385</v>
      </c>
      <c r="BD388">
        <v>11</v>
      </c>
      <c r="BE388">
        <v>0</v>
      </c>
      <c r="BF388">
        <v>134.54545454545453</v>
      </c>
      <c r="BG388">
        <v>130.23076923076923</v>
      </c>
      <c r="BH388">
        <v>2</v>
      </c>
      <c r="BI388">
        <v>35</v>
      </c>
      <c r="BJ388">
        <v>4.0241448692152921E-3</v>
      </c>
      <c r="BK388">
        <v>7.0422535211267609E-2</v>
      </c>
      <c r="BL388">
        <v>0.99597585513078468</v>
      </c>
      <c r="BM388">
        <v>0.92957746478873238</v>
      </c>
      <c r="BN388">
        <v>0.96277665995975847</v>
      </c>
      <c r="BO388">
        <v>27918.333333333332</v>
      </c>
    </row>
    <row r="389" spans="1:67" x14ac:dyDescent="0.15">
      <c r="A389">
        <v>386</v>
      </c>
      <c r="B389">
        <v>12</v>
      </c>
      <c r="C389">
        <v>6</v>
      </c>
      <c r="D389">
        <v>286.18181818181819</v>
      </c>
      <c r="E389">
        <v>421.75</v>
      </c>
      <c r="F389">
        <v>0</v>
      </c>
      <c r="G389">
        <v>0</v>
      </c>
      <c r="H389">
        <v>1</v>
      </c>
      <c r="I389">
        <v>43545.000000000007</v>
      </c>
      <c r="AB389">
        <v>386</v>
      </c>
      <c r="AC389">
        <v>11</v>
      </c>
      <c r="AD389">
        <v>3</v>
      </c>
      <c r="AE389">
        <v>5.4</v>
      </c>
      <c r="AF389">
        <v>82.416666666666671</v>
      </c>
      <c r="AG389">
        <v>103</v>
      </c>
      <c r="AH389">
        <v>0.13844086021505375</v>
      </c>
      <c r="AI389">
        <v>0.86155913978494625</v>
      </c>
      <c r="AJ389">
        <v>18355</v>
      </c>
      <c r="BC389">
        <v>386</v>
      </c>
      <c r="BD389">
        <v>12</v>
      </c>
      <c r="BE389">
        <v>0</v>
      </c>
      <c r="BF389">
        <v>137.25</v>
      </c>
      <c r="BG389">
        <v>137.61538461538461</v>
      </c>
      <c r="BH389">
        <v>3</v>
      </c>
      <c r="BI389">
        <v>3</v>
      </c>
      <c r="BJ389">
        <v>4.7244094488188976E-3</v>
      </c>
      <c r="BK389">
        <v>4.7244094488188976E-3</v>
      </c>
      <c r="BL389">
        <v>0.99527559055118109</v>
      </c>
      <c r="BM389">
        <v>0.99527559055118109</v>
      </c>
      <c r="BN389">
        <v>0.99527559055118109</v>
      </c>
      <c r="BO389">
        <v>28688.333333333332</v>
      </c>
    </row>
    <row r="390" spans="1:67" x14ac:dyDescent="0.15">
      <c r="A390">
        <v>387</v>
      </c>
      <c r="B390">
        <v>11</v>
      </c>
      <c r="C390">
        <v>5</v>
      </c>
      <c r="D390">
        <v>140.9</v>
      </c>
      <c r="E390">
        <v>273.66666666666669</v>
      </c>
      <c r="F390">
        <v>0</v>
      </c>
      <c r="G390">
        <v>0</v>
      </c>
      <c r="H390">
        <v>1</v>
      </c>
      <c r="I390">
        <v>34121.666666666664</v>
      </c>
      <c r="AB390">
        <v>387</v>
      </c>
      <c r="AC390">
        <v>12</v>
      </c>
      <c r="AD390">
        <v>2</v>
      </c>
      <c r="AE390">
        <v>23</v>
      </c>
      <c r="AF390">
        <v>93.583333333333329</v>
      </c>
      <c r="AG390">
        <v>35</v>
      </c>
      <c r="AH390">
        <v>4.7945205479452052E-2</v>
      </c>
      <c r="AI390">
        <v>0.95205479452054798</v>
      </c>
      <c r="AJ390">
        <v>17801.666666666668</v>
      </c>
      <c r="BC390">
        <v>387</v>
      </c>
      <c r="BD390">
        <v>10</v>
      </c>
      <c r="BE390">
        <v>0</v>
      </c>
      <c r="BF390">
        <v>129.9</v>
      </c>
      <c r="BG390">
        <v>124.15384615384616</v>
      </c>
      <c r="BH390">
        <v>88</v>
      </c>
      <c r="BI390">
        <v>88</v>
      </c>
      <c r="BJ390">
        <v>0.16955684007707128</v>
      </c>
      <c r="BK390">
        <v>0.16955684007707128</v>
      </c>
      <c r="BL390">
        <v>0.83044315992292872</v>
      </c>
      <c r="BM390">
        <v>0.83044315992292872</v>
      </c>
      <c r="BN390">
        <v>0.83044315992292872</v>
      </c>
      <c r="BO390">
        <v>27880</v>
      </c>
    </row>
    <row r="391" spans="1:67" x14ac:dyDescent="0.15">
      <c r="A391">
        <v>388</v>
      </c>
      <c r="B391">
        <v>11</v>
      </c>
      <c r="C391">
        <v>5</v>
      </c>
      <c r="D391">
        <v>106.3</v>
      </c>
      <c r="E391">
        <v>248.75</v>
      </c>
      <c r="F391">
        <v>0</v>
      </c>
      <c r="G391">
        <v>0</v>
      </c>
      <c r="H391">
        <v>1</v>
      </c>
      <c r="I391">
        <v>34950</v>
      </c>
      <c r="AB391">
        <v>388</v>
      </c>
      <c r="AC391">
        <v>11</v>
      </c>
      <c r="AD391">
        <v>3</v>
      </c>
      <c r="AE391">
        <v>22.2</v>
      </c>
      <c r="AF391">
        <v>95.5</v>
      </c>
      <c r="AG391">
        <v>114</v>
      </c>
      <c r="AH391">
        <v>0.14728682170542637</v>
      </c>
      <c r="AI391">
        <v>0.8527131782945736</v>
      </c>
      <c r="AJ391">
        <v>18203.333333333332</v>
      </c>
      <c r="BC391">
        <v>388</v>
      </c>
      <c r="BD391">
        <v>12</v>
      </c>
      <c r="BE391">
        <v>0</v>
      </c>
      <c r="BF391">
        <v>119.16666666666667</v>
      </c>
      <c r="BG391">
        <v>120.15384615384616</v>
      </c>
      <c r="BH391">
        <v>63</v>
      </c>
      <c r="BI391">
        <v>63</v>
      </c>
      <c r="BJ391">
        <v>0.11602209944751381</v>
      </c>
      <c r="BK391">
        <v>0.11602209944751381</v>
      </c>
      <c r="BL391">
        <v>0.88397790055248615</v>
      </c>
      <c r="BM391">
        <v>0.88397790055248615</v>
      </c>
      <c r="BN391">
        <v>0.88397790055248615</v>
      </c>
      <c r="BO391">
        <v>26356.666666666668</v>
      </c>
    </row>
    <row r="392" spans="1:67" x14ac:dyDescent="0.15">
      <c r="A392">
        <v>389</v>
      </c>
      <c r="B392">
        <v>11</v>
      </c>
      <c r="C392">
        <v>4</v>
      </c>
      <c r="D392">
        <v>122.7</v>
      </c>
      <c r="E392">
        <v>232.5</v>
      </c>
      <c r="F392">
        <v>0</v>
      </c>
      <c r="G392">
        <v>0</v>
      </c>
      <c r="H392">
        <v>1</v>
      </c>
      <c r="I392">
        <v>31050</v>
      </c>
      <c r="AB392">
        <v>389</v>
      </c>
      <c r="AC392">
        <v>12</v>
      </c>
      <c r="AD392">
        <v>1</v>
      </c>
      <c r="AE392">
        <v>16.09090909090909</v>
      </c>
      <c r="AF392">
        <v>74.75</v>
      </c>
      <c r="AG392">
        <v>97</v>
      </c>
      <c r="AH392">
        <v>0.14652567975830816</v>
      </c>
      <c r="AI392">
        <v>0.8534743202416919</v>
      </c>
      <c r="AJ392">
        <v>15348.333333333336</v>
      </c>
      <c r="BC392">
        <v>389</v>
      </c>
      <c r="BD392">
        <v>12</v>
      </c>
      <c r="BE392">
        <v>0</v>
      </c>
      <c r="BF392">
        <v>161.58333333333334</v>
      </c>
      <c r="BG392">
        <v>160.92307692307693</v>
      </c>
      <c r="BH392">
        <v>36</v>
      </c>
      <c r="BI392">
        <v>36</v>
      </c>
      <c r="BJ392">
        <v>6.4285714285714279E-2</v>
      </c>
      <c r="BK392">
        <v>6.4285714285714279E-2</v>
      </c>
      <c r="BL392">
        <v>0.93571428571428572</v>
      </c>
      <c r="BM392">
        <v>0.93571428571428572</v>
      </c>
      <c r="BN392">
        <v>0.93571428571428572</v>
      </c>
      <c r="BO392">
        <v>29698.333333333332</v>
      </c>
    </row>
    <row r="393" spans="1:67" x14ac:dyDescent="0.15">
      <c r="A393">
        <v>390</v>
      </c>
      <c r="B393">
        <v>12</v>
      </c>
      <c r="C393">
        <v>5</v>
      </c>
      <c r="D393">
        <v>181.90909090909091</v>
      </c>
      <c r="E393">
        <v>292.41666666666669</v>
      </c>
      <c r="F393">
        <v>0</v>
      </c>
      <c r="G393">
        <v>0</v>
      </c>
      <c r="H393">
        <v>1</v>
      </c>
      <c r="I393">
        <v>32896.666666666664</v>
      </c>
      <c r="AB393">
        <v>390</v>
      </c>
      <c r="AC393">
        <v>13</v>
      </c>
      <c r="AD393">
        <v>2</v>
      </c>
      <c r="AE393">
        <v>56.666666666666664</v>
      </c>
      <c r="AF393">
        <v>135.41666666666666</v>
      </c>
      <c r="AG393">
        <v>13</v>
      </c>
      <c r="AH393">
        <v>1.4396456256921373E-2</v>
      </c>
      <c r="AI393">
        <v>0.98560354374307868</v>
      </c>
      <c r="AJ393">
        <v>20874.999999999996</v>
      </c>
      <c r="BC393">
        <v>390</v>
      </c>
      <c r="BD393">
        <v>12</v>
      </c>
      <c r="BE393">
        <v>0</v>
      </c>
      <c r="BF393">
        <v>124.33333333333333</v>
      </c>
      <c r="BG393">
        <v>128.38461538461539</v>
      </c>
      <c r="BH393">
        <v>57</v>
      </c>
      <c r="BI393">
        <v>57</v>
      </c>
      <c r="BJ393">
        <v>9.3596059113300489E-2</v>
      </c>
      <c r="BK393">
        <v>9.3596059113300489E-2</v>
      </c>
      <c r="BL393">
        <v>0.90640394088669951</v>
      </c>
      <c r="BM393">
        <v>0.90640394088669951</v>
      </c>
      <c r="BN393">
        <v>0.90640394088669951</v>
      </c>
      <c r="BO393">
        <v>28513.333333333332</v>
      </c>
    </row>
    <row r="394" spans="1:67" x14ac:dyDescent="0.15">
      <c r="A394">
        <v>391</v>
      </c>
      <c r="B394">
        <v>13</v>
      </c>
      <c r="C394">
        <v>4</v>
      </c>
      <c r="D394">
        <v>165.83333333333334</v>
      </c>
      <c r="E394">
        <v>274.58333333333331</v>
      </c>
      <c r="F394">
        <v>0</v>
      </c>
      <c r="G394">
        <v>0</v>
      </c>
      <c r="H394">
        <v>1</v>
      </c>
      <c r="I394">
        <v>33208.333333333336</v>
      </c>
      <c r="AB394">
        <v>391</v>
      </c>
      <c r="AC394">
        <v>12</v>
      </c>
      <c r="AD394">
        <v>3</v>
      </c>
      <c r="AE394">
        <v>22.454545454545453</v>
      </c>
      <c r="AF394">
        <v>97.5</v>
      </c>
      <c r="AG394">
        <v>63</v>
      </c>
      <c r="AH394">
        <v>7.6642335766423361E-2</v>
      </c>
      <c r="AI394">
        <v>0.92335766423357668</v>
      </c>
      <c r="AJ394">
        <v>18733.333333333332</v>
      </c>
      <c r="BC394">
        <v>391</v>
      </c>
      <c r="BD394">
        <v>11</v>
      </c>
      <c r="BE394">
        <v>0</v>
      </c>
      <c r="BF394">
        <v>95.818181818181813</v>
      </c>
      <c r="BG394">
        <v>96.07692307692308</v>
      </c>
      <c r="BH394">
        <v>182</v>
      </c>
      <c r="BI394">
        <v>221</v>
      </c>
      <c r="BJ394">
        <v>0.34666666666666668</v>
      </c>
      <c r="BK394">
        <v>0.42095238095238097</v>
      </c>
      <c r="BL394">
        <v>0.65333333333333332</v>
      </c>
      <c r="BM394">
        <v>0.57904761904761903</v>
      </c>
      <c r="BN394">
        <v>0.61619047619047618</v>
      </c>
      <c r="BO394">
        <v>22838.333333333332</v>
      </c>
    </row>
    <row r="395" spans="1:67" x14ac:dyDescent="0.15">
      <c r="A395">
        <v>392</v>
      </c>
      <c r="B395">
        <v>12</v>
      </c>
      <c r="C395">
        <v>4</v>
      </c>
      <c r="D395">
        <v>85.36363636363636</v>
      </c>
      <c r="E395">
        <v>205.25</v>
      </c>
      <c r="F395">
        <v>0</v>
      </c>
      <c r="G395">
        <v>0</v>
      </c>
      <c r="H395">
        <v>1</v>
      </c>
      <c r="I395">
        <v>29535</v>
      </c>
      <c r="AB395">
        <v>392</v>
      </c>
      <c r="AC395">
        <v>12</v>
      </c>
      <c r="AD395">
        <v>2</v>
      </c>
      <c r="AE395">
        <v>20.90909090909091</v>
      </c>
      <c r="AF395">
        <v>87.916666666666671</v>
      </c>
      <c r="AG395">
        <v>79</v>
      </c>
      <c r="AH395">
        <v>0.10762942779291552</v>
      </c>
      <c r="AI395">
        <v>0.89237057220708449</v>
      </c>
      <c r="AJ395">
        <v>17450</v>
      </c>
      <c r="BC395">
        <v>392</v>
      </c>
      <c r="BD395">
        <v>12</v>
      </c>
      <c r="BE395">
        <v>0</v>
      </c>
      <c r="BF395">
        <v>105.33333333333333</v>
      </c>
      <c r="BG395">
        <v>104.15384615384616</v>
      </c>
      <c r="BH395">
        <v>104</v>
      </c>
      <c r="BI395">
        <v>109</v>
      </c>
      <c r="BJ395">
        <v>0.17077175697865354</v>
      </c>
      <c r="BK395">
        <v>0.17898193760262726</v>
      </c>
      <c r="BL395">
        <v>0.82922824302134646</v>
      </c>
      <c r="BM395">
        <v>0.82101806239737274</v>
      </c>
      <c r="BN395">
        <v>0.82512315270935965</v>
      </c>
      <c r="BO395">
        <v>23863.333333333332</v>
      </c>
    </row>
    <row r="396" spans="1:67" x14ac:dyDescent="0.15">
      <c r="A396">
        <v>393</v>
      </c>
      <c r="B396">
        <v>10</v>
      </c>
      <c r="C396">
        <v>6</v>
      </c>
      <c r="D396">
        <v>215</v>
      </c>
      <c r="E396">
        <v>345.08333333333331</v>
      </c>
      <c r="F396">
        <v>0</v>
      </c>
      <c r="G396">
        <v>0</v>
      </c>
      <c r="H396">
        <v>1</v>
      </c>
      <c r="I396">
        <v>39128.333333333336</v>
      </c>
      <c r="AB396">
        <v>393</v>
      </c>
      <c r="AC396">
        <v>12</v>
      </c>
      <c r="AD396">
        <v>2</v>
      </c>
      <c r="AE396">
        <v>21.545454545454547</v>
      </c>
      <c r="AF396">
        <v>91</v>
      </c>
      <c r="AG396">
        <v>32</v>
      </c>
      <c r="AH396">
        <v>4.2838018741633198E-2</v>
      </c>
      <c r="AI396">
        <v>0.95716198125836682</v>
      </c>
      <c r="AJ396">
        <v>18298.333333333332</v>
      </c>
      <c r="BC396">
        <v>393</v>
      </c>
      <c r="BD396">
        <v>11</v>
      </c>
      <c r="BE396">
        <v>0</v>
      </c>
      <c r="BF396">
        <v>120.18181818181819</v>
      </c>
      <c r="BG396">
        <v>121.30769230769231</v>
      </c>
      <c r="BH396">
        <v>66</v>
      </c>
      <c r="BI396">
        <v>121</v>
      </c>
      <c r="BJ396">
        <v>0.14012738853503184</v>
      </c>
      <c r="BK396">
        <v>0.25690021231422505</v>
      </c>
      <c r="BL396">
        <v>0.85987261146496818</v>
      </c>
      <c r="BM396">
        <v>0.743099787685775</v>
      </c>
      <c r="BN396">
        <v>0.80148619957537159</v>
      </c>
      <c r="BO396">
        <v>26856.666666666664</v>
      </c>
    </row>
    <row r="397" spans="1:67" x14ac:dyDescent="0.15">
      <c r="A397">
        <v>394</v>
      </c>
      <c r="B397">
        <v>11</v>
      </c>
      <c r="C397">
        <v>5</v>
      </c>
      <c r="D397">
        <v>152</v>
      </c>
      <c r="E397">
        <v>301.75</v>
      </c>
      <c r="F397">
        <v>0</v>
      </c>
      <c r="G397">
        <v>0</v>
      </c>
      <c r="H397">
        <v>1</v>
      </c>
      <c r="I397">
        <v>38295.000000000007</v>
      </c>
      <c r="AB397">
        <v>394</v>
      </c>
      <c r="AC397">
        <v>13</v>
      </c>
      <c r="AD397">
        <v>1</v>
      </c>
      <c r="AE397">
        <v>3.6666666666666665</v>
      </c>
      <c r="AF397">
        <v>63.666666666666664</v>
      </c>
      <c r="AG397">
        <v>118</v>
      </c>
      <c r="AH397">
        <v>0.15070242656449553</v>
      </c>
      <c r="AI397">
        <v>0.84929757343550449</v>
      </c>
      <c r="AJ397">
        <v>14905.000000000002</v>
      </c>
      <c r="BC397">
        <v>394</v>
      </c>
      <c r="BD397">
        <v>11</v>
      </c>
      <c r="BE397">
        <v>0</v>
      </c>
      <c r="BF397">
        <v>117.09090909090909</v>
      </c>
      <c r="BG397">
        <v>117.53846153846153</v>
      </c>
      <c r="BH397">
        <v>12</v>
      </c>
      <c r="BI397">
        <v>74</v>
      </c>
      <c r="BJ397">
        <v>1.9933554817275746E-2</v>
      </c>
      <c r="BK397">
        <v>0.12292358803986711</v>
      </c>
      <c r="BL397">
        <v>0.98006644518272423</v>
      </c>
      <c r="BM397">
        <v>0.87707641196013286</v>
      </c>
      <c r="BN397">
        <v>0.9285714285714286</v>
      </c>
      <c r="BO397">
        <v>26918.333333333332</v>
      </c>
    </row>
    <row r="398" spans="1:67" x14ac:dyDescent="0.15">
      <c r="A398">
        <v>395</v>
      </c>
      <c r="B398">
        <v>11</v>
      </c>
      <c r="C398">
        <v>7</v>
      </c>
      <c r="D398">
        <v>186.9</v>
      </c>
      <c r="E398">
        <v>313.66666666666669</v>
      </c>
      <c r="F398">
        <v>0</v>
      </c>
      <c r="G398">
        <v>0</v>
      </c>
      <c r="H398">
        <v>1</v>
      </c>
      <c r="I398">
        <v>36871.666666666664</v>
      </c>
      <c r="AB398">
        <v>395</v>
      </c>
      <c r="AC398">
        <v>12</v>
      </c>
      <c r="AD398">
        <v>3</v>
      </c>
      <c r="AE398">
        <v>48</v>
      </c>
      <c r="AF398">
        <v>125.08333333333333</v>
      </c>
      <c r="AG398">
        <v>2</v>
      </c>
      <c r="AH398">
        <v>2.7322404371584699E-3</v>
      </c>
      <c r="AI398">
        <v>0.99726775956284153</v>
      </c>
      <c r="AJ398">
        <v>21011.666666666672</v>
      </c>
      <c r="BC398">
        <v>395</v>
      </c>
      <c r="BD398">
        <v>13</v>
      </c>
      <c r="BE398">
        <v>0</v>
      </c>
      <c r="BF398">
        <v>111.07692307692308</v>
      </c>
      <c r="BG398">
        <v>111.07692307692308</v>
      </c>
      <c r="BH398">
        <v>32</v>
      </c>
      <c r="BI398">
        <v>32</v>
      </c>
      <c r="BJ398">
        <v>5.6042031523642732E-2</v>
      </c>
      <c r="BK398">
        <v>5.6042031523642732E-2</v>
      </c>
      <c r="BL398">
        <v>0.94395796847635727</v>
      </c>
      <c r="BM398">
        <v>0.94395796847635727</v>
      </c>
      <c r="BN398">
        <v>0.94395796847635727</v>
      </c>
      <c r="BO398">
        <v>25513.333333333332</v>
      </c>
    </row>
    <row r="399" spans="1:67" x14ac:dyDescent="0.15">
      <c r="A399">
        <v>396</v>
      </c>
      <c r="B399">
        <v>11</v>
      </c>
      <c r="C399">
        <v>5</v>
      </c>
      <c r="D399">
        <v>135.19999999999999</v>
      </c>
      <c r="E399">
        <v>289.58333333333331</v>
      </c>
      <c r="F399">
        <v>0</v>
      </c>
      <c r="G399">
        <v>0</v>
      </c>
      <c r="H399">
        <v>1</v>
      </c>
      <c r="I399">
        <v>37433.333333333328</v>
      </c>
      <c r="AB399">
        <v>396</v>
      </c>
      <c r="AC399">
        <v>12</v>
      </c>
      <c r="AD399">
        <v>2</v>
      </c>
      <c r="AE399">
        <v>94.727272727272734</v>
      </c>
      <c r="AF399">
        <v>159.33333333333334</v>
      </c>
      <c r="AG399">
        <v>0</v>
      </c>
      <c r="AH399">
        <v>0</v>
      </c>
      <c r="AI399">
        <v>1</v>
      </c>
      <c r="AJ399">
        <v>21531.666666666668</v>
      </c>
      <c r="BC399">
        <v>396</v>
      </c>
      <c r="BD399">
        <v>12</v>
      </c>
      <c r="BE399">
        <v>0</v>
      </c>
      <c r="BF399">
        <v>113.25</v>
      </c>
      <c r="BG399">
        <v>113.76923076923077</v>
      </c>
      <c r="BH399">
        <v>87</v>
      </c>
      <c r="BI399">
        <v>87</v>
      </c>
      <c r="BJ399">
        <v>0.15343915343915343</v>
      </c>
      <c r="BK399">
        <v>0.15343915343915343</v>
      </c>
      <c r="BL399">
        <v>0.84656084656084651</v>
      </c>
      <c r="BM399">
        <v>0.84656084656084651</v>
      </c>
      <c r="BN399">
        <v>0.84656084656084651</v>
      </c>
      <c r="BO399">
        <v>26080</v>
      </c>
    </row>
    <row r="400" spans="1:67" x14ac:dyDescent="0.15">
      <c r="A400">
        <v>397</v>
      </c>
      <c r="B400">
        <v>11</v>
      </c>
      <c r="C400">
        <v>5</v>
      </c>
      <c r="D400">
        <v>137.4</v>
      </c>
      <c r="E400">
        <v>265.75</v>
      </c>
      <c r="F400">
        <v>0</v>
      </c>
      <c r="G400">
        <v>0</v>
      </c>
      <c r="H400">
        <v>1</v>
      </c>
      <c r="I400">
        <v>34055</v>
      </c>
      <c r="AB400">
        <v>397</v>
      </c>
      <c r="AC400">
        <v>12</v>
      </c>
      <c r="AD400">
        <v>2</v>
      </c>
      <c r="AE400">
        <v>23.636363636363637</v>
      </c>
      <c r="AF400">
        <v>94.416666666666671</v>
      </c>
      <c r="AG400">
        <v>77</v>
      </c>
      <c r="AH400">
        <v>9.5297029702970298E-2</v>
      </c>
      <c r="AI400">
        <v>0.90470297029702973</v>
      </c>
      <c r="AJ400">
        <v>18110</v>
      </c>
      <c r="BC400">
        <v>397</v>
      </c>
      <c r="BD400">
        <v>11</v>
      </c>
      <c r="BE400">
        <v>0</v>
      </c>
      <c r="BF400">
        <v>106.90909090909091</v>
      </c>
      <c r="BG400">
        <v>114.07692307692308</v>
      </c>
      <c r="BH400">
        <v>115</v>
      </c>
      <c r="BI400">
        <v>115</v>
      </c>
      <c r="BJ400">
        <v>0.17884914463452567</v>
      </c>
      <c r="BK400">
        <v>0.17884914463452567</v>
      </c>
      <c r="BL400">
        <v>0.82115085536547427</v>
      </c>
      <c r="BM400">
        <v>0.82115085536547427</v>
      </c>
      <c r="BN400">
        <v>0.82115085536547427</v>
      </c>
      <c r="BO400">
        <v>25643.333333333332</v>
      </c>
    </row>
    <row r="401" spans="1:67" x14ac:dyDescent="0.15">
      <c r="A401">
        <v>398</v>
      </c>
      <c r="B401">
        <v>11</v>
      </c>
      <c r="C401">
        <v>5</v>
      </c>
      <c r="D401">
        <v>94.9</v>
      </c>
      <c r="E401">
        <v>221.91666666666666</v>
      </c>
      <c r="F401">
        <v>21</v>
      </c>
      <c r="G401">
        <v>2.3333333333333334E-2</v>
      </c>
      <c r="H401">
        <v>0.97666666666666668</v>
      </c>
      <c r="I401">
        <v>31101.666666666668</v>
      </c>
      <c r="AB401">
        <v>398</v>
      </c>
      <c r="AC401">
        <v>12</v>
      </c>
      <c r="AD401">
        <v>2</v>
      </c>
      <c r="AE401">
        <v>14.090909090909092</v>
      </c>
      <c r="AF401">
        <v>79.166666666666671</v>
      </c>
      <c r="AG401">
        <v>132</v>
      </c>
      <c r="AH401">
        <v>0.17098445595854922</v>
      </c>
      <c r="AI401">
        <v>0.82901554404145084</v>
      </c>
      <c r="AJ401">
        <v>16375.000000000002</v>
      </c>
      <c r="BC401">
        <v>398</v>
      </c>
      <c r="BD401">
        <v>11</v>
      </c>
      <c r="BE401">
        <v>0</v>
      </c>
      <c r="BF401">
        <v>133.45454545454547</v>
      </c>
      <c r="BG401">
        <v>139.53846153846155</v>
      </c>
      <c r="BH401">
        <v>94</v>
      </c>
      <c r="BI401">
        <v>94</v>
      </c>
      <c r="BJ401">
        <v>0.18217054263565891</v>
      </c>
      <c r="BK401">
        <v>0.18217054263565891</v>
      </c>
      <c r="BL401">
        <v>0.81782945736434109</v>
      </c>
      <c r="BM401">
        <v>0.81782945736434109</v>
      </c>
      <c r="BN401">
        <v>0.81782945736434109</v>
      </c>
      <c r="BO401">
        <v>29896.666666666668</v>
      </c>
    </row>
    <row r="402" spans="1:67" x14ac:dyDescent="0.15">
      <c r="A402">
        <v>399</v>
      </c>
      <c r="B402">
        <v>12</v>
      </c>
      <c r="C402">
        <v>4</v>
      </c>
      <c r="D402">
        <v>127.72727272727273</v>
      </c>
      <c r="E402">
        <v>238.75</v>
      </c>
      <c r="F402">
        <v>0</v>
      </c>
      <c r="G402">
        <v>0</v>
      </c>
      <c r="H402">
        <v>1</v>
      </c>
      <c r="I402">
        <v>30250</v>
      </c>
      <c r="AB402">
        <v>399</v>
      </c>
      <c r="AC402">
        <v>12</v>
      </c>
      <c r="AD402">
        <v>4</v>
      </c>
      <c r="AE402">
        <v>54.272727272727273</v>
      </c>
      <c r="AF402">
        <v>143.41666666666666</v>
      </c>
      <c r="AG402">
        <v>78</v>
      </c>
      <c r="AH402">
        <v>8.2714740190880168E-2</v>
      </c>
      <c r="AI402">
        <v>0.91728525980911979</v>
      </c>
      <c r="AJ402">
        <v>21920</v>
      </c>
      <c r="BC402">
        <v>399</v>
      </c>
      <c r="BD402">
        <v>13</v>
      </c>
      <c r="BE402">
        <v>0</v>
      </c>
      <c r="BF402">
        <v>143</v>
      </c>
      <c r="BG402">
        <v>143</v>
      </c>
      <c r="BH402">
        <v>70</v>
      </c>
      <c r="BI402">
        <v>70</v>
      </c>
      <c r="BJ402">
        <v>9.4339622641509441E-2</v>
      </c>
      <c r="BK402">
        <v>9.4339622641509441E-2</v>
      </c>
      <c r="BL402">
        <v>0.90566037735849059</v>
      </c>
      <c r="BM402">
        <v>0.90566037735849059</v>
      </c>
      <c r="BN402">
        <v>0.90566037735849059</v>
      </c>
      <c r="BO402">
        <v>28696.666666666672</v>
      </c>
    </row>
    <row r="403" spans="1:67" x14ac:dyDescent="0.15">
      <c r="A403">
        <v>400</v>
      </c>
      <c r="B403">
        <v>11</v>
      </c>
      <c r="C403">
        <v>7</v>
      </c>
      <c r="D403">
        <v>276.89999999999998</v>
      </c>
      <c r="E403">
        <v>430.91666666666669</v>
      </c>
      <c r="F403">
        <v>0</v>
      </c>
      <c r="G403">
        <v>0</v>
      </c>
      <c r="H403">
        <v>1</v>
      </c>
      <c r="I403">
        <v>45361.666666666664</v>
      </c>
      <c r="AB403">
        <v>400</v>
      </c>
      <c r="AC403">
        <v>11</v>
      </c>
      <c r="AD403">
        <v>3</v>
      </c>
      <c r="AE403">
        <v>8.5</v>
      </c>
      <c r="AF403">
        <v>90.333333333333329</v>
      </c>
      <c r="AG403">
        <v>62</v>
      </c>
      <c r="AH403">
        <v>8.4124830393487116E-2</v>
      </c>
      <c r="AI403">
        <v>0.91587516960651283</v>
      </c>
      <c r="AJ403">
        <v>19571.666666666668</v>
      </c>
      <c r="BC403">
        <v>400</v>
      </c>
      <c r="BD403">
        <v>11</v>
      </c>
      <c r="BE403">
        <v>0</v>
      </c>
      <c r="BF403">
        <v>146.54545454545453</v>
      </c>
      <c r="BG403">
        <v>141.30769230769232</v>
      </c>
      <c r="BH403">
        <v>64</v>
      </c>
      <c r="BI403">
        <v>67</v>
      </c>
      <c r="BJ403">
        <v>0.12030075187969924</v>
      </c>
      <c r="BK403">
        <v>0.12593984962406016</v>
      </c>
      <c r="BL403">
        <v>0.87969924812030076</v>
      </c>
      <c r="BM403">
        <v>0.87406015037593987</v>
      </c>
      <c r="BN403">
        <v>0.87687969924812026</v>
      </c>
      <c r="BO403">
        <v>29073.333333333332</v>
      </c>
    </row>
    <row r="404" spans="1:67" x14ac:dyDescent="0.15">
      <c r="A404">
        <v>401</v>
      </c>
      <c r="B404">
        <v>12</v>
      </c>
      <c r="C404">
        <v>5</v>
      </c>
      <c r="D404">
        <v>183.45454545454547</v>
      </c>
      <c r="E404">
        <v>309.75</v>
      </c>
      <c r="F404">
        <v>20</v>
      </c>
      <c r="G404">
        <v>1.8018018018018018E-2</v>
      </c>
      <c r="H404">
        <v>0.98198198198198194</v>
      </c>
      <c r="I404">
        <v>35615</v>
      </c>
      <c r="AB404">
        <v>401</v>
      </c>
      <c r="AC404">
        <v>11</v>
      </c>
      <c r="AD404">
        <v>2</v>
      </c>
      <c r="AE404">
        <v>8.9</v>
      </c>
      <c r="AF404">
        <v>74.916666666666671</v>
      </c>
      <c r="AG404">
        <v>158</v>
      </c>
      <c r="AH404">
        <v>0.22159887798036465</v>
      </c>
      <c r="AI404">
        <v>0.77840112201963541</v>
      </c>
      <c r="AJ404">
        <v>15880.000000000004</v>
      </c>
      <c r="BC404">
        <v>401</v>
      </c>
      <c r="BD404">
        <v>11</v>
      </c>
      <c r="BE404">
        <v>0</v>
      </c>
      <c r="BF404">
        <v>105.18181818181819</v>
      </c>
      <c r="BG404">
        <v>105.15384615384616</v>
      </c>
      <c r="BH404">
        <v>150</v>
      </c>
      <c r="BI404">
        <v>176</v>
      </c>
      <c r="BJ404">
        <v>0.25466893039049238</v>
      </c>
      <c r="BK404">
        <v>0.29881154499151102</v>
      </c>
      <c r="BL404">
        <v>0.74533106960950768</v>
      </c>
      <c r="BM404">
        <v>0.70118845500848903</v>
      </c>
      <c r="BN404">
        <v>0.72325976230899836</v>
      </c>
      <c r="BO404">
        <v>24356.666666666664</v>
      </c>
    </row>
    <row r="405" spans="1:67" x14ac:dyDescent="0.15">
      <c r="A405">
        <v>402</v>
      </c>
      <c r="B405">
        <v>12</v>
      </c>
      <c r="C405">
        <v>6</v>
      </c>
      <c r="D405">
        <v>280.45454545454544</v>
      </c>
      <c r="E405">
        <v>412.41666666666669</v>
      </c>
      <c r="F405">
        <v>0</v>
      </c>
      <c r="G405">
        <v>0</v>
      </c>
      <c r="H405">
        <v>1</v>
      </c>
      <c r="I405">
        <v>42721.666666666672</v>
      </c>
      <c r="AB405">
        <v>402</v>
      </c>
      <c r="AC405">
        <v>12</v>
      </c>
      <c r="AD405">
        <v>1</v>
      </c>
      <c r="AE405">
        <v>25.272727272727273</v>
      </c>
      <c r="AF405">
        <v>94.416666666666671</v>
      </c>
      <c r="AG405">
        <v>8</v>
      </c>
      <c r="AH405">
        <v>1.1611030478955007E-2</v>
      </c>
      <c r="AI405">
        <v>0.98838896952104505</v>
      </c>
      <c r="AJ405">
        <v>17885</v>
      </c>
      <c r="BC405">
        <v>402</v>
      </c>
      <c r="BD405">
        <v>12</v>
      </c>
      <c r="BE405">
        <v>0</v>
      </c>
      <c r="BF405">
        <v>112.41666666666667</v>
      </c>
      <c r="BG405">
        <v>111.84615384615384</v>
      </c>
      <c r="BH405">
        <v>36</v>
      </c>
      <c r="BI405">
        <v>36</v>
      </c>
      <c r="BJ405">
        <v>5.7784911717495988E-2</v>
      </c>
      <c r="BK405">
        <v>5.7784911717495988E-2</v>
      </c>
      <c r="BL405">
        <v>0.942215088282504</v>
      </c>
      <c r="BM405">
        <v>0.942215088282504</v>
      </c>
      <c r="BN405">
        <v>0.942215088282504</v>
      </c>
      <c r="BO405">
        <v>25996.666666666668</v>
      </c>
    </row>
    <row r="406" spans="1:67" x14ac:dyDescent="0.15">
      <c r="A406">
        <v>403</v>
      </c>
      <c r="B406">
        <v>11</v>
      </c>
      <c r="C406">
        <v>5</v>
      </c>
      <c r="D406">
        <v>108.3</v>
      </c>
      <c r="E406">
        <v>244.75</v>
      </c>
      <c r="F406">
        <v>0</v>
      </c>
      <c r="G406">
        <v>0</v>
      </c>
      <c r="H406">
        <v>1</v>
      </c>
      <c r="I406">
        <v>32015.000000000004</v>
      </c>
      <c r="AB406">
        <v>403</v>
      </c>
      <c r="AC406">
        <v>12</v>
      </c>
      <c r="AD406">
        <v>4</v>
      </c>
      <c r="AE406">
        <v>58.090909090909093</v>
      </c>
      <c r="AF406">
        <v>147.08333333333334</v>
      </c>
      <c r="AG406">
        <v>96</v>
      </c>
      <c r="AH406">
        <v>0.1</v>
      </c>
      <c r="AI406">
        <v>0.9</v>
      </c>
      <c r="AJ406">
        <v>21966.666666666668</v>
      </c>
      <c r="BC406">
        <v>403</v>
      </c>
      <c r="BD406">
        <v>12</v>
      </c>
      <c r="BE406">
        <v>0</v>
      </c>
      <c r="BF406">
        <v>129.16666666666666</v>
      </c>
      <c r="BG406">
        <v>130.46153846153845</v>
      </c>
      <c r="BH406">
        <v>62</v>
      </c>
      <c r="BI406">
        <v>62</v>
      </c>
      <c r="BJ406">
        <v>8.9337175792507204E-2</v>
      </c>
      <c r="BK406">
        <v>8.9337175792507204E-2</v>
      </c>
      <c r="BL406">
        <v>0.91066282420749278</v>
      </c>
      <c r="BM406">
        <v>0.91066282420749278</v>
      </c>
      <c r="BN406">
        <v>0.91066282420749278</v>
      </c>
      <c r="BO406">
        <v>27253.333333333336</v>
      </c>
    </row>
    <row r="407" spans="1:67" x14ac:dyDescent="0.15">
      <c r="A407">
        <v>404</v>
      </c>
      <c r="B407">
        <v>13</v>
      </c>
      <c r="C407">
        <v>5</v>
      </c>
      <c r="D407">
        <v>229.91666666666666</v>
      </c>
      <c r="E407">
        <v>337.41666666666669</v>
      </c>
      <c r="F407">
        <v>0</v>
      </c>
      <c r="G407">
        <v>0</v>
      </c>
      <c r="H407">
        <v>1</v>
      </c>
      <c r="I407">
        <v>35946.666666666664</v>
      </c>
      <c r="AB407">
        <v>404</v>
      </c>
      <c r="AC407">
        <v>10</v>
      </c>
      <c r="AD407">
        <v>4</v>
      </c>
      <c r="AE407">
        <v>1.7777777777777777</v>
      </c>
      <c r="AF407">
        <v>71.166666666666671</v>
      </c>
      <c r="AG407">
        <v>250</v>
      </c>
      <c r="AH407">
        <v>0.34387895460797802</v>
      </c>
      <c r="AI407">
        <v>0.65612104539202198</v>
      </c>
      <c r="AJ407">
        <v>16230</v>
      </c>
      <c r="BC407">
        <v>404</v>
      </c>
      <c r="BD407">
        <v>12</v>
      </c>
      <c r="BE407">
        <v>0</v>
      </c>
      <c r="BF407">
        <v>99.416666666666671</v>
      </c>
      <c r="BG407">
        <v>106.23076923076923</v>
      </c>
      <c r="BH407">
        <v>84</v>
      </c>
      <c r="BI407">
        <v>84</v>
      </c>
      <c r="BJ407">
        <v>0.14358974358974358</v>
      </c>
      <c r="BK407">
        <v>0.14358974358974358</v>
      </c>
      <c r="BL407">
        <v>0.85641025641025648</v>
      </c>
      <c r="BM407">
        <v>0.85641025641025648</v>
      </c>
      <c r="BN407">
        <v>0.85641025641025648</v>
      </c>
      <c r="BO407">
        <v>24628.333333333332</v>
      </c>
    </row>
    <row r="408" spans="1:67" x14ac:dyDescent="0.15">
      <c r="A408">
        <v>405</v>
      </c>
      <c r="B408">
        <v>12</v>
      </c>
      <c r="C408">
        <v>5</v>
      </c>
      <c r="D408">
        <v>194.27272727272728</v>
      </c>
      <c r="E408">
        <v>316.91666666666669</v>
      </c>
      <c r="F408">
        <v>0</v>
      </c>
      <c r="G408">
        <v>0</v>
      </c>
      <c r="H408">
        <v>1</v>
      </c>
      <c r="I408">
        <v>37001.666666666672</v>
      </c>
      <c r="AB408">
        <v>405</v>
      </c>
      <c r="AC408">
        <v>11</v>
      </c>
      <c r="AD408">
        <v>2</v>
      </c>
      <c r="AE408">
        <v>14.1</v>
      </c>
      <c r="AF408">
        <v>82.333333333333329</v>
      </c>
      <c r="AG408">
        <v>100</v>
      </c>
      <c r="AH408">
        <v>0.145985401459854</v>
      </c>
      <c r="AI408">
        <v>0.85401459854014594</v>
      </c>
      <c r="AJ408">
        <v>18001.666666666668</v>
      </c>
      <c r="BC408">
        <v>405</v>
      </c>
      <c r="BD408">
        <v>13</v>
      </c>
      <c r="BE408">
        <v>0</v>
      </c>
      <c r="BF408">
        <v>136.76923076923077</v>
      </c>
      <c r="BG408">
        <v>136.76923076923077</v>
      </c>
      <c r="BH408">
        <v>8</v>
      </c>
      <c r="BI408">
        <v>8</v>
      </c>
      <c r="BJ408">
        <v>1.238390092879257E-2</v>
      </c>
      <c r="BK408">
        <v>1.238390092879257E-2</v>
      </c>
      <c r="BL408">
        <v>0.9876160990712074</v>
      </c>
      <c r="BM408">
        <v>0.9876160990712074</v>
      </c>
      <c r="BN408">
        <v>0.9876160990712074</v>
      </c>
      <c r="BO408">
        <v>27301.666666666668</v>
      </c>
    </row>
    <row r="409" spans="1:67" x14ac:dyDescent="0.15">
      <c r="A409">
        <v>406</v>
      </c>
      <c r="B409">
        <v>12</v>
      </c>
      <c r="C409">
        <v>6</v>
      </c>
      <c r="D409">
        <v>221.72727272727272</v>
      </c>
      <c r="E409">
        <v>339.08333333333331</v>
      </c>
      <c r="F409">
        <v>0</v>
      </c>
      <c r="G409">
        <v>0</v>
      </c>
      <c r="H409">
        <v>1</v>
      </c>
      <c r="I409">
        <v>37663.333333333336</v>
      </c>
      <c r="AB409">
        <v>406</v>
      </c>
      <c r="AC409">
        <v>10</v>
      </c>
      <c r="AD409">
        <v>3</v>
      </c>
      <c r="AE409">
        <v>13.555555555555555</v>
      </c>
      <c r="AF409">
        <v>84.25</v>
      </c>
      <c r="AG409">
        <v>176</v>
      </c>
      <c r="AH409">
        <v>0.25693430656934307</v>
      </c>
      <c r="AI409">
        <v>0.74306569343065698</v>
      </c>
      <c r="AJ409">
        <v>16753.333333333336</v>
      </c>
      <c r="BC409">
        <v>406</v>
      </c>
      <c r="BD409">
        <v>12</v>
      </c>
      <c r="BE409">
        <v>0</v>
      </c>
      <c r="BF409">
        <v>104.91666666666667</v>
      </c>
      <c r="BG409">
        <v>103.76923076923077</v>
      </c>
      <c r="BH409">
        <v>97</v>
      </c>
      <c r="BI409">
        <v>169</v>
      </c>
      <c r="BJ409">
        <v>0.18653846153846154</v>
      </c>
      <c r="BK409">
        <v>0.32500000000000001</v>
      </c>
      <c r="BL409">
        <v>0.81346153846153846</v>
      </c>
      <c r="BM409">
        <v>0.67500000000000004</v>
      </c>
      <c r="BN409">
        <v>0.74423076923076925</v>
      </c>
      <c r="BO409">
        <v>23171.666666666664</v>
      </c>
    </row>
    <row r="410" spans="1:67" x14ac:dyDescent="0.15">
      <c r="A410">
        <v>407</v>
      </c>
      <c r="B410">
        <v>12</v>
      </c>
      <c r="C410">
        <v>5</v>
      </c>
      <c r="D410">
        <v>132.27272727272728</v>
      </c>
      <c r="E410">
        <v>262.16666666666669</v>
      </c>
      <c r="F410">
        <v>0</v>
      </c>
      <c r="G410">
        <v>0</v>
      </c>
      <c r="H410">
        <v>1</v>
      </c>
      <c r="I410">
        <v>34436.666666666664</v>
      </c>
      <c r="AB410">
        <v>407</v>
      </c>
      <c r="AC410">
        <v>10</v>
      </c>
      <c r="AD410">
        <v>4</v>
      </c>
      <c r="AE410">
        <v>3</v>
      </c>
      <c r="AF410">
        <v>74.75</v>
      </c>
      <c r="AG410">
        <v>109</v>
      </c>
      <c r="AH410">
        <v>0.14650537634408603</v>
      </c>
      <c r="AI410">
        <v>0.853494623655914</v>
      </c>
      <c r="AJ410">
        <v>17873.333333333336</v>
      </c>
      <c r="BC410">
        <v>407</v>
      </c>
      <c r="BD410">
        <v>12</v>
      </c>
      <c r="BE410">
        <v>0</v>
      </c>
      <c r="BF410">
        <v>120.91666666666667</v>
      </c>
      <c r="BG410">
        <v>117.30769230769231</v>
      </c>
      <c r="BH410">
        <v>14</v>
      </c>
      <c r="BI410">
        <v>14</v>
      </c>
      <c r="BJ410">
        <v>2.734375E-2</v>
      </c>
      <c r="BK410">
        <v>2.734375E-2</v>
      </c>
      <c r="BL410">
        <v>0.97265625</v>
      </c>
      <c r="BM410">
        <v>0.97265625</v>
      </c>
      <c r="BN410">
        <v>0.97265625</v>
      </c>
      <c r="BO410">
        <v>25558.333333333332</v>
      </c>
    </row>
    <row r="411" spans="1:67" x14ac:dyDescent="0.15">
      <c r="A411">
        <v>408</v>
      </c>
      <c r="B411">
        <v>11</v>
      </c>
      <c r="C411">
        <v>6</v>
      </c>
      <c r="D411">
        <v>200.5</v>
      </c>
      <c r="E411">
        <v>342.08333333333331</v>
      </c>
      <c r="F411">
        <v>0</v>
      </c>
      <c r="G411">
        <v>0</v>
      </c>
      <c r="H411">
        <v>1</v>
      </c>
      <c r="I411">
        <v>39683.333333333328</v>
      </c>
      <c r="AB411">
        <v>408</v>
      </c>
      <c r="AC411">
        <v>11</v>
      </c>
      <c r="AD411">
        <v>3</v>
      </c>
      <c r="AE411">
        <v>20.399999999999999</v>
      </c>
      <c r="AF411">
        <v>93.083333333333329</v>
      </c>
      <c r="AG411">
        <v>62</v>
      </c>
      <c r="AH411">
        <v>8.6230876216968011E-2</v>
      </c>
      <c r="AI411">
        <v>0.91376912378303199</v>
      </c>
      <c r="AJ411">
        <v>18556.666666666668</v>
      </c>
      <c r="BC411">
        <v>408</v>
      </c>
      <c r="BD411">
        <v>11</v>
      </c>
      <c r="BE411">
        <v>0</v>
      </c>
      <c r="BF411">
        <v>159.18181818181819</v>
      </c>
      <c r="BG411">
        <v>161.53846153846155</v>
      </c>
      <c r="BH411">
        <v>48</v>
      </c>
      <c r="BI411">
        <v>48</v>
      </c>
      <c r="BJ411">
        <v>7.3059360730593603E-2</v>
      </c>
      <c r="BK411">
        <v>7.3059360730593603E-2</v>
      </c>
      <c r="BL411">
        <v>0.9269406392694064</v>
      </c>
      <c r="BM411">
        <v>0.9269406392694064</v>
      </c>
      <c r="BN411">
        <v>0.9269406392694064</v>
      </c>
      <c r="BO411">
        <v>31075.000000000004</v>
      </c>
    </row>
    <row r="412" spans="1:67" x14ac:dyDescent="0.15">
      <c r="A412">
        <v>409</v>
      </c>
      <c r="B412">
        <v>11</v>
      </c>
      <c r="C412">
        <v>6</v>
      </c>
      <c r="D412">
        <v>116.8</v>
      </c>
      <c r="E412">
        <v>267.41666666666669</v>
      </c>
      <c r="F412">
        <v>16</v>
      </c>
      <c r="G412">
        <v>1.5108593012275733E-2</v>
      </c>
      <c r="H412">
        <v>0.98489140698772426</v>
      </c>
      <c r="I412">
        <v>34496.666666666672</v>
      </c>
      <c r="AB412">
        <v>409</v>
      </c>
      <c r="AC412">
        <v>10</v>
      </c>
      <c r="AD412">
        <v>3</v>
      </c>
      <c r="AE412">
        <v>2.1111111111111112</v>
      </c>
      <c r="AF412">
        <v>55.333333333333336</v>
      </c>
      <c r="AG412">
        <v>238</v>
      </c>
      <c r="AH412">
        <v>0.34343434343434343</v>
      </c>
      <c r="AI412">
        <v>0.65656565656565657</v>
      </c>
      <c r="AJ412">
        <v>13721.66666666667</v>
      </c>
      <c r="BC412">
        <v>409</v>
      </c>
      <c r="BD412">
        <v>11</v>
      </c>
      <c r="BE412">
        <v>0</v>
      </c>
      <c r="BF412">
        <v>97.727272727272734</v>
      </c>
      <c r="BG412">
        <v>102.30769230769231</v>
      </c>
      <c r="BH412">
        <v>170</v>
      </c>
      <c r="BI412">
        <v>173</v>
      </c>
      <c r="BJ412">
        <v>0.31657355679702048</v>
      </c>
      <c r="BK412">
        <v>0.32216014897579143</v>
      </c>
      <c r="BL412">
        <v>0.68342644320297952</v>
      </c>
      <c r="BM412">
        <v>0.67783985102420852</v>
      </c>
      <c r="BN412">
        <v>0.68063314711359402</v>
      </c>
      <c r="BO412">
        <v>23783.333333333332</v>
      </c>
    </row>
    <row r="413" spans="1:67" x14ac:dyDescent="0.15">
      <c r="A413">
        <v>410</v>
      </c>
      <c r="B413">
        <v>12</v>
      </c>
      <c r="C413">
        <v>5</v>
      </c>
      <c r="D413">
        <v>222.90909090909091</v>
      </c>
      <c r="E413">
        <v>349.16666666666669</v>
      </c>
      <c r="F413">
        <v>0</v>
      </c>
      <c r="G413">
        <v>0</v>
      </c>
      <c r="H413">
        <v>1</v>
      </c>
      <c r="I413">
        <v>39191.666666666664</v>
      </c>
      <c r="AB413">
        <v>410</v>
      </c>
      <c r="AC413">
        <v>11</v>
      </c>
      <c r="AD413">
        <v>3</v>
      </c>
      <c r="AE413">
        <v>9.6</v>
      </c>
      <c r="AF413">
        <v>78</v>
      </c>
      <c r="AG413">
        <v>114</v>
      </c>
      <c r="AH413">
        <v>0.15019762845849802</v>
      </c>
      <c r="AI413">
        <v>0.84980237154150196</v>
      </c>
      <c r="AJ413">
        <v>17278.333333333336</v>
      </c>
      <c r="BC413">
        <v>410</v>
      </c>
      <c r="BD413">
        <v>11</v>
      </c>
      <c r="BE413">
        <v>0</v>
      </c>
      <c r="BF413">
        <v>124.90909090909091</v>
      </c>
      <c r="BG413">
        <v>124.76923076923077</v>
      </c>
      <c r="BH413">
        <v>49</v>
      </c>
      <c r="BI413">
        <v>49</v>
      </c>
      <c r="BJ413">
        <v>8.7971274685816878E-2</v>
      </c>
      <c r="BK413">
        <v>8.7971274685816878E-2</v>
      </c>
      <c r="BL413">
        <v>0.91202872531418311</v>
      </c>
      <c r="BM413">
        <v>0.91202872531418311</v>
      </c>
      <c r="BN413">
        <v>0.91202872531418311</v>
      </c>
      <c r="BO413">
        <v>26781.666666666668</v>
      </c>
    </row>
    <row r="414" spans="1:67" x14ac:dyDescent="0.15">
      <c r="A414">
        <v>411</v>
      </c>
      <c r="B414">
        <v>12</v>
      </c>
      <c r="C414">
        <v>6</v>
      </c>
      <c r="D414">
        <v>280.54545454545456</v>
      </c>
      <c r="E414">
        <v>426.5</v>
      </c>
      <c r="F414">
        <v>0</v>
      </c>
      <c r="G414">
        <v>0</v>
      </c>
      <c r="H414">
        <v>1</v>
      </c>
      <c r="I414">
        <v>45310</v>
      </c>
      <c r="AB414">
        <v>411</v>
      </c>
      <c r="AC414">
        <v>11</v>
      </c>
      <c r="AD414">
        <v>3</v>
      </c>
      <c r="AE414">
        <v>8.3000000000000007</v>
      </c>
      <c r="AF414">
        <v>85.333333333333329</v>
      </c>
      <c r="AG414">
        <v>73</v>
      </c>
      <c r="AH414">
        <v>9.9590723055934513E-2</v>
      </c>
      <c r="AI414">
        <v>0.90040927694406547</v>
      </c>
      <c r="AJ414">
        <v>19246.666666666668</v>
      </c>
      <c r="BC414">
        <v>411</v>
      </c>
      <c r="BD414">
        <v>12</v>
      </c>
      <c r="BE414">
        <v>0</v>
      </c>
      <c r="BF414">
        <v>100.16666666666667</v>
      </c>
      <c r="BG414">
        <v>104</v>
      </c>
      <c r="BH414">
        <v>132</v>
      </c>
      <c r="BI414">
        <v>135</v>
      </c>
      <c r="BJ414">
        <v>0.19469026548672566</v>
      </c>
      <c r="BK414">
        <v>0.19911504424778761</v>
      </c>
      <c r="BL414">
        <v>0.80530973451327437</v>
      </c>
      <c r="BM414">
        <v>0.80088495575221241</v>
      </c>
      <c r="BN414">
        <v>0.80309734513274345</v>
      </c>
      <c r="BO414">
        <v>24306.666666666668</v>
      </c>
    </row>
    <row r="415" spans="1:67" x14ac:dyDescent="0.15">
      <c r="A415">
        <v>412</v>
      </c>
      <c r="B415">
        <v>11</v>
      </c>
      <c r="C415">
        <v>5</v>
      </c>
      <c r="D415">
        <v>128.6</v>
      </c>
      <c r="E415">
        <v>273.66666666666669</v>
      </c>
      <c r="F415">
        <v>0</v>
      </c>
      <c r="G415">
        <v>0</v>
      </c>
      <c r="H415">
        <v>1</v>
      </c>
      <c r="I415">
        <v>35571.666666666672</v>
      </c>
      <c r="AB415">
        <v>412</v>
      </c>
      <c r="AC415">
        <v>11</v>
      </c>
      <c r="AD415">
        <v>3</v>
      </c>
      <c r="AE415">
        <v>9.1999999999999993</v>
      </c>
      <c r="AF415">
        <v>87</v>
      </c>
      <c r="AG415">
        <v>74</v>
      </c>
      <c r="AH415">
        <v>9.6354166666666671E-2</v>
      </c>
      <c r="AI415">
        <v>0.90364583333333337</v>
      </c>
      <c r="AJ415">
        <v>18938.333333333336</v>
      </c>
      <c r="BC415">
        <v>412</v>
      </c>
      <c r="BD415">
        <v>12</v>
      </c>
      <c r="BE415">
        <v>0</v>
      </c>
      <c r="BF415">
        <v>100.83333333333333</v>
      </c>
      <c r="BG415">
        <v>100</v>
      </c>
      <c r="BH415">
        <v>142</v>
      </c>
      <c r="BI415">
        <v>142</v>
      </c>
      <c r="BJ415">
        <v>0.25678119349005424</v>
      </c>
      <c r="BK415">
        <v>0.25678119349005424</v>
      </c>
      <c r="BL415">
        <v>0.74321880650994576</v>
      </c>
      <c r="BM415">
        <v>0.74321880650994576</v>
      </c>
      <c r="BN415">
        <v>0.74321880650994576</v>
      </c>
      <c r="BO415">
        <v>22783.333333333336</v>
      </c>
    </row>
    <row r="416" spans="1:67" x14ac:dyDescent="0.15">
      <c r="A416">
        <v>413</v>
      </c>
      <c r="B416">
        <v>12</v>
      </c>
      <c r="C416">
        <v>6</v>
      </c>
      <c r="D416">
        <v>205.63636363636363</v>
      </c>
      <c r="E416">
        <v>332.41666666666669</v>
      </c>
      <c r="F416">
        <v>0</v>
      </c>
      <c r="G416">
        <v>0</v>
      </c>
      <c r="H416">
        <v>1</v>
      </c>
      <c r="I416">
        <v>38071.666666666657</v>
      </c>
      <c r="AB416">
        <v>413</v>
      </c>
      <c r="AC416">
        <v>12</v>
      </c>
      <c r="AD416">
        <v>3</v>
      </c>
      <c r="AE416">
        <v>16.818181818181817</v>
      </c>
      <c r="AF416">
        <v>93.5</v>
      </c>
      <c r="AG416">
        <v>91</v>
      </c>
      <c r="AH416">
        <v>0.11057108140947752</v>
      </c>
      <c r="AI416">
        <v>0.88942891859052242</v>
      </c>
      <c r="AJ416">
        <v>18198.333333333336</v>
      </c>
      <c r="BC416">
        <v>413</v>
      </c>
      <c r="BD416">
        <v>12</v>
      </c>
      <c r="BE416">
        <v>0</v>
      </c>
      <c r="BF416">
        <v>138.5</v>
      </c>
      <c r="BG416">
        <v>137.46153846153845</v>
      </c>
      <c r="BH416">
        <v>50</v>
      </c>
      <c r="BI416">
        <v>50</v>
      </c>
      <c r="BJ416">
        <v>8.6206896551724144E-2</v>
      </c>
      <c r="BK416">
        <v>8.6206896551724144E-2</v>
      </c>
      <c r="BL416">
        <v>0.9137931034482758</v>
      </c>
      <c r="BM416">
        <v>0.9137931034482758</v>
      </c>
      <c r="BN416">
        <v>0.9137931034482758</v>
      </c>
      <c r="BO416">
        <v>28456.666666666664</v>
      </c>
    </row>
    <row r="417" spans="1:67" x14ac:dyDescent="0.15">
      <c r="A417">
        <v>414</v>
      </c>
      <c r="B417">
        <v>12</v>
      </c>
      <c r="C417">
        <v>6</v>
      </c>
      <c r="D417">
        <v>173.09090909090909</v>
      </c>
      <c r="E417">
        <v>295</v>
      </c>
      <c r="F417">
        <v>6</v>
      </c>
      <c r="G417">
        <v>5.5555555555555558E-3</v>
      </c>
      <c r="H417">
        <v>0.99444444444444446</v>
      </c>
      <c r="I417">
        <v>34700</v>
      </c>
      <c r="AB417">
        <v>414</v>
      </c>
      <c r="AC417">
        <v>12</v>
      </c>
      <c r="AD417">
        <v>3</v>
      </c>
      <c r="AE417">
        <v>13.909090909090908</v>
      </c>
      <c r="AF417">
        <v>85.333333333333329</v>
      </c>
      <c r="AG417">
        <v>99</v>
      </c>
      <c r="AH417">
        <v>0.12117503059975521</v>
      </c>
      <c r="AI417">
        <v>0.87882496940024479</v>
      </c>
      <c r="AJ417">
        <v>17471.666666666672</v>
      </c>
      <c r="BC417">
        <v>414</v>
      </c>
      <c r="BD417">
        <v>11</v>
      </c>
      <c r="BE417">
        <v>0</v>
      </c>
      <c r="BF417">
        <v>127.09090909090909</v>
      </c>
      <c r="BG417">
        <v>125.38461538461539</v>
      </c>
      <c r="BH417">
        <v>41</v>
      </c>
      <c r="BI417">
        <v>41</v>
      </c>
      <c r="BJ417">
        <v>6.416275430359937E-2</v>
      </c>
      <c r="BK417">
        <v>6.416275430359937E-2</v>
      </c>
      <c r="BL417">
        <v>0.93583724569640059</v>
      </c>
      <c r="BM417">
        <v>0.93583724569640059</v>
      </c>
      <c r="BN417">
        <v>0.93583724569640059</v>
      </c>
      <c r="BO417">
        <v>26808.333333333332</v>
      </c>
    </row>
    <row r="418" spans="1:67" x14ac:dyDescent="0.15">
      <c r="A418">
        <v>415</v>
      </c>
      <c r="B418">
        <v>12</v>
      </c>
      <c r="C418">
        <v>5</v>
      </c>
      <c r="D418">
        <v>173.18181818181819</v>
      </c>
      <c r="E418">
        <v>287.5</v>
      </c>
      <c r="F418">
        <v>0</v>
      </c>
      <c r="G418">
        <v>0</v>
      </c>
      <c r="H418">
        <v>1</v>
      </c>
      <c r="I418">
        <v>34475</v>
      </c>
      <c r="AB418">
        <v>415</v>
      </c>
      <c r="AC418">
        <v>12</v>
      </c>
      <c r="AD418">
        <v>3</v>
      </c>
      <c r="AE418">
        <v>49.18181818181818</v>
      </c>
      <c r="AF418">
        <v>131.66666666666666</v>
      </c>
      <c r="AG418">
        <v>37</v>
      </c>
      <c r="AH418">
        <v>4.5121951219512194E-2</v>
      </c>
      <c r="AI418">
        <v>0.95487804878048776</v>
      </c>
      <c r="AJ418">
        <v>21075.000000000004</v>
      </c>
      <c r="BC418">
        <v>415</v>
      </c>
      <c r="BD418">
        <v>12</v>
      </c>
      <c r="BE418">
        <v>0</v>
      </c>
      <c r="BF418">
        <v>128.08333333333334</v>
      </c>
      <c r="BG418">
        <v>129.15384615384616</v>
      </c>
      <c r="BH418">
        <v>111</v>
      </c>
      <c r="BI418">
        <v>111</v>
      </c>
      <c r="BJ418">
        <v>0.20517560073937152</v>
      </c>
      <c r="BK418">
        <v>0.20517560073937152</v>
      </c>
      <c r="BL418">
        <v>0.79482439926062853</v>
      </c>
      <c r="BM418">
        <v>0.79482439926062853</v>
      </c>
      <c r="BN418">
        <v>0.79482439926062853</v>
      </c>
      <c r="BO418">
        <v>27421.666666666664</v>
      </c>
    </row>
    <row r="419" spans="1:67" x14ac:dyDescent="0.15">
      <c r="A419">
        <v>416</v>
      </c>
      <c r="B419">
        <v>11</v>
      </c>
      <c r="C419">
        <v>4</v>
      </c>
      <c r="D419">
        <v>65.3</v>
      </c>
      <c r="E419">
        <v>167.66666666666666</v>
      </c>
      <c r="F419">
        <v>0</v>
      </c>
      <c r="G419">
        <v>0</v>
      </c>
      <c r="H419">
        <v>1</v>
      </c>
      <c r="I419">
        <v>25456.666666666664</v>
      </c>
      <c r="AB419">
        <v>416</v>
      </c>
      <c r="AC419">
        <v>12</v>
      </c>
      <c r="AD419">
        <v>3</v>
      </c>
      <c r="AE419">
        <v>73.909090909090907</v>
      </c>
      <c r="AF419">
        <v>165.58333333333334</v>
      </c>
      <c r="AG419">
        <v>0</v>
      </c>
      <c r="AH419">
        <v>0</v>
      </c>
      <c r="AI419">
        <v>1</v>
      </c>
      <c r="AJ419">
        <v>24156.666666666664</v>
      </c>
      <c r="BC419">
        <v>416</v>
      </c>
      <c r="BD419">
        <v>12</v>
      </c>
      <c r="BE419">
        <v>0</v>
      </c>
      <c r="BF419">
        <v>130.41666666666666</v>
      </c>
      <c r="BG419">
        <v>131.92307692307693</v>
      </c>
      <c r="BH419">
        <v>43</v>
      </c>
      <c r="BI419">
        <v>43</v>
      </c>
      <c r="BJ419">
        <v>6.8690095846645371E-2</v>
      </c>
      <c r="BK419">
        <v>6.8690095846645371E-2</v>
      </c>
      <c r="BL419">
        <v>0.93130990415335457</v>
      </c>
      <c r="BM419">
        <v>0.93130990415335457</v>
      </c>
      <c r="BN419">
        <v>0.93130990415335457</v>
      </c>
      <c r="BO419">
        <v>28216.666666666668</v>
      </c>
    </row>
    <row r="420" spans="1:67" x14ac:dyDescent="0.15">
      <c r="A420">
        <v>417</v>
      </c>
      <c r="B420">
        <v>12</v>
      </c>
      <c r="C420">
        <v>6</v>
      </c>
      <c r="D420">
        <v>236.09090909090909</v>
      </c>
      <c r="E420">
        <v>368.25</v>
      </c>
      <c r="F420">
        <v>0</v>
      </c>
      <c r="G420">
        <v>0</v>
      </c>
      <c r="H420">
        <v>1</v>
      </c>
      <c r="I420">
        <v>40405</v>
      </c>
      <c r="AB420">
        <v>417</v>
      </c>
      <c r="AC420">
        <v>11</v>
      </c>
      <c r="AD420">
        <v>3</v>
      </c>
      <c r="AE420">
        <v>39.6</v>
      </c>
      <c r="AF420">
        <v>117.08333333333333</v>
      </c>
      <c r="AG420">
        <v>25</v>
      </c>
      <c r="AH420">
        <v>3.1847133757961783E-2</v>
      </c>
      <c r="AI420">
        <v>0.96815286624203822</v>
      </c>
      <c r="AJ420">
        <v>20191.666666666664</v>
      </c>
      <c r="BC420">
        <v>417</v>
      </c>
      <c r="BD420">
        <v>11</v>
      </c>
      <c r="BE420">
        <v>0</v>
      </c>
      <c r="BF420">
        <v>114.90909090909091</v>
      </c>
      <c r="BG420">
        <v>114.30769230769231</v>
      </c>
      <c r="BH420">
        <v>111</v>
      </c>
      <c r="BI420">
        <v>111</v>
      </c>
      <c r="BJ420">
        <v>0.18226600985221675</v>
      </c>
      <c r="BK420">
        <v>0.18226600985221675</v>
      </c>
      <c r="BL420">
        <v>0.81773399014778325</v>
      </c>
      <c r="BM420">
        <v>0.81773399014778325</v>
      </c>
      <c r="BN420">
        <v>0.81773399014778325</v>
      </c>
      <c r="BO420">
        <v>25878.333333333336</v>
      </c>
    </row>
    <row r="421" spans="1:67" x14ac:dyDescent="0.15">
      <c r="A421">
        <v>418</v>
      </c>
      <c r="B421">
        <v>12</v>
      </c>
      <c r="C421">
        <v>7</v>
      </c>
      <c r="D421">
        <v>330.81818181818181</v>
      </c>
      <c r="E421">
        <v>461.91666666666669</v>
      </c>
      <c r="F421">
        <v>0</v>
      </c>
      <c r="G421">
        <v>0</v>
      </c>
      <c r="H421">
        <v>1</v>
      </c>
      <c r="I421">
        <v>45926.666666666664</v>
      </c>
      <c r="AB421">
        <v>418</v>
      </c>
      <c r="AC421">
        <v>12</v>
      </c>
      <c r="AD421">
        <v>2</v>
      </c>
      <c r="AE421">
        <v>69.545454545454547</v>
      </c>
      <c r="AF421">
        <v>155.25</v>
      </c>
      <c r="AG421">
        <v>27</v>
      </c>
      <c r="AH421">
        <v>3.1578947368421054E-2</v>
      </c>
      <c r="AI421">
        <v>0.96842105263157896</v>
      </c>
      <c r="AJ421">
        <v>22243.333333333332</v>
      </c>
      <c r="BC421">
        <v>418</v>
      </c>
      <c r="BD421">
        <v>12</v>
      </c>
      <c r="BE421">
        <v>0</v>
      </c>
      <c r="BF421">
        <v>102.5</v>
      </c>
      <c r="BG421">
        <v>102.84615384615384</v>
      </c>
      <c r="BH421">
        <v>58</v>
      </c>
      <c r="BI421">
        <v>58</v>
      </c>
      <c r="BJ421">
        <v>9.3851132686084138E-2</v>
      </c>
      <c r="BK421">
        <v>9.3851132686084138E-2</v>
      </c>
      <c r="BL421">
        <v>0.90614886731391586</v>
      </c>
      <c r="BM421">
        <v>0.90614886731391586</v>
      </c>
      <c r="BN421">
        <v>0.90614886731391586</v>
      </c>
      <c r="BO421">
        <v>23806.666666666668</v>
      </c>
    </row>
    <row r="422" spans="1:67" x14ac:dyDescent="0.15">
      <c r="A422">
        <v>419</v>
      </c>
      <c r="B422">
        <v>11</v>
      </c>
      <c r="C422">
        <v>6</v>
      </c>
      <c r="D422">
        <v>239.7</v>
      </c>
      <c r="E422">
        <v>382.25</v>
      </c>
      <c r="F422">
        <v>0</v>
      </c>
      <c r="G422">
        <v>0</v>
      </c>
      <c r="H422">
        <v>1</v>
      </c>
      <c r="I422">
        <v>42190</v>
      </c>
      <c r="AB422">
        <v>419</v>
      </c>
      <c r="AC422">
        <v>11</v>
      </c>
      <c r="AD422">
        <v>4</v>
      </c>
      <c r="AE422">
        <v>13</v>
      </c>
      <c r="AF422">
        <v>92.083333333333329</v>
      </c>
      <c r="AG422">
        <v>100</v>
      </c>
      <c r="AH422">
        <v>0.12755102040816327</v>
      </c>
      <c r="AI422">
        <v>0.87244897959183676</v>
      </c>
      <c r="AJ422">
        <v>19141.666666666668</v>
      </c>
      <c r="BC422">
        <v>419</v>
      </c>
      <c r="BD422">
        <v>11</v>
      </c>
      <c r="BE422">
        <v>0</v>
      </c>
      <c r="BF422">
        <v>119.63636363636364</v>
      </c>
      <c r="BG422">
        <v>124.46153846153847</v>
      </c>
      <c r="BH422">
        <v>49</v>
      </c>
      <c r="BI422">
        <v>66</v>
      </c>
      <c r="BJ422">
        <v>9.1588785046728974E-2</v>
      </c>
      <c r="BK422">
        <v>0.12336448598130841</v>
      </c>
      <c r="BL422">
        <v>0.90841121495327104</v>
      </c>
      <c r="BM422">
        <v>0.87663551401869155</v>
      </c>
      <c r="BN422">
        <v>0.89252336448598135</v>
      </c>
      <c r="BO422">
        <v>28118.333333333336</v>
      </c>
    </row>
    <row r="423" spans="1:67" x14ac:dyDescent="0.15">
      <c r="A423">
        <v>420</v>
      </c>
      <c r="B423">
        <v>11</v>
      </c>
      <c r="C423">
        <v>6</v>
      </c>
      <c r="D423">
        <v>168.6</v>
      </c>
      <c r="E423">
        <v>313.5</v>
      </c>
      <c r="F423">
        <v>0</v>
      </c>
      <c r="G423">
        <v>0</v>
      </c>
      <c r="H423">
        <v>1</v>
      </c>
      <c r="I423">
        <v>37990</v>
      </c>
      <c r="AB423">
        <v>420</v>
      </c>
      <c r="AC423">
        <v>12</v>
      </c>
      <c r="AD423">
        <v>2</v>
      </c>
      <c r="AE423">
        <v>8</v>
      </c>
      <c r="AF423">
        <v>76.083333333333329</v>
      </c>
      <c r="AG423">
        <v>137</v>
      </c>
      <c r="AH423">
        <v>0.18026315789473685</v>
      </c>
      <c r="AI423">
        <v>0.8197368421052631</v>
      </c>
      <c r="AJ423">
        <v>16426.666666666668</v>
      </c>
      <c r="BC423">
        <v>420</v>
      </c>
      <c r="BD423">
        <v>12</v>
      </c>
      <c r="BE423">
        <v>0</v>
      </c>
      <c r="BF423">
        <v>130.83333333333334</v>
      </c>
      <c r="BG423">
        <v>131.84615384615384</v>
      </c>
      <c r="BH423">
        <v>65</v>
      </c>
      <c r="BI423">
        <v>65</v>
      </c>
      <c r="BJ423">
        <v>0.1092436974789916</v>
      </c>
      <c r="BK423">
        <v>0.1092436974789916</v>
      </c>
      <c r="BL423">
        <v>0.89075630252100835</v>
      </c>
      <c r="BM423">
        <v>0.89075630252100835</v>
      </c>
      <c r="BN423">
        <v>0.89075630252100835</v>
      </c>
      <c r="BO423">
        <v>27088.333333333336</v>
      </c>
    </row>
    <row r="424" spans="1:67" x14ac:dyDescent="0.15">
      <c r="A424">
        <v>421</v>
      </c>
      <c r="B424">
        <v>11</v>
      </c>
      <c r="C424">
        <v>5</v>
      </c>
      <c r="D424">
        <v>145.1</v>
      </c>
      <c r="E424">
        <v>267.58333333333331</v>
      </c>
      <c r="F424">
        <v>0</v>
      </c>
      <c r="G424">
        <v>0</v>
      </c>
      <c r="H424">
        <v>1</v>
      </c>
      <c r="I424">
        <v>34353.333333333328</v>
      </c>
      <c r="AB424">
        <v>421</v>
      </c>
      <c r="AC424">
        <v>12</v>
      </c>
      <c r="AD424">
        <v>2</v>
      </c>
      <c r="AE424">
        <v>31.363636363636363</v>
      </c>
      <c r="AF424">
        <v>108.75</v>
      </c>
      <c r="AG424">
        <v>63</v>
      </c>
      <c r="AH424">
        <v>7.6271186440677971E-2</v>
      </c>
      <c r="AI424">
        <v>0.92372881355932202</v>
      </c>
      <c r="AJ424">
        <v>19483.333333333332</v>
      </c>
      <c r="BC424">
        <v>421</v>
      </c>
      <c r="BD424">
        <v>11</v>
      </c>
      <c r="BE424">
        <v>0</v>
      </c>
      <c r="BF424">
        <v>110.54545454545455</v>
      </c>
      <c r="BG424">
        <v>108.53846153846153</v>
      </c>
      <c r="BH424">
        <v>98</v>
      </c>
      <c r="BI424">
        <v>121</v>
      </c>
      <c r="BJ424">
        <v>0.15883306320907617</v>
      </c>
      <c r="BK424">
        <v>0.19611021069692058</v>
      </c>
      <c r="BL424">
        <v>0.8411669367909238</v>
      </c>
      <c r="BM424">
        <v>0.80388978930307942</v>
      </c>
      <c r="BN424">
        <v>0.82252836304700161</v>
      </c>
      <c r="BO424">
        <v>24953.333333333332</v>
      </c>
    </row>
    <row r="425" spans="1:67" x14ac:dyDescent="0.15">
      <c r="A425">
        <v>422</v>
      </c>
      <c r="B425">
        <v>13</v>
      </c>
      <c r="C425">
        <v>4</v>
      </c>
      <c r="D425">
        <v>166.66666666666666</v>
      </c>
      <c r="E425">
        <v>266.66666666666669</v>
      </c>
      <c r="F425">
        <v>2</v>
      </c>
      <c r="G425">
        <v>1.9047619047619048E-3</v>
      </c>
      <c r="H425">
        <v>0.99809523809523815</v>
      </c>
      <c r="I425">
        <v>31041.666666666664</v>
      </c>
      <c r="AB425">
        <v>422</v>
      </c>
      <c r="AC425">
        <v>13</v>
      </c>
      <c r="AD425">
        <v>3</v>
      </c>
      <c r="AE425">
        <v>53.75</v>
      </c>
      <c r="AF425">
        <v>135</v>
      </c>
      <c r="AG425">
        <v>24</v>
      </c>
      <c r="AH425">
        <v>2.502606882168926E-2</v>
      </c>
      <c r="AI425">
        <v>0.97497393117831077</v>
      </c>
      <c r="AJ425">
        <v>21308.333333333336</v>
      </c>
      <c r="BC425">
        <v>422</v>
      </c>
      <c r="BD425">
        <v>11</v>
      </c>
      <c r="BE425">
        <v>0</v>
      </c>
      <c r="BF425">
        <v>119.45454545454545</v>
      </c>
      <c r="BG425">
        <v>120.69230769230769</v>
      </c>
      <c r="BH425">
        <v>36</v>
      </c>
      <c r="BI425">
        <v>94</v>
      </c>
      <c r="BJ425">
        <v>6.2717770034843204E-2</v>
      </c>
      <c r="BK425">
        <v>0.16376306620209058</v>
      </c>
      <c r="BL425">
        <v>0.93728222996515675</v>
      </c>
      <c r="BM425">
        <v>0.83623693379790942</v>
      </c>
      <c r="BN425">
        <v>0.88675958188153303</v>
      </c>
      <c r="BO425">
        <v>27280</v>
      </c>
    </row>
    <row r="426" spans="1:67" x14ac:dyDescent="0.15">
      <c r="A426">
        <v>423</v>
      </c>
      <c r="B426">
        <v>11</v>
      </c>
      <c r="C426">
        <v>4</v>
      </c>
      <c r="D426">
        <v>75.2</v>
      </c>
      <c r="E426">
        <v>171.83333333333334</v>
      </c>
      <c r="F426">
        <v>0</v>
      </c>
      <c r="G426">
        <v>0</v>
      </c>
      <c r="H426">
        <v>1</v>
      </c>
      <c r="I426">
        <v>26823.333333333332</v>
      </c>
      <c r="AB426">
        <v>423</v>
      </c>
      <c r="AC426">
        <v>11</v>
      </c>
      <c r="AD426">
        <v>3</v>
      </c>
      <c r="AE426">
        <v>17.8</v>
      </c>
      <c r="AF426">
        <v>90.25</v>
      </c>
      <c r="AG426">
        <v>93</v>
      </c>
      <c r="AH426">
        <v>0.12350597609561753</v>
      </c>
      <c r="AI426">
        <v>0.87649402390438247</v>
      </c>
      <c r="AJ426">
        <v>18768.333333333332</v>
      </c>
      <c r="BC426">
        <v>423</v>
      </c>
      <c r="BD426">
        <v>11</v>
      </c>
      <c r="BE426">
        <v>0</v>
      </c>
      <c r="BF426">
        <v>121.63636363636364</v>
      </c>
      <c r="BG426">
        <v>121.23076923076923</v>
      </c>
      <c r="BH426">
        <v>75</v>
      </c>
      <c r="BI426">
        <v>75</v>
      </c>
      <c r="BJ426">
        <v>0.12842465753424659</v>
      </c>
      <c r="BK426">
        <v>0.12842465753424659</v>
      </c>
      <c r="BL426">
        <v>0.87157534246575341</v>
      </c>
      <c r="BM426">
        <v>0.87157534246575341</v>
      </c>
      <c r="BN426">
        <v>0.87157534246575341</v>
      </c>
      <c r="BO426">
        <v>27753.333333333336</v>
      </c>
    </row>
    <row r="427" spans="1:67" x14ac:dyDescent="0.15">
      <c r="A427">
        <v>424</v>
      </c>
      <c r="B427">
        <v>12</v>
      </c>
      <c r="C427">
        <v>5</v>
      </c>
      <c r="D427">
        <v>211.27272727272728</v>
      </c>
      <c r="E427">
        <v>330</v>
      </c>
      <c r="F427">
        <v>0</v>
      </c>
      <c r="G427">
        <v>0</v>
      </c>
      <c r="H427">
        <v>1</v>
      </c>
      <c r="I427">
        <v>36400</v>
      </c>
      <c r="AB427">
        <v>424</v>
      </c>
      <c r="AC427">
        <v>10</v>
      </c>
      <c r="AD427">
        <v>3</v>
      </c>
      <c r="AE427">
        <v>2.8888888888888888</v>
      </c>
      <c r="AF427">
        <v>86.5</v>
      </c>
      <c r="AG427">
        <v>124</v>
      </c>
      <c r="AH427">
        <v>0.17714285714285713</v>
      </c>
      <c r="AI427">
        <v>0.82285714285714284</v>
      </c>
      <c r="AJ427">
        <v>17918.333333333336</v>
      </c>
      <c r="BC427">
        <v>424</v>
      </c>
      <c r="BD427">
        <v>12</v>
      </c>
      <c r="BE427">
        <v>0</v>
      </c>
      <c r="BF427">
        <v>106.33333333333333</v>
      </c>
      <c r="BG427">
        <v>109.69230769230769</v>
      </c>
      <c r="BH427">
        <v>49</v>
      </c>
      <c r="BI427">
        <v>73</v>
      </c>
      <c r="BJ427">
        <v>8.2214765100671147E-2</v>
      </c>
      <c r="BK427">
        <v>0.12248322147651007</v>
      </c>
      <c r="BL427">
        <v>0.91778523489932884</v>
      </c>
      <c r="BM427">
        <v>0.87751677852348997</v>
      </c>
      <c r="BN427">
        <v>0.8976510067114094</v>
      </c>
      <c r="BO427">
        <v>25228.333333333339</v>
      </c>
    </row>
    <row r="428" spans="1:67" x14ac:dyDescent="0.15">
      <c r="A428">
        <v>425</v>
      </c>
      <c r="B428">
        <v>11</v>
      </c>
      <c r="C428">
        <v>5</v>
      </c>
      <c r="D428">
        <v>104.7</v>
      </c>
      <c r="E428">
        <v>256.5</v>
      </c>
      <c r="F428">
        <v>1</v>
      </c>
      <c r="G428">
        <v>9.8039215686274508E-4</v>
      </c>
      <c r="H428">
        <v>0.99901960784313726</v>
      </c>
      <c r="I428">
        <v>33935</v>
      </c>
      <c r="AB428">
        <v>425</v>
      </c>
      <c r="AC428">
        <v>12</v>
      </c>
      <c r="AD428">
        <v>4</v>
      </c>
      <c r="AE428">
        <v>69.63636363636364</v>
      </c>
      <c r="AF428">
        <v>154.08333333333334</v>
      </c>
      <c r="AG428">
        <v>2</v>
      </c>
      <c r="AH428">
        <v>2.3952095808383233E-3</v>
      </c>
      <c r="AI428">
        <v>0.99760479041916172</v>
      </c>
      <c r="AJ428">
        <v>22521.666666666668</v>
      </c>
      <c r="BC428">
        <v>425</v>
      </c>
      <c r="BD428">
        <v>12</v>
      </c>
      <c r="BE428">
        <v>0</v>
      </c>
      <c r="BF428">
        <v>121.66666666666667</v>
      </c>
      <c r="BG428">
        <v>124.53846153846153</v>
      </c>
      <c r="BH428">
        <v>65</v>
      </c>
      <c r="BI428">
        <v>65</v>
      </c>
      <c r="BJ428">
        <v>9.4752186588921289E-2</v>
      </c>
      <c r="BK428">
        <v>9.4752186588921289E-2</v>
      </c>
      <c r="BL428">
        <v>0.90524781341107874</v>
      </c>
      <c r="BM428">
        <v>0.90524781341107874</v>
      </c>
      <c r="BN428">
        <v>0.90524781341107874</v>
      </c>
      <c r="BO428">
        <v>27896.666666666668</v>
      </c>
    </row>
    <row r="429" spans="1:67" x14ac:dyDescent="0.15">
      <c r="A429">
        <v>426</v>
      </c>
      <c r="B429">
        <v>12</v>
      </c>
      <c r="C429">
        <v>5</v>
      </c>
      <c r="D429">
        <v>107.54545454545455</v>
      </c>
      <c r="E429">
        <v>216.16666666666666</v>
      </c>
      <c r="F429">
        <v>9</v>
      </c>
      <c r="G429">
        <v>8.7463556851311956E-3</v>
      </c>
      <c r="H429">
        <v>0.99125364431486884</v>
      </c>
      <c r="I429">
        <v>29121.666666666668</v>
      </c>
      <c r="AB429">
        <v>426</v>
      </c>
      <c r="AC429">
        <v>12</v>
      </c>
      <c r="AD429">
        <v>3</v>
      </c>
      <c r="AE429">
        <v>22.818181818181817</v>
      </c>
      <c r="AF429">
        <v>105.5</v>
      </c>
      <c r="AG429">
        <v>74</v>
      </c>
      <c r="AH429">
        <v>8.7677725118483416E-2</v>
      </c>
      <c r="AI429">
        <v>0.91232227488151663</v>
      </c>
      <c r="AJ429">
        <v>19578.333333333336</v>
      </c>
      <c r="BC429">
        <v>426</v>
      </c>
      <c r="BD429">
        <v>12</v>
      </c>
      <c r="BE429">
        <v>0</v>
      </c>
      <c r="BF429">
        <v>124.58333333333333</v>
      </c>
      <c r="BG429">
        <v>120.76923076923077</v>
      </c>
      <c r="BH429">
        <v>26</v>
      </c>
      <c r="BI429">
        <v>33</v>
      </c>
      <c r="BJ429">
        <v>4.0688575899843503E-2</v>
      </c>
      <c r="BK429">
        <v>5.1643192488262914E-2</v>
      </c>
      <c r="BL429">
        <v>0.95931142410015646</v>
      </c>
      <c r="BM429">
        <v>0.94835680751173712</v>
      </c>
      <c r="BN429">
        <v>0.95383411580594679</v>
      </c>
      <c r="BO429">
        <v>26833.333333333336</v>
      </c>
    </row>
    <row r="430" spans="1:67" x14ac:dyDescent="0.15">
      <c r="A430">
        <v>427</v>
      </c>
      <c r="B430">
        <v>13</v>
      </c>
      <c r="C430">
        <v>6</v>
      </c>
      <c r="D430">
        <v>306.25</v>
      </c>
      <c r="E430">
        <v>425</v>
      </c>
      <c r="F430">
        <v>9</v>
      </c>
      <c r="G430">
        <v>6.8965517241379309E-3</v>
      </c>
      <c r="H430">
        <v>0.99310344827586206</v>
      </c>
      <c r="I430">
        <v>41475</v>
      </c>
      <c r="AB430">
        <v>427</v>
      </c>
      <c r="AC430">
        <v>11</v>
      </c>
      <c r="AD430">
        <v>3</v>
      </c>
      <c r="AE430">
        <v>6.5</v>
      </c>
      <c r="AF430">
        <v>77.916666666666671</v>
      </c>
      <c r="AG430">
        <v>100</v>
      </c>
      <c r="AH430">
        <v>0.1360544217687075</v>
      </c>
      <c r="AI430">
        <v>0.86394557823129248</v>
      </c>
      <c r="AJ430">
        <v>16900</v>
      </c>
      <c r="BC430">
        <v>427</v>
      </c>
      <c r="BD430">
        <v>13</v>
      </c>
      <c r="BE430">
        <v>0</v>
      </c>
      <c r="BF430">
        <v>128.07692307692307</v>
      </c>
      <c r="BG430">
        <v>128.07692307692307</v>
      </c>
      <c r="BH430">
        <v>61</v>
      </c>
      <c r="BI430">
        <v>61</v>
      </c>
      <c r="BJ430">
        <v>8.3676268861454045E-2</v>
      </c>
      <c r="BK430">
        <v>8.3676268861454045E-2</v>
      </c>
      <c r="BL430">
        <v>0.91632373113854593</v>
      </c>
      <c r="BM430">
        <v>0.91632373113854593</v>
      </c>
      <c r="BN430">
        <v>0.91632373113854593</v>
      </c>
      <c r="BO430">
        <v>27599.999999999996</v>
      </c>
    </row>
    <row r="431" spans="1:67" x14ac:dyDescent="0.15">
      <c r="A431">
        <v>428</v>
      </c>
      <c r="B431">
        <v>12</v>
      </c>
      <c r="C431">
        <v>6</v>
      </c>
      <c r="D431">
        <v>227.81818181818181</v>
      </c>
      <c r="E431">
        <v>353.91666666666669</v>
      </c>
      <c r="F431">
        <v>0</v>
      </c>
      <c r="G431">
        <v>0</v>
      </c>
      <c r="H431">
        <v>1</v>
      </c>
      <c r="I431">
        <v>37606.666666666672</v>
      </c>
      <c r="AB431">
        <v>428</v>
      </c>
      <c r="AC431">
        <v>12</v>
      </c>
      <c r="AD431">
        <v>3</v>
      </c>
      <c r="AE431">
        <v>15.818181818181818</v>
      </c>
      <c r="AF431">
        <v>92.25</v>
      </c>
      <c r="AG431">
        <v>127</v>
      </c>
      <c r="AH431">
        <v>0.14564220183486237</v>
      </c>
      <c r="AI431">
        <v>0.85435779816513757</v>
      </c>
      <c r="AJ431">
        <v>18073.333333333332</v>
      </c>
      <c r="BC431">
        <v>428</v>
      </c>
      <c r="BD431">
        <v>12</v>
      </c>
      <c r="BE431">
        <v>0</v>
      </c>
      <c r="BF431">
        <v>119.58333333333333</v>
      </c>
      <c r="BG431">
        <v>121.92307692307692</v>
      </c>
      <c r="BH431">
        <v>22</v>
      </c>
      <c r="BI431">
        <v>22</v>
      </c>
      <c r="BJ431">
        <v>3.6666666666666667E-2</v>
      </c>
      <c r="BK431">
        <v>3.6666666666666667E-2</v>
      </c>
      <c r="BL431">
        <v>0.96333333333333337</v>
      </c>
      <c r="BM431">
        <v>0.96333333333333337</v>
      </c>
      <c r="BN431">
        <v>0.96333333333333337</v>
      </c>
      <c r="BO431">
        <v>27333.333333333332</v>
      </c>
    </row>
    <row r="432" spans="1:67" x14ac:dyDescent="0.15">
      <c r="A432">
        <v>429</v>
      </c>
      <c r="B432">
        <v>12</v>
      </c>
      <c r="C432">
        <v>5</v>
      </c>
      <c r="D432">
        <v>194.63636363636363</v>
      </c>
      <c r="E432">
        <v>301.75</v>
      </c>
      <c r="F432">
        <v>0</v>
      </c>
      <c r="G432">
        <v>0</v>
      </c>
      <c r="H432">
        <v>1</v>
      </c>
      <c r="I432">
        <v>33370</v>
      </c>
      <c r="AB432">
        <v>429</v>
      </c>
      <c r="AC432">
        <v>11</v>
      </c>
      <c r="AD432">
        <v>2</v>
      </c>
      <c r="AE432">
        <v>7.2</v>
      </c>
      <c r="AF432">
        <v>72.25</v>
      </c>
      <c r="AG432">
        <v>143</v>
      </c>
      <c r="AH432">
        <v>0.20545977011494254</v>
      </c>
      <c r="AI432">
        <v>0.79454022988505746</v>
      </c>
      <c r="AJ432">
        <v>15823.333333333336</v>
      </c>
      <c r="BC432">
        <v>429</v>
      </c>
      <c r="BD432">
        <v>11</v>
      </c>
      <c r="BE432">
        <v>0</v>
      </c>
      <c r="BF432">
        <v>120.09090909090909</v>
      </c>
      <c r="BG432">
        <v>117.92307692307692</v>
      </c>
      <c r="BH432">
        <v>42</v>
      </c>
      <c r="BI432">
        <v>48</v>
      </c>
      <c r="BJ432">
        <v>7.3043478260869571E-2</v>
      </c>
      <c r="BK432">
        <v>8.3478260869565224E-2</v>
      </c>
      <c r="BL432">
        <v>0.92695652173913046</v>
      </c>
      <c r="BM432">
        <v>0.91652173913043478</v>
      </c>
      <c r="BN432">
        <v>0.92173913043478262</v>
      </c>
      <c r="BO432">
        <v>27160.000000000004</v>
      </c>
    </row>
    <row r="433" spans="1:67" x14ac:dyDescent="0.15">
      <c r="A433">
        <v>430</v>
      </c>
      <c r="B433">
        <v>11</v>
      </c>
      <c r="C433">
        <v>6</v>
      </c>
      <c r="D433">
        <v>213.9</v>
      </c>
      <c r="E433">
        <v>355.16666666666669</v>
      </c>
      <c r="F433">
        <v>16</v>
      </c>
      <c r="G433">
        <v>1.5686274509803921E-2</v>
      </c>
      <c r="H433">
        <v>0.98431372549019613</v>
      </c>
      <c r="I433">
        <v>39281.666666666664</v>
      </c>
      <c r="AB433">
        <v>430</v>
      </c>
      <c r="AC433">
        <v>11</v>
      </c>
      <c r="AD433">
        <v>3</v>
      </c>
      <c r="AE433">
        <v>43</v>
      </c>
      <c r="AF433">
        <v>121.5</v>
      </c>
      <c r="AG433">
        <v>92</v>
      </c>
      <c r="AH433">
        <v>0.11764705882352941</v>
      </c>
      <c r="AI433">
        <v>0.88235294117647056</v>
      </c>
      <c r="AJ433">
        <v>20418.333333333332</v>
      </c>
      <c r="BC433">
        <v>430</v>
      </c>
      <c r="BD433">
        <v>11</v>
      </c>
      <c r="BE433">
        <v>0</v>
      </c>
      <c r="BF433">
        <v>98.545454545454547</v>
      </c>
      <c r="BG433">
        <v>100.69230769230769</v>
      </c>
      <c r="BH433">
        <v>131</v>
      </c>
      <c r="BI433">
        <v>145</v>
      </c>
      <c r="BJ433">
        <v>0.21869782971619364</v>
      </c>
      <c r="BK433">
        <v>0.24207011686143573</v>
      </c>
      <c r="BL433">
        <v>0.78130217028380633</v>
      </c>
      <c r="BM433">
        <v>0.75792988313856424</v>
      </c>
      <c r="BN433">
        <v>0.76961602671118534</v>
      </c>
      <c r="BO433">
        <v>23938.333333333332</v>
      </c>
    </row>
    <row r="434" spans="1:67" x14ac:dyDescent="0.15">
      <c r="A434">
        <v>431</v>
      </c>
      <c r="B434">
        <v>12</v>
      </c>
      <c r="C434">
        <v>5</v>
      </c>
      <c r="D434">
        <v>136.36363636363637</v>
      </c>
      <c r="E434">
        <v>272</v>
      </c>
      <c r="F434">
        <v>0</v>
      </c>
      <c r="G434">
        <v>0</v>
      </c>
      <c r="H434">
        <v>1</v>
      </c>
      <c r="I434">
        <v>34905</v>
      </c>
      <c r="AB434">
        <v>431</v>
      </c>
      <c r="AC434">
        <v>11</v>
      </c>
      <c r="AD434">
        <v>3</v>
      </c>
      <c r="AE434">
        <v>31.5</v>
      </c>
      <c r="AF434">
        <v>128.33333333333334</v>
      </c>
      <c r="AG434">
        <v>7</v>
      </c>
      <c r="AH434">
        <v>8.2644628099173556E-3</v>
      </c>
      <c r="AI434">
        <v>0.99173553719008267</v>
      </c>
      <c r="AJ434">
        <v>22841.666666666664</v>
      </c>
      <c r="BC434">
        <v>431</v>
      </c>
      <c r="BD434">
        <v>11</v>
      </c>
      <c r="BE434">
        <v>0</v>
      </c>
      <c r="BF434">
        <v>107.90909090909091</v>
      </c>
      <c r="BG434">
        <v>111.23076923076923</v>
      </c>
      <c r="BH434">
        <v>220</v>
      </c>
      <c r="BI434">
        <v>220</v>
      </c>
      <c r="BJ434">
        <v>0.38664323374340948</v>
      </c>
      <c r="BK434">
        <v>0.38664323374340948</v>
      </c>
      <c r="BL434">
        <v>0.61335676625659052</v>
      </c>
      <c r="BM434">
        <v>0.61335676625659052</v>
      </c>
      <c r="BN434">
        <v>0.61335676625659052</v>
      </c>
      <c r="BO434">
        <v>24845.000000000004</v>
      </c>
    </row>
    <row r="435" spans="1:67" x14ac:dyDescent="0.15">
      <c r="A435">
        <v>432</v>
      </c>
      <c r="B435">
        <v>11</v>
      </c>
      <c r="C435">
        <v>6</v>
      </c>
      <c r="D435">
        <v>211.2</v>
      </c>
      <c r="E435">
        <v>373.16666666666669</v>
      </c>
      <c r="F435">
        <v>0</v>
      </c>
      <c r="G435">
        <v>0</v>
      </c>
      <c r="H435">
        <v>1</v>
      </c>
      <c r="I435">
        <v>42626.666666666672</v>
      </c>
      <c r="AB435">
        <v>432</v>
      </c>
      <c r="AC435">
        <v>12</v>
      </c>
      <c r="AD435">
        <v>3</v>
      </c>
      <c r="AE435">
        <v>14.454545454545455</v>
      </c>
      <c r="AF435">
        <v>92.666666666666671</v>
      </c>
      <c r="AG435">
        <v>93</v>
      </c>
      <c r="AH435">
        <v>0.11259079903147699</v>
      </c>
      <c r="AI435">
        <v>0.88740920096852305</v>
      </c>
      <c r="AJ435">
        <v>17990</v>
      </c>
      <c r="BC435">
        <v>432</v>
      </c>
      <c r="BD435">
        <v>11</v>
      </c>
      <c r="BE435">
        <v>0</v>
      </c>
      <c r="BF435">
        <v>117.72727272727273</v>
      </c>
      <c r="BG435">
        <v>116.23076923076923</v>
      </c>
      <c r="BH435">
        <v>101</v>
      </c>
      <c r="BI435">
        <v>101</v>
      </c>
      <c r="BJ435">
        <v>0.16917922948073702</v>
      </c>
      <c r="BK435">
        <v>0.16917922948073702</v>
      </c>
      <c r="BL435">
        <v>0.83082077051926295</v>
      </c>
      <c r="BM435">
        <v>0.83082077051926295</v>
      </c>
      <c r="BN435">
        <v>0.83082077051926295</v>
      </c>
      <c r="BO435">
        <v>26861.666666666668</v>
      </c>
    </row>
    <row r="436" spans="1:67" x14ac:dyDescent="0.15">
      <c r="A436">
        <v>433</v>
      </c>
      <c r="B436">
        <v>12</v>
      </c>
      <c r="C436">
        <v>5</v>
      </c>
      <c r="D436">
        <v>185.36363636363637</v>
      </c>
      <c r="E436">
        <v>302.75</v>
      </c>
      <c r="F436">
        <v>0</v>
      </c>
      <c r="G436">
        <v>0</v>
      </c>
      <c r="H436">
        <v>1</v>
      </c>
      <c r="I436">
        <v>34885</v>
      </c>
      <c r="AB436">
        <v>433</v>
      </c>
      <c r="AC436">
        <v>11</v>
      </c>
      <c r="AD436">
        <v>4</v>
      </c>
      <c r="AE436">
        <v>47.7</v>
      </c>
      <c r="AF436">
        <v>155.5</v>
      </c>
      <c r="AG436">
        <v>36</v>
      </c>
      <c r="AH436">
        <v>4.2007001166861145E-2</v>
      </c>
      <c r="AI436">
        <v>0.95799299883313882</v>
      </c>
      <c r="AJ436">
        <v>23703.333333333336</v>
      </c>
      <c r="BC436">
        <v>433</v>
      </c>
      <c r="BD436">
        <v>12</v>
      </c>
      <c r="BE436">
        <v>0</v>
      </c>
      <c r="BF436">
        <v>116.66666666666667</v>
      </c>
      <c r="BG436">
        <v>119.23076923076923</v>
      </c>
      <c r="BH436">
        <v>55</v>
      </c>
      <c r="BI436">
        <v>104</v>
      </c>
      <c r="BJ436">
        <v>9.1362126245847178E-2</v>
      </c>
      <c r="BK436">
        <v>0.17275747508305647</v>
      </c>
      <c r="BL436">
        <v>0.90863787375415284</v>
      </c>
      <c r="BM436">
        <v>0.8272425249169435</v>
      </c>
      <c r="BN436">
        <v>0.86794019933554822</v>
      </c>
      <c r="BO436">
        <v>26991.666666666668</v>
      </c>
    </row>
    <row r="437" spans="1:67" x14ac:dyDescent="0.15">
      <c r="A437">
        <v>434</v>
      </c>
      <c r="B437">
        <v>11</v>
      </c>
      <c r="C437">
        <v>6</v>
      </c>
      <c r="D437">
        <v>154.69999999999999</v>
      </c>
      <c r="E437">
        <v>320.5</v>
      </c>
      <c r="F437">
        <v>28</v>
      </c>
      <c r="G437">
        <v>2.5570776255707764E-2</v>
      </c>
      <c r="H437">
        <v>0.97442922374429219</v>
      </c>
      <c r="I437">
        <v>38794.999999999993</v>
      </c>
      <c r="AB437">
        <v>434</v>
      </c>
      <c r="AC437">
        <v>11</v>
      </c>
      <c r="AD437">
        <v>4</v>
      </c>
      <c r="AE437">
        <v>38.299999999999997</v>
      </c>
      <c r="AF437">
        <v>114.5</v>
      </c>
      <c r="AG437">
        <v>60</v>
      </c>
      <c r="AH437">
        <v>8.1967213114754092E-2</v>
      </c>
      <c r="AI437">
        <v>0.91803278688524592</v>
      </c>
      <c r="AJ437">
        <v>20213.333333333336</v>
      </c>
      <c r="BC437">
        <v>434</v>
      </c>
      <c r="BD437">
        <v>12</v>
      </c>
      <c r="BE437">
        <v>0</v>
      </c>
      <c r="BF437">
        <v>101.41666666666667</v>
      </c>
      <c r="BG437">
        <v>101.69230769230769</v>
      </c>
      <c r="BH437">
        <v>40</v>
      </c>
      <c r="BI437">
        <v>40</v>
      </c>
      <c r="BJ437">
        <v>6.7796610169491525E-2</v>
      </c>
      <c r="BK437">
        <v>6.7796610169491525E-2</v>
      </c>
      <c r="BL437">
        <v>0.93220338983050843</v>
      </c>
      <c r="BM437">
        <v>0.93220338983050843</v>
      </c>
      <c r="BN437">
        <v>0.93220338983050843</v>
      </c>
      <c r="BO437">
        <v>23756.666666666664</v>
      </c>
    </row>
    <row r="438" spans="1:67" x14ac:dyDescent="0.15">
      <c r="A438">
        <v>435</v>
      </c>
      <c r="B438">
        <v>11</v>
      </c>
      <c r="C438">
        <v>5</v>
      </c>
      <c r="D438">
        <v>106.3</v>
      </c>
      <c r="E438">
        <v>249.41666666666666</v>
      </c>
      <c r="F438">
        <v>38</v>
      </c>
      <c r="G438">
        <v>3.5414725069897485E-2</v>
      </c>
      <c r="H438">
        <v>0.96458527493010249</v>
      </c>
      <c r="I438">
        <v>33401.666666666664</v>
      </c>
      <c r="AB438">
        <v>435</v>
      </c>
      <c r="AC438">
        <v>11</v>
      </c>
      <c r="AD438">
        <v>3</v>
      </c>
      <c r="AE438">
        <v>2.5</v>
      </c>
      <c r="AF438">
        <v>68.333333333333329</v>
      </c>
      <c r="AG438">
        <v>172</v>
      </c>
      <c r="AH438">
        <v>0.23118279569892472</v>
      </c>
      <c r="AI438">
        <v>0.76881720430107525</v>
      </c>
      <c r="AJ438">
        <v>15666.66666666667</v>
      </c>
      <c r="BC438">
        <v>435</v>
      </c>
      <c r="BD438">
        <v>12</v>
      </c>
      <c r="BE438">
        <v>0</v>
      </c>
      <c r="BF438">
        <v>104.16666666666667</v>
      </c>
      <c r="BG438">
        <v>103.07692307692308</v>
      </c>
      <c r="BH438">
        <v>84</v>
      </c>
      <c r="BI438">
        <v>84</v>
      </c>
      <c r="BJ438">
        <v>0.13003095975232198</v>
      </c>
      <c r="BK438">
        <v>0.13003095975232198</v>
      </c>
      <c r="BL438">
        <v>0.86996904024767807</v>
      </c>
      <c r="BM438">
        <v>0.86996904024767807</v>
      </c>
      <c r="BN438">
        <v>0.86996904024767807</v>
      </c>
      <c r="BO438">
        <v>24041.666666666672</v>
      </c>
    </row>
    <row r="439" spans="1:67" x14ac:dyDescent="0.15">
      <c r="A439">
        <v>436</v>
      </c>
      <c r="B439">
        <v>12</v>
      </c>
      <c r="C439">
        <v>4</v>
      </c>
      <c r="D439">
        <v>75.545454545454547</v>
      </c>
      <c r="E439">
        <v>184.16666666666666</v>
      </c>
      <c r="F439">
        <v>1</v>
      </c>
      <c r="G439">
        <v>1.0256410256410256E-3</v>
      </c>
      <c r="H439">
        <v>0.99897435897435893</v>
      </c>
      <c r="I439">
        <v>26016.666666666668</v>
      </c>
      <c r="AB439">
        <v>436</v>
      </c>
      <c r="AC439">
        <v>11</v>
      </c>
      <c r="AD439">
        <v>4</v>
      </c>
      <c r="AE439">
        <v>27.1</v>
      </c>
      <c r="AF439">
        <v>111.16666666666667</v>
      </c>
      <c r="AG439">
        <v>38</v>
      </c>
      <c r="AH439">
        <v>4.6454767726161368E-2</v>
      </c>
      <c r="AI439">
        <v>0.95354523227383858</v>
      </c>
      <c r="AJ439">
        <v>21305</v>
      </c>
      <c r="BC439">
        <v>436</v>
      </c>
      <c r="BD439">
        <v>12</v>
      </c>
      <c r="BE439">
        <v>0</v>
      </c>
      <c r="BF439">
        <v>146</v>
      </c>
      <c r="BG439">
        <v>146.38461538461539</v>
      </c>
      <c r="BH439">
        <v>27</v>
      </c>
      <c r="BI439">
        <v>27</v>
      </c>
      <c r="BJ439">
        <v>4.2993630573248405E-2</v>
      </c>
      <c r="BK439">
        <v>4.2993630573248405E-2</v>
      </c>
      <c r="BL439">
        <v>0.95700636942675155</v>
      </c>
      <c r="BM439">
        <v>0.95700636942675155</v>
      </c>
      <c r="BN439">
        <v>0.95700636942675155</v>
      </c>
      <c r="BO439">
        <v>28618.333333333332</v>
      </c>
    </row>
    <row r="440" spans="1:67" x14ac:dyDescent="0.15">
      <c r="A440">
        <v>437</v>
      </c>
      <c r="B440">
        <v>12</v>
      </c>
      <c r="C440">
        <v>6</v>
      </c>
      <c r="D440">
        <v>242.45454545454547</v>
      </c>
      <c r="E440">
        <v>391</v>
      </c>
      <c r="F440">
        <v>0</v>
      </c>
      <c r="G440">
        <v>0</v>
      </c>
      <c r="H440">
        <v>1</v>
      </c>
      <c r="I440">
        <v>43115.000000000007</v>
      </c>
      <c r="AB440">
        <v>437</v>
      </c>
      <c r="AC440">
        <v>11</v>
      </c>
      <c r="AD440">
        <v>3</v>
      </c>
      <c r="AE440">
        <v>8.5</v>
      </c>
      <c r="AF440">
        <v>99.75</v>
      </c>
      <c r="AG440">
        <v>67</v>
      </c>
      <c r="AH440">
        <v>8.2007343941248464E-2</v>
      </c>
      <c r="AI440">
        <v>0.91799265605875158</v>
      </c>
      <c r="AJ440">
        <v>20673.333333333336</v>
      </c>
      <c r="BC440">
        <v>437</v>
      </c>
      <c r="BD440">
        <v>12</v>
      </c>
      <c r="BE440">
        <v>0</v>
      </c>
      <c r="BF440">
        <v>144.58333333333334</v>
      </c>
      <c r="BG440">
        <v>138.69230769230768</v>
      </c>
      <c r="BH440">
        <v>10</v>
      </c>
      <c r="BI440">
        <v>10</v>
      </c>
      <c r="BJ440">
        <v>2.1413276231263382E-2</v>
      </c>
      <c r="BK440">
        <v>2.1413276231263382E-2</v>
      </c>
      <c r="BL440">
        <v>0.97858672376873657</v>
      </c>
      <c r="BM440">
        <v>0.97858672376873657</v>
      </c>
      <c r="BN440">
        <v>0.97858672376873657</v>
      </c>
      <c r="BO440">
        <v>26710</v>
      </c>
    </row>
    <row r="441" spans="1:67" x14ac:dyDescent="0.15">
      <c r="A441">
        <v>438</v>
      </c>
      <c r="B441">
        <v>12</v>
      </c>
      <c r="C441">
        <v>4</v>
      </c>
      <c r="D441">
        <v>140.18181818181819</v>
      </c>
      <c r="E441">
        <v>235.25</v>
      </c>
      <c r="F441">
        <v>0</v>
      </c>
      <c r="G441">
        <v>0</v>
      </c>
      <c r="H441">
        <v>1</v>
      </c>
      <c r="I441">
        <v>27534.999999999996</v>
      </c>
      <c r="AB441">
        <v>438</v>
      </c>
      <c r="AC441">
        <v>11</v>
      </c>
      <c r="AD441">
        <v>3</v>
      </c>
      <c r="AE441">
        <v>10</v>
      </c>
      <c r="AF441">
        <v>78.333333333333329</v>
      </c>
      <c r="AG441">
        <v>69</v>
      </c>
      <c r="AH441">
        <v>9.6638655462184878E-2</v>
      </c>
      <c r="AI441">
        <v>0.90336134453781514</v>
      </c>
      <c r="AJ441">
        <v>17566.666666666668</v>
      </c>
      <c r="BC441">
        <v>438</v>
      </c>
      <c r="BD441">
        <v>12</v>
      </c>
      <c r="BE441">
        <v>0</v>
      </c>
      <c r="BF441">
        <v>138.33333333333334</v>
      </c>
      <c r="BG441">
        <v>139.53846153846155</v>
      </c>
      <c r="BH441">
        <v>78</v>
      </c>
      <c r="BI441">
        <v>78</v>
      </c>
      <c r="BJ441">
        <v>0.11320754716981132</v>
      </c>
      <c r="BK441">
        <v>0.11320754716981132</v>
      </c>
      <c r="BL441">
        <v>0.8867924528301887</v>
      </c>
      <c r="BM441">
        <v>0.8867924528301887</v>
      </c>
      <c r="BN441">
        <v>0.8867924528301887</v>
      </c>
      <c r="BO441">
        <v>28321.666666666668</v>
      </c>
    </row>
    <row r="442" spans="1:67" x14ac:dyDescent="0.15">
      <c r="A442">
        <v>439</v>
      </c>
      <c r="B442">
        <v>11</v>
      </c>
      <c r="C442">
        <v>6</v>
      </c>
      <c r="D442">
        <v>127.1</v>
      </c>
      <c r="E442">
        <v>293.5</v>
      </c>
      <c r="F442">
        <v>4</v>
      </c>
      <c r="G442">
        <v>3.5087719298245615E-3</v>
      </c>
      <c r="H442">
        <v>0.99649122807017543</v>
      </c>
      <c r="I442">
        <v>37540</v>
      </c>
      <c r="AB442">
        <v>439</v>
      </c>
      <c r="AC442">
        <v>11</v>
      </c>
      <c r="AD442">
        <v>3</v>
      </c>
      <c r="AE442">
        <v>10.6</v>
      </c>
      <c r="AF442">
        <v>78.833333333333329</v>
      </c>
      <c r="AG442">
        <v>70</v>
      </c>
      <c r="AH442">
        <v>0.1</v>
      </c>
      <c r="AI442">
        <v>0.9</v>
      </c>
      <c r="AJ442">
        <v>17036.666666666668</v>
      </c>
      <c r="BC442">
        <v>439</v>
      </c>
      <c r="BD442">
        <v>12</v>
      </c>
      <c r="BE442">
        <v>0</v>
      </c>
      <c r="BF442">
        <v>105.25</v>
      </c>
      <c r="BG442">
        <v>109.69230769230769</v>
      </c>
      <c r="BH442">
        <v>130</v>
      </c>
      <c r="BI442">
        <v>130</v>
      </c>
      <c r="BJ442">
        <v>0.22222222222222221</v>
      </c>
      <c r="BK442">
        <v>0.22222222222222221</v>
      </c>
      <c r="BL442">
        <v>0.77777777777777779</v>
      </c>
      <c r="BM442">
        <v>0.77777777777777779</v>
      </c>
      <c r="BN442">
        <v>0.77777777777777779</v>
      </c>
      <c r="BO442">
        <v>24778.333333333332</v>
      </c>
    </row>
    <row r="443" spans="1:67" x14ac:dyDescent="0.15">
      <c r="A443">
        <v>440</v>
      </c>
      <c r="B443">
        <v>11</v>
      </c>
      <c r="C443">
        <v>4</v>
      </c>
      <c r="D443">
        <v>74</v>
      </c>
      <c r="E443">
        <v>171.66666666666666</v>
      </c>
      <c r="F443">
        <v>0</v>
      </c>
      <c r="G443">
        <v>0</v>
      </c>
      <c r="H443">
        <v>1</v>
      </c>
      <c r="I443">
        <v>24916.666666666664</v>
      </c>
      <c r="AB443">
        <v>440</v>
      </c>
      <c r="AC443">
        <v>12</v>
      </c>
      <c r="AD443">
        <v>2</v>
      </c>
      <c r="AE443">
        <v>10.454545454545455</v>
      </c>
      <c r="AF443">
        <v>84.583333333333329</v>
      </c>
      <c r="AG443">
        <v>76</v>
      </c>
      <c r="AH443">
        <v>0.10013175230566534</v>
      </c>
      <c r="AI443">
        <v>0.89986824769433471</v>
      </c>
      <c r="AJ443">
        <v>17891.666666666668</v>
      </c>
      <c r="BC443">
        <v>440</v>
      </c>
      <c r="BD443">
        <v>12</v>
      </c>
      <c r="BE443">
        <v>0</v>
      </c>
      <c r="BF443">
        <v>96.833333333333329</v>
      </c>
      <c r="BG443">
        <v>100.92307692307692</v>
      </c>
      <c r="BH443">
        <v>89</v>
      </c>
      <c r="BI443">
        <v>96</v>
      </c>
      <c r="BJ443">
        <v>0.1424</v>
      </c>
      <c r="BK443">
        <v>0.15359999999999999</v>
      </c>
      <c r="BL443">
        <v>0.85760000000000003</v>
      </c>
      <c r="BM443">
        <v>0.84640000000000004</v>
      </c>
      <c r="BN443">
        <v>0.85200000000000009</v>
      </c>
      <c r="BO443">
        <v>23723.333333333336</v>
      </c>
    </row>
    <row r="444" spans="1:67" x14ac:dyDescent="0.15">
      <c r="A444">
        <v>441</v>
      </c>
      <c r="B444">
        <v>10</v>
      </c>
      <c r="C444">
        <v>6</v>
      </c>
      <c r="D444">
        <v>87.111111111111114</v>
      </c>
      <c r="E444">
        <v>218</v>
      </c>
      <c r="F444">
        <v>0</v>
      </c>
      <c r="G444">
        <v>0</v>
      </c>
      <c r="H444">
        <v>1</v>
      </c>
      <c r="I444">
        <v>32144.999999999996</v>
      </c>
      <c r="AB444">
        <v>441</v>
      </c>
      <c r="AC444">
        <v>12</v>
      </c>
      <c r="AD444">
        <v>2</v>
      </c>
      <c r="AE444">
        <v>8.3636363636363633</v>
      </c>
      <c r="AF444">
        <v>84.083333333333329</v>
      </c>
      <c r="AG444">
        <v>94</v>
      </c>
      <c r="AH444">
        <v>0.11203814064362336</v>
      </c>
      <c r="AI444">
        <v>0.88796185935637661</v>
      </c>
      <c r="AJ444">
        <v>17696.666666666664</v>
      </c>
      <c r="BC444">
        <v>441</v>
      </c>
      <c r="BD444">
        <v>11</v>
      </c>
      <c r="BE444">
        <v>0</v>
      </c>
      <c r="BF444">
        <v>121.54545454545455</v>
      </c>
      <c r="BG444">
        <v>120.15384615384616</v>
      </c>
      <c r="BH444">
        <v>64</v>
      </c>
      <c r="BI444">
        <v>79</v>
      </c>
      <c r="BJ444">
        <v>0.12030075187969924</v>
      </c>
      <c r="BK444">
        <v>0.14849624060150377</v>
      </c>
      <c r="BL444">
        <v>0.87969924812030076</v>
      </c>
      <c r="BM444">
        <v>0.85150375939849621</v>
      </c>
      <c r="BN444">
        <v>0.86560150375939848</v>
      </c>
      <c r="BO444">
        <v>26581.666666666668</v>
      </c>
    </row>
    <row r="445" spans="1:67" x14ac:dyDescent="0.15">
      <c r="A445">
        <v>442</v>
      </c>
      <c r="B445">
        <v>12</v>
      </c>
      <c r="C445">
        <v>7</v>
      </c>
      <c r="D445">
        <v>299.81818181818181</v>
      </c>
      <c r="E445">
        <v>431.91666666666669</v>
      </c>
      <c r="F445">
        <v>0</v>
      </c>
      <c r="G445">
        <v>0</v>
      </c>
      <c r="H445">
        <v>1</v>
      </c>
      <c r="I445">
        <v>43501.666666666672</v>
      </c>
      <c r="AB445">
        <v>442</v>
      </c>
      <c r="AC445">
        <v>12</v>
      </c>
      <c r="AD445">
        <v>2</v>
      </c>
      <c r="AE445">
        <v>3.9090909090909092</v>
      </c>
      <c r="AF445">
        <v>74.25</v>
      </c>
      <c r="AG445">
        <v>118</v>
      </c>
      <c r="AH445">
        <v>0.155467720685112</v>
      </c>
      <c r="AI445">
        <v>0.84453227931488795</v>
      </c>
      <c r="AJ445">
        <v>16578.333333333336</v>
      </c>
      <c r="BC445">
        <v>442</v>
      </c>
      <c r="BD445">
        <v>11</v>
      </c>
      <c r="BE445">
        <v>0</v>
      </c>
      <c r="BF445">
        <v>112.72727272727273</v>
      </c>
      <c r="BG445">
        <v>112</v>
      </c>
      <c r="BH445">
        <v>49</v>
      </c>
      <c r="BI445">
        <v>49</v>
      </c>
      <c r="BJ445">
        <v>8.9253187613843349E-2</v>
      </c>
      <c r="BK445">
        <v>8.9253187613843349E-2</v>
      </c>
      <c r="BL445">
        <v>0.91074681238615662</v>
      </c>
      <c r="BM445">
        <v>0.91074681238615662</v>
      </c>
      <c r="BN445">
        <v>0.91074681238615662</v>
      </c>
      <c r="BO445">
        <v>25553.333333333332</v>
      </c>
    </row>
    <row r="446" spans="1:67" x14ac:dyDescent="0.15">
      <c r="A446">
        <v>443</v>
      </c>
      <c r="B446">
        <v>11</v>
      </c>
      <c r="C446">
        <v>5</v>
      </c>
      <c r="D446">
        <v>163.1</v>
      </c>
      <c r="E446">
        <v>286.25</v>
      </c>
      <c r="F446">
        <v>0</v>
      </c>
      <c r="G446">
        <v>0</v>
      </c>
      <c r="H446">
        <v>1</v>
      </c>
      <c r="I446">
        <v>34425</v>
      </c>
      <c r="AB446">
        <v>443</v>
      </c>
      <c r="AC446">
        <v>11</v>
      </c>
      <c r="AD446">
        <v>3</v>
      </c>
      <c r="AE446">
        <v>4.3</v>
      </c>
      <c r="AF446">
        <v>73.083333333333329</v>
      </c>
      <c r="AG446">
        <v>105</v>
      </c>
      <c r="AH446">
        <v>0.13761467889908258</v>
      </c>
      <c r="AI446">
        <v>0.86238532110091737</v>
      </c>
      <c r="AJ446">
        <v>16581.666666666668</v>
      </c>
      <c r="BC446">
        <v>443</v>
      </c>
      <c r="BD446">
        <v>11</v>
      </c>
      <c r="BE446">
        <v>0</v>
      </c>
      <c r="BF446">
        <v>108.27272727272727</v>
      </c>
      <c r="BG446">
        <v>111</v>
      </c>
      <c r="BH446">
        <v>87</v>
      </c>
      <c r="BI446">
        <v>134</v>
      </c>
      <c r="BJ446">
        <v>0.14795918367346939</v>
      </c>
      <c r="BK446">
        <v>0.22789115646258504</v>
      </c>
      <c r="BL446">
        <v>0.85204081632653061</v>
      </c>
      <c r="BM446">
        <v>0.77210884353741494</v>
      </c>
      <c r="BN446">
        <v>0.81207482993197277</v>
      </c>
      <c r="BO446">
        <v>25734.999999999996</v>
      </c>
    </row>
    <row r="447" spans="1:67" x14ac:dyDescent="0.15">
      <c r="A447">
        <v>444</v>
      </c>
      <c r="B447">
        <v>12</v>
      </c>
      <c r="C447">
        <v>6</v>
      </c>
      <c r="D447">
        <v>271.27272727272725</v>
      </c>
      <c r="E447">
        <v>411.41666666666669</v>
      </c>
      <c r="F447">
        <v>0</v>
      </c>
      <c r="G447">
        <v>0</v>
      </c>
      <c r="H447">
        <v>1</v>
      </c>
      <c r="I447">
        <v>44206.666666666672</v>
      </c>
      <c r="AB447">
        <v>444</v>
      </c>
      <c r="AC447">
        <v>12</v>
      </c>
      <c r="AD447">
        <v>4</v>
      </c>
      <c r="AE447">
        <v>67.909090909090907</v>
      </c>
      <c r="AF447">
        <v>152.91666666666666</v>
      </c>
      <c r="AG447">
        <v>49</v>
      </c>
      <c r="AH447">
        <v>5.8333333333333334E-2</v>
      </c>
      <c r="AI447">
        <v>0.94166666666666665</v>
      </c>
      <c r="AJ447">
        <v>21975</v>
      </c>
      <c r="BC447">
        <v>444</v>
      </c>
      <c r="BD447">
        <v>10</v>
      </c>
      <c r="BE447">
        <v>0</v>
      </c>
      <c r="BF447">
        <v>115.6</v>
      </c>
      <c r="BG447">
        <v>106.46153846153847</v>
      </c>
      <c r="BH447">
        <v>124</v>
      </c>
      <c r="BI447">
        <v>167</v>
      </c>
      <c r="BJ447">
        <v>0.18931297709923664</v>
      </c>
      <c r="BK447">
        <v>0.25496183206106871</v>
      </c>
      <c r="BL447">
        <v>0.81068702290076333</v>
      </c>
      <c r="BM447">
        <v>0.74503816793893129</v>
      </c>
      <c r="BN447">
        <v>0.77786259541984726</v>
      </c>
      <c r="BO447">
        <v>24863.333333333336</v>
      </c>
    </row>
    <row r="448" spans="1:67" x14ac:dyDescent="0.15">
      <c r="A448">
        <v>445</v>
      </c>
      <c r="B448">
        <v>12</v>
      </c>
      <c r="C448">
        <v>5</v>
      </c>
      <c r="D448">
        <v>117.81818181818181</v>
      </c>
      <c r="E448">
        <v>232.33333333333334</v>
      </c>
      <c r="F448">
        <v>7</v>
      </c>
      <c r="G448">
        <v>6.5298507462686565E-3</v>
      </c>
      <c r="H448">
        <v>0.99347014925373134</v>
      </c>
      <c r="I448">
        <v>30343.333333333336</v>
      </c>
      <c r="AB448">
        <v>445</v>
      </c>
      <c r="AC448">
        <v>11</v>
      </c>
      <c r="AD448">
        <v>3</v>
      </c>
      <c r="AE448">
        <v>20.6</v>
      </c>
      <c r="AF448">
        <v>93.416666666666671</v>
      </c>
      <c r="AG448">
        <v>20</v>
      </c>
      <c r="AH448">
        <v>2.7586206896551724E-2</v>
      </c>
      <c r="AI448">
        <v>0.97241379310344822</v>
      </c>
      <c r="AJ448">
        <v>19569.999999999996</v>
      </c>
      <c r="BC448">
        <v>445</v>
      </c>
      <c r="BD448">
        <v>11</v>
      </c>
      <c r="BE448">
        <v>0</v>
      </c>
      <c r="BF448">
        <v>92.909090909090907</v>
      </c>
      <c r="BG448">
        <v>97.07692307692308</v>
      </c>
      <c r="BH448">
        <v>135</v>
      </c>
      <c r="BI448">
        <v>182</v>
      </c>
      <c r="BJ448">
        <v>0.24770642201834864</v>
      </c>
      <c r="BK448">
        <v>0.33394495412844039</v>
      </c>
      <c r="BL448">
        <v>0.75229357798165131</v>
      </c>
      <c r="BM448">
        <v>0.66605504587155961</v>
      </c>
      <c r="BN448">
        <v>0.70917431192660541</v>
      </c>
      <c r="BO448">
        <v>22431.666666666664</v>
      </c>
    </row>
    <row r="449" spans="1:67" x14ac:dyDescent="0.15">
      <c r="A449">
        <v>446</v>
      </c>
      <c r="B449">
        <v>12</v>
      </c>
      <c r="C449">
        <v>5</v>
      </c>
      <c r="D449">
        <v>170.18181818181819</v>
      </c>
      <c r="E449">
        <v>277.91666666666669</v>
      </c>
      <c r="F449">
        <v>0</v>
      </c>
      <c r="G449">
        <v>0</v>
      </c>
      <c r="H449">
        <v>1</v>
      </c>
      <c r="I449">
        <v>32866.666666666672</v>
      </c>
      <c r="AB449">
        <v>446</v>
      </c>
      <c r="AC449">
        <v>11</v>
      </c>
      <c r="AD449">
        <v>2</v>
      </c>
      <c r="AE449">
        <v>23.4</v>
      </c>
      <c r="AF449">
        <v>87</v>
      </c>
      <c r="AG449">
        <v>122</v>
      </c>
      <c r="AH449">
        <v>0.1655359565807327</v>
      </c>
      <c r="AI449">
        <v>0.83446404341926728</v>
      </c>
      <c r="AJ449">
        <v>16363.333333333334</v>
      </c>
      <c r="BC449">
        <v>446</v>
      </c>
      <c r="BD449">
        <v>11</v>
      </c>
      <c r="BE449">
        <v>0</v>
      </c>
      <c r="BF449">
        <v>139.54545454545453</v>
      </c>
      <c r="BG449">
        <v>138.76923076923077</v>
      </c>
      <c r="BH449">
        <v>14</v>
      </c>
      <c r="BI449">
        <v>14</v>
      </c>
      <c r="BJ449">
        <v>2.3102310231023101E-2</v>
      </c>
      <c r="BK449">
        <v>2.3102310231023101E-2</v>
      </c>
      <c r="BL449">
        <v>0.97689768976897695</v>
      </c>
      <c r="BM449">
        <v>0.97689768976897695</v>
      </c>
      <c r="BN449">
        <v>0.97689768976897695</v>
      </c>
      <c r="BO449">
        <v>29638.333333333336</v>
      </c>
    </row>
    <row r="450" spans="1:67" x14ac:dyDescent="0.15">
      <c r="A450">
        <v>447</v>
      </c>
      <c r="B450">
        <v>12</v>
      </c>
      <c r="C450">
        <v>4</v>
      </c>
      <c r="D450">
        <v>110</v>
      </c>
      <c r="E450">
        <v>213.33333333333334</v>
      </c>
      <c r="F450">
        <v>0</v>
      </c>
      <c r="G450">
        <v>0</v>
      </c>
      <c r="H450">
        <v>1</v>
      </c>
      <c r="I450">
        <v>27283.333333333336</v>
      </c>
      <c r="AB450">
        <v>447</v>
      </c>
      <c r="AC450">
        <v>11</v>
      </c>
      <c r="AD450">
        <v>3</v>
      </c>
      <c r="AE450">
        <v>14.4</v>
      </c>
      <c r="AF450">
        <v>88.75</v>
      </c>
      <c r="AG450">
        <v>43</v>
      </c>
      <c r="AH450">
        <v>5.5989583333333336E-2</v>
      </c>
      <c r="AI450">
        <v>0.94401041666666663</v>
      </c>
      <c r="AJ450">
        <v>18383.333333333332</v>
      </c>
      <c r="BC450">
        <v>447</v>
      </c>
      <c r="BD450">
        <v>12</v>
      </c>
      <c r="BE450">
        <v>0</v>
      </c>
      <c r="BF450">
        <v>103.75</v>
      </c>
      <c r="BG450">
        <v>102.69230769230769</v>
      </c>
      <c r="BH450">
        <v>155</v>
      </c>
      <c r="BI450">
        <v>155</v>
      </c>
      <c r="BJ450">
        <v>0.25368248772504093</v>
      </c>
      <c r="BK450">
        <v>0.25368248772504093</v>
      </c>
      <c r="BL450">
        <v>0.74631751227495902</v>
      </c>
      <c r="BM450">
        <v>0.74631751227495902</v>
      </c>
      <c r="BN450">
        <v>0.74631751227495902</v>
      </c>
      <c r="BO450">
        <v>23575</v>
      </c>
    </row>
    <row r="451" spans="1:67" x14ac:dyDescent="0.15">
      <c r="A451">
        <v>448</v>
      </c>
      <c r="B451">
        <v>11</v>
      </c>
      <c r="C451">
        <v>5</v>
      </c>
      <c r="D451">
        <v>83.4</v>
      </c>
      <c r="E451">
        <v>209.91666666666666</v>
      </c>
      <c r="F451">
        <v>17</v>
      </c>
      <c r="G451">
        <v>1.8888888888888889E-2</v>
      </c>
      <c r="H451">
        <v>0.98111111111111116</v>
      </c>
      <c r="I451">
        <v>29671.666666666664</v>
      </c>
      <c r="AB451">
        <v>448</v>
      </c>
      <c r="AC451">
        <v>11</v>
      </c>
      <c r="AD451">
        <v>3</v>
      </c>
      <c r="AE451">
        <v>25.2</v>
      </c>
      <c r="AF451">
        <v>90.333333333333329</v>
      </c>
      <c r="AG451">
        <v>125</v>
      </c>
      <c r="AH451">
        <v>0.17433751743375175</v>
      </c>
      <c r="AI451">
        <v>0.82566248256624819</v>
      </c>
      <c r="AJ451">
        <v>16996.666666666664</v>
      </c>
      <c r="BC451">
        <v>448</v>
      </c>
      <c r="BD451">
        <v>11</v>
      </c>
      <c r="BE451">
        <v>0</v>
      </c>
      <c r="BF451">
        <v>126.72727272727273</v>
      </c>
      <c r="BG451">
        <v>125.69230769230769</v>
      </c>
      <c r="BH451">
        <v>79</v>
      </c>
      <c r="BI451">
        <v>96</v>
      </c>
      <c r="BJ451">
        <v>0.14442413162705667</v>
      </c>
      <c r="BK451">
        <v>0.17550274223034734</v>
      </c>
      <c r="BL451">
        <v>0.8555758683729433</v>
      </c>
      <c r="BM451">
        <v>0.82449725776965266</v>
      </c>
      <c r="BN451">
        <v>0.84003656307129804</v>
      </c>
      <c r="BO451">
        <v>28396.666666666664</v>
      </c>
    </row>
    <row r="452" spans="1:67" x14ac:dyDescent="0.15">
      <c r="A452">
        <v>449</v>
      </c>
      <c r="B452">
        <v>12</v>
      </c>
      <c r="C452">
        <v>7</v>
      </c>
      <c r="D452">
        <v>258.72727272727275</v>
      </c>
      <c r="E452">
        <v>408.91666666666669</v>
      </c>
      <c r="F452">
        <v>0</v>
      </c>
      <c r="G452">
        <v>0</v>
      </c>
      <c r="H452">
        <v>1</v>
      </c>
      <c r="I452">
        <v>45006.666666666672</v>
      </c>
      <c r="AB452">
        <v>449</v>
      </c>
      <c r="AC452">
        <v>12</v>
      </c>
      <c r="AD452">
        <v>2</v>
      </c>
      <c r="AE452">
        <v>5.5454545454545459</v>
      </c>
      <c r="AF452">
        <v>75.833333333333329</v>
      </c>
      <c r="AG452">
        <v>195</v>
      </c>
      <c r="AH452">
        <v>0.23465703971119134</v>
      </c>
      <c r="AI452">
        <v>0.76534296028880866</v>
      </c>
      <c r="AJ452">
        <v>15966.666666666668</v>
      </c>
      <c r="BC452">
        <v>449</v>
      </c>
      <c r="BD452">
        <v>10</v>
      </c>
      <c r="BE452">
        <v>0</v>
      </c>
      <c r="BF452">
        <v>106.4</v>
      </c>
      <c r="BG452">
        <v>111.30769230769231</v>
      </c>
      <c r="BH452">
        <v>107</v>
      </c>
      <c r="BI452">
        <v>126</v>
      </c>
      <c r="BJ452">
        <v>0.22431865828092243</v>
      </c>
      <c r="BK452">
        <v>0.26415094339622641</v>
      </c>
      <c r="BL452">
        <v>0.77568134171907754</v>
      </c>
      <c r="BM452">
        <v>0.73584905660377364</v>
      </c>
      <c r="BN452">
        <v>0.75576519916142559</v>
      </c>
      <c r="BO452">
        <v>25973.333333333336</v>
      </c>
    </row>
    <row r="453" spans="1:67" x14ac:dyDescent="0.15">
      <c r="A453">
        <v>450</v>
      </c>
      <c r="B453">
        <v>12</v>
      </c>
      <c r="C453">
        <v>6</v>
      </c>
      <c r="D453">
        <v>265.63636363636363</v>
      </c>
      <c r="E453">
        <v>386.58333333333331</v>
      </c>
      <c r="F453">
        <v>0</v>
      </c>
      <c r="G453">
        <v>0</v>
      </c>
      <c r="H453">
        <v>1</v>
      </c>
      <c r="I453">
        <v>38463.333333333336</v>
      </c>
      <c r="AB453">
        <v>450</v>
      </c>
      <c r="AC453">
        <v>11</v>
      </c>
      <c r="AD453">
        <v>3</v>
      </c>
      <c r="AE453">
        <v>0.3</v>
      </c>
      <c r="AF453">
        <v>67.083333333333329</v>
      </c>
      <c r="AG453">
        <v>224</v>
      </c>
      <c r="AH453">
        <v>0.28211586901763225</v>
      </c>
      <c r="AI453">
        <v>0.71788413098236781</v>
      </c>
      <c r="AJ453">
        <v>16441.666666666668</v>
      </c>
      <c r="BC453">
        <v>450</v>
      </c>
      <c r="BD453">
        <v>12</v>
      </c>
      <c r="BE453">
        <v>0</v>
      </c>
      <c r="BF453">
        <v>98.25</v>
      </c>
      <c r="BG453">
        <v>97.615384615384613</v>
      </c>
      <c r="BH453">
        <v>80</v>
      </c>
      <c r="BI453">
        <v>89</v>
      </c>
      <c r="BJ453">
        <v>0.17204301075268819</v>
      </c>
      <c r="BK453">
        <v>0.1913978494623656</v>
      </c>
      <c r="BL453">
        <v>0.82795698924731176</v>
      </c>
      <c r="BM453">
        <v>0.8086021505376344</v>
      </c>
      <c r="BN453">
        <v>0.81827956989247308</v>
      </c>
      <c r="BO453">
        <v>22005.000000000004</v>
      </c>
    </row>
    <row r="454" spans="1:67" x14ac:dyDescent="0.15">
      <c r="A454">
        <v>451</v>
      </c>
      <c r="B454">
        <v>12</v>
      </c>
      <c r="C454">
        <v>5</v>
      </c>
      <c r="D454">
        <v>185.45454545454547</v>
      </c>
      <c r="E454">
        <v>326.08333333333331</v>
      </c>
      <c r="F454">
        <v>0</v>
      </c>
      <c r="G454">
        <v>0</v>
      </c>
      <c r="H454">
        <v>1</v>
      </c>
      <c r="I454">
        <v>38018.333333333336</v>
      </c>
      <c r="AB454">
        <v>451</v>
      </c>
      <c r="AC454">
        <v>11</v>
      </c>
      <c r="AD454">
        <v>3</v>
      </c>
      <c r="AE454">
        <v>39.700000000000003</v>
      </c>
      <c r="AF454">
        <v>122.41666666666667</v>
      </c>
      <c r="AG454">
        <v>7</v>
      </c>
      <c r="AH454">
        <v>9.0673575129533671E-3</v>
      </c>
      <c r="AI454">
        <v>0.9909326424870466</v>
      </c>
      <c r="AJ454">
        <v>21305</v>
      </c>
      <c r="BC454">
        <v>451</v>
      </c>
      <c r="BD454">
        <v>11</v>
      </c>
      <c r="BE454">
        <v>0</v>
      </c>
      <c r="BF454">
        <v>97</v>
      </c>
      <c r="BG454">
        <v>95.92307692307692</v>
      </c>
      <c r="BH454">
        <v>131</v>
      </c>
      <c r="BI454">
        <v>133</v>
      </c>
      <c r="BJ454">
        <v>0.26411290322580644</v>
      </c>
      <c r="BK454">
        <v>0.26814516129032256</v>
      </c>
      <c r="BL454">
        <v>0.73588709677419351</v>
      </c>
      <c r="BM454">
        <v>0.73185483870967749</v>
      </c>
      <c r="BN454">
        <v>0.7338709677419355</v>
      </c>
      <c r="BO454">
        <v>22606.666666666664</v>
      </c>
    </row>
    <row r="455" spans="1:67" x14ac:dyDescent="0.15">
      <c r="A455">
        <v>452</v>
      </c>
      <c r="B455">
        <v>12</v>
      </c>
      <c r="C455">
        <v>4</v>
      </c>
      <c r="D455">
        <v>132.27272727272728</v>
      </c>
      <c r="E455">
        <v>238.75</v>
      </c>
      <c r="F455">
        <v>12</v>
      </c>
      <c r="G455">
        <v>1.2500000000000001E-2</v>
      </c>
      <c r="H455">
        <v>0.98750000000000004</v>
      </c>
      <c r="I455">
        <v>30475.000000000004</v>
      </c>
      <c r="AB455">
        <v>452</v>
      </c>
      <c r="AC455">
        <v>11</v>
      </c>
      <c r="AD455">
        <v>4</v>
      </c>
      <c r="AE455">
        <v>55.3</v>
      </c>
      <c r="AF455">
        <v>148.33333333333334</v>
      </c>
      <c r="AG455">
        <v>70</v>
      </c>
      <c r="AH455">
        <v>8.8161209068010074E-2</v>
      </c>
      <c r="AI455">
        <v>0.91183879093198994</v>
      </c>
      <c r="AJ455">
        <v>22241.666666666668</v>
      </c>
      <c r="BC455">
        <v>452</v>
      </c>
      <c r="BD455">
        <v>11</v>
      </c>
      <c r="BE455">
        <v>0</v>
      </c>
      <c r="BF455">
        <v>120.54545454545455</v>
      </c>
      <c r="BG455">
        <v>115.84615384615384</v>
      </c>
      <c r="BH455">
        <v>67</v>
      </c>
      <c r="BI455">
        <v>67</v>
      </c>
      <c r="BJ455">
        <v>0.11795774647887323</v>
      </c>
      <c r="BK455">
        <v>0.11795774647887323</v>
      </c>
      <c r="BL455">
        <v>0.88204225352112675</v>
      </c>
      <c r="BM455">
        <v>0.88204225352112675</v>
      </c>
      <c r="BN455">
        <v>0.88204225352112675</v>
      </c>
      <c r="BO455">
        <v>26170</v>
      </c>
    </row>
    <row r="456" spans="1:67" x14ac:dyDescent="0.15">
      <c r="A456">
        <v>453</v>
      </c>
      <c r="B456">
        <v>11</v>
      </c>
      <c r="C456">
        <v>6</v>
      </c>
      <c r="D456">
        <v>155.69999999999999</v>
      </c>
      <c r="E456">
        <v>327.66666666666669</v>
      </c>
      <c r="F456">
        <v>45</v>
      </c>
      <c r="G456">
        <v>3.9439088518843118E-2</v>
      </c>
      <c r="H456">
        <v>0.96056091148115685</v>
      </c>
      <c r="I456">
        <v>39306.666666666664</v>
      </c>
      <c r="AB456">
        <v>453</v>
      </c>
      <c r="AC456">
        <v>11</v>
      </c>
      <c r="AD456">
        <v>3</v>
      </c>
      <c r="AE456">
        <v>6.6</v>
      </c>
      <c r="AF456">
        <v>84.333333333333329</v>
      </c>
      <c r="AG456">
        <v>150</v>
      </c>
      <c r="AH456">
        <v>0.18633540372670807</v>
      </c>
      <c r="AI456">
        <v>0.81366459627329191</v>
      </c>
      <c r="AJ456">
        <v>17431.666666666672</v>
      </c>
      <c r="BC456">
        <v>453</v>
      </c>
      <c r="BD456">
        <v>11</v>
      </c>
      <c r="BE456">
        <v>0</v>
      </c>
      <c r="BF456">
        <v>123.81818181818181</v>
      </c>
      <c r="BG456">
        <v>123.30769230769231</v>
      </c>
      <c r="BH456">
        <v>81</v>
      </c>
      <c r="BI456">
        <v>93</v>
      </c>
      <c r="BJ456">
        <v>0.13344316309719934</v>
      </c>
      <c r="BK456">
        <v>0.15321252059308071</v>
      </c>
      <c r="BL456">
        <v>0.86655683690280072</v>
      </c>
      <c r="BM456">
        <v>0.84678747940691923</v>
      </c>
      <c r="BN456">
        <v>0.85667215815485998</v>
      </c>
      <c r="BO456">
        <v>27843.333333333332</v>
      </c>
    </row>
    <row r="457" spans="1:67" x14ac:dyDescent="0.15">
      <c r="A457">
        <v>454</v>
      </c>
      <c r="B457">
        <v>11</v>
      </c>
      <c r="C457">
        <v>6</v>
      </c>
      <c r="D457">
        <v>158.80000000000001</v>
      </c>
      <c r="E457">
        <v>275.5</v>
      </c>
      <c r="F457">
        <v>0</v>
      </c>
      <c r="G457">
        <v>0</v>
      </c>
      <c r="H457">
        <v>1</v>
      </c>
      <c r="I457">
        <v>32095</v>
      </c>
      <c r="AB457">
        <v>454</v>
      </c>
      <c r="AC457">
        <v>12</v>
      </c>
      <c r="AD457">
        <v>3</v>
      </c>
      <c r="AE457">
        <v>7.0909090909090908</v>
      </c>
      <c r="AF457">
        <v>73.25</v>
      </c>
      <c r="AG457">
        <v>166</v>
      </c>
      <c r="AH457">
        <v>0.21813403416557162</v>
      </c>
      <c r="AI457">
        <v>0.78186596583442836</v>
      </c>
      <c r="AJ457">
        <v>16138.333333333334</v>
      </c>
      <c r="BC457">
        <v>454</v>
      </c>
      <c r="BD457">
        <v>12</v>
      </c>
      <c r="BE457">
        <v>0</v>
      </c>
      <c r="BF457">
        <v>110.08333333333333</v>
      </c>
      <c r="BG457">
        <v>109.69230769230769</v>
      </c>
      <c r="BH457">
        <v>57</v>
      </c>
      <c r="BI457">
        <v>113</v>
      </c>
      <c r="BJ457">
        <v>9.5798319327731099E-2</v>
      </c>
      <c r="BK457">
        <v>0.18991596638655461</v>
      </c>
      <c r="BL457">
        <v>0.90420168067226891</v>
      </c>
      <c r="BM457">
        <v>0.81008403361344539</v>
      </c>
      <c r="BN457">
        <v>0.85714285714285721</v>
      </c>
      <c r="BO457">
        <v>25003.333333333332</v>
      </c>
    </row>
    <row r="458" spans="1:67" x14ac:dyDescent="0.15">
      <c r="A458">
        <v>455</v>
      </c>
      <c r="B458">
        <v>11</v>
      </c>
      <c r="C458">
        <v>5</v>
      </c>
      <c r="D458">
        <v>164.3</v>
      </c>
      <c r="E458">
        <v>290.58333333333331</v>
      </c>
      <c r="F458">
        <v>0</v>
      </c>
      <c r="G458">
        <v>0</v>
      </c>
      <c r="H458">
        <v>1</v>
      </c>
      <c r="I458">
        <v>34948.333333333336</v>
      </c>
      <c r="AB458">
        <v>455</v>
      </c>
      <c r="AC458">
        <v>12</v>
      </c>
      <c r="AD458">
        <v>3</v>
      </c>
      <c r="AE458">
        <v>46.81818181818182</v>
      </c>
      <c r="AF458">
        <v>133.16666666666666</v>
      </c>
      <c r="AG458">
        <v>0</v>
      </c>
      <c r="AH458">
        <v>0</v>
      </c>
      <c r="AI458">
        <v>1</v>
      </c>
      <c r="AJ458">
        <v>21960</v>
      </c>
      <c r="BC458">
        <v>455</v>
      </c>
      <c r="BD458">
        <v>12</v>
      </c>
      <c r="BE458">
        <v>0</v>
      </c>
      <c r="BF458">
        <v>117.5</v>
      </c>
      <c r="BG458">
        <v>116.38461538461539</v>
      </c>
      <c r="BH458">
        <v>107</v>
      </c>
      <c r="BI458">
        <v>107</v>
      </c>
      <c r="BJ458">
        <v>0.17656765676567657</v>
      </c>
      <c r="BK458">
        <v>0.17656765676567657</v>
      </c>
      <c r="BL458">
        <v>0.82343234323432346</v>
      </c>
      <c r="BM458">
        <v>0.82343234323432346</v>
      </c>
      <c r="BN458">
        <v>0.82343234323432346</v>
      </c>
      <c r="BO458">
        <v>25743.333333333332</v>
      </c>
    </row>
    <row r="459" spans="1:67" x14ac:dyDescent="0.15">
      <c r="A459">
        <v>456</v>
      </c>
      <c r="B459">
        <v>11</v>
      </c>
      <c r="C459">
        <v>6</v>
      </c>
      <c r="D459">
        <v>217.2</v>
      </c>
      <c r="E459">
        <v>338.08333333333331</v>
      </c>
      <c r="F459">
        <v>0</v>
      </c>
      <c r="G459">
        <v>0</v>
      </c>
      <c r="H459">
        <v>1</v>
      </c>
      <c r="I459">
        <v>36623.333333333336</v>
      </c>
      <c r="AB459">
        <v>456</v>
      </c>
      <c r="AC459">
        <v>12</v>
      </c>
      <c r="AD459">
        <v>3</v>
      </c>
      <c r="AE459">
        <v>16.636363636363637</v>
      </c>
      <c r="AF459">
        <v>90.5</v>
      </c>
      <c r="AG459">
        <v>111</v>
      </c>
      <c r="AH459">
        <v>0.14068441064638784</v>
      </c>
      <c r="AI459">
        <v>0.85931558935361219</v>
      </c>
      <c r="AJ459">
        <v>17953.333333333336</v>
      </c>
      <c r="BC459">
        <v>456</v>
      </c>
      <c r="BD459">
        <v>11</v>
      </c>
      <c r="BE459">
        <v>0</v>
      </c>
      <c r="BF459">
        <v>133.09090909090909</v>
      </c>
      <c r="BG459">
        <v>133.30769230769232</v>
      </c>
      <c r="BH459">
        <v>38</v>
      </c>
      <c r="BI459">
        <v>38</v>
      </c>
      <c r="BJ459">
        <v>7.3076923076923081E-2</v>
      </c>
      <c r="BK459">
        <v>7.3076923076923081E-2</v>
      </c>
      <c r="BL459">
        <v>0.92692307692307696</v>
      </c>
      <c r="BM459">
        <v>0.92692307692307696</v>
      </c>
      <c r="BN459">
        <v>0.92692307692307696</v>
      </c>
      <c r="BO459">
        <v>28501.666666666664</v>
      </c>
    </row>
    <row r="460" spans="1:67" x14ac:dyDescent="0.15">
      <c r="A460">
        <v>457</v>
      </c>
      <c r="B460">
        <v>12</v>
      </c>
      <c r="C460">
        <v>6</v>
      </c>
      <c r="D460">
        <v>281.09090909090907</v>
      </c>
      <c r="E460">
        <v>427.25</v>
      </c>
      <c r="F460">
        <v>0</v>
      </c>
      <c r="G460">
        <v>0</v>
      </c>
      <c r="H460">
        <v>1</v>
      </c>
      <c r="I460">
        <v>44340.000000000007</v>
      </c>
      <c r="AB460">
        <v>457</v>
      </c>
      <c r="AC460">
        <v>12</v>
      </c>
      <c r="AD460">
        <v>2</v>
      </c>
      <c r="AE460">
        <v>9.1818181818181817</v>
      </c>
      <c r="AF460">
        <v>79.666666666666671</v>
      </c>
      <c r="AG460">
        <v>130</v>
      </c>
      <c r="AH460">
        <v>0.15662650602409639</v>
      </c>
      <c r="AI460">
        <v>0.84337349397590367</v>
      </c>
      <c r="AJ460">
        <v>17845.000000000004</v>
      </c>
      <c r="BC460">
        <v>457</v>
      </c>
      <c r="BD460">
        <v>12</v>
      </c>
      <c r="BE460">
        <v>0</v>
      </c>
      <c r="BF460">
        <v>121.25</v>
      </c>
      <c r="BG460">
        <v>122.92307692307692</v>
      </c>
      <c r="BH460">
        <v>12</v>
      </c>
      <c r="BI460">
        <v>12</v>
      </c>
      <c r="BJ460">
        <v>2.1621621621621623E-2</v>
      </c>
      <c r="BK460">
        <v>2.1621621621621623E-2</v>
      </c>
      <c r="BL460">
        <v>0.97837837837837838</v>
      </c>
      <c r="BM460">
        <v>0.97837837837837838</v>
      </c>
      <c r="BN460">
        <v>0.97837837837837838</v>
      </c>
      <c r="BO460">
        <v>27376.666666666668</v>
      </c>
    </row>
    <row r="461" spans="1:67" x14ac:dyDescent="0.15">
      <c r="A461">
        <v>458</v>
      </c>
      <c r="B461">
        <v>12</v>
      </c>
      <c r="C461">
        <v>4</v>
      </c>
      <c r="D461">
        <v>149.09090909090909</v>
      </c>
      <c r="E461">
        <v>250.5</v>
      </c>
      <c r="F461">
        <v>0</v>
      </c>
      <c r="G461">
        <v>0</v>
      </c>
      <c r="H461">
        <v>1</v>
      </c>
      <c r="I461">
        <v>28719.999999999996</v>
      </c>
      <c r="AB461">
        <v>458</v>
      </c>
      <c r="AC461">
        <v>11</v>
      </c>
      <c r="AD461">
        <v>3</v>
      </c>
      <c r="AE461">
        <v>3.8</v>
      </c>
      <c r="AF461">
        <v>81.916666666666671</v>
      </c>
      <c r="AG461">
        <v>206</v>
      </c>
      <c r="AH461">
        <v>0.24849215922798554</v>
      </c>
      <c r="AI461">
        <v>0.75150784077201449</v>
      </c>
      <c r="AJ461">
        <v>17060.000000000004</v>
      </c>
      <c r="BC461">
        <v>458</v>
      </c>
      <c r="BD461">
        <v>12</v>
      </c>
      <c r="BE461">
        <v>0</v>
      </c>
      <c r="BF461">
        <v>117.33333333333333</v>
      </c>
      <c r="BG461">
        <v>119.84615384615384</v>
      </c>
      <c r="BH461">
        <v>91</v>
      </c>
      <c r="BI461">
        <v>116</v>
      </c>
      <c r="BJ461">
        <v>0.13663663663663664</v>
      </c>
      <c r="BK461">
        <v>0.17417417417417416</v>
      </c>
      <c r="BL461">
        <v>0.86336336336336339</v>
      </c>
      <c r="BM461">
        <v>0.82582582582582587</v>
      </c>
      <c r="BN461">
        <v>0.84459459459459463</v>
      </c>
      <c r="BO461">
        <v>27243.333333333332</v>
      </c>
    </row>
    <row r="462" spans="1:67" x14ac:dyDescent="0.15">
      <c r="A462">
        <v>459</v>
      </c>
      <c r="B462">
        <v>12</v>
      </c>
      <c r="C462">
        <v>6</v>
      </c>
      <c r="D462">
        <v>225.54545454545453</v>
      </c>
      <c r="E462">
        <v>367</v>
      </c>
      <c r="F462">
        <v>0</v>
      </c>
      <c r="G462">
        <v>0</v>
      </c>
      <c r="H462">
        <v>1</v>
      </c>
      <c r="I462">
        <v>41430</v>
      </c>
      <c r="AB462">
        <v>459</v>
      </c>
      <c r="AC462">
        <v>11</v>
      </c>
      <c r="AD462">
        <v>3</v>
      </c>
      <c r="AE462">
        <v>44.7</v>
      </c>
      <c r="AF462">
        <v>136.5</v>
      </c>
      <c r="AG462">
        <v>39</v>
      </c>
      <c r="AH462">
        <v>4.9056603773584909E-2</v>
      </c>
      <c r="AI462">
        <v>0.95094339622641511</v>
      </c>
      <c r="AJ462">
        <v>21718.333333333328</v>
      </c>
      <c r="BC462">
        <v>459</v>
      </c>
      <c r="BD462">
        <v>12</v>
      </c>
      <c r="BE462">
        <v>0</v>
      </c>
      <c r="BF462">
        <v>134.75</v>
      </c>
      <c r="BG462">
        <v>139.15384615384616</v>
      </c>
      <c r="BH462">
        <v>28</v>
      </c>
      <c r="BI462">
        <v>28</v>
      </c>
      <c r="BJ462">
        <v>4.5454545454545456E-2</v>
      </c>
      <c r="BK462">
        <v>4.5454545454545456E-2</v>
      </c>
      <c r="BL462">
        <v>0.95454545454545459</v>
      </c>
      <c r="BM462">
        <v>0.95454545454545459</v>
      </c>
      <c r="BN462">
        <v>0.95454545454545459</v>
      </c>
      <c r="BO462">
        <v>29430</v>
      </c>
    </row>
    <row r="463" spans="1:67" x14ac:dyDescent="0.15">
      <c r="A463">
        <v>460</v>
      </c>
      <c r="B463">
        <v>12</v>
      </c>
      <c r="C463">
        <v>5</v>
      </c>
      <c r="D463">
        <v>176.36363636363637</v>
      </c>
      <c r="E463">
        <v>303.25</v>
      </c>
      <c r="F463">
        <v>0</v>
      </c>
      <c r="G463">
        <v>0</v>
      </c>
      <c r="H463">
        <v>1</v>
      </c>
      <c r="I463">
        <v>36080</v>
      </c>
      <c r="AB463">
        <v>460</v>
      </c>
      <c r="AC463">
        <v>11</v>
      </c>
      <c r="AD463">
        <v>3</v>
      </c>
      <c r="AE463">
        <v>15.5</v>
      </c>
      <c r="AF463">
        <v>108.08333333333333</v>
      </c>
      <c r="AG463">
        <v>27</v>
      </c>
      <c r="AH463">
        <v>3.6986301369863014E-2</v>
      </c>
      <c r="AI463">
        <v>0.96301369863013697</v>
      </c>
      <c r="AJ463">
        <v>20956.666666666668</v>
      </c>
      <c r="BC463">
        <v>460</v>
      </c>
      <c r="BD463">
        <v>11</v>
      </c>
      <c r="BE463">
        <v>0</v>
      </c>
      <c r="BF463">
        <v>121.36363636363636</v>
      </c>
      <c r="BG463">
        <v>116.92307692307692</v>
      </c>
      <c r="BH463">
        <v>17</v>
      </c>
      <c r="BI463">
        <v>56</v>
      </c>
      <c r="BJ463">
        <v>2.8286189683860232E-2</v>
      </c>
      <c r="BK463">
        <v>9.3178036605657238E-2</v>
      </c>
      <c r="BL463">
        <v>0.97171381031613979</v>
      </c>
      <c r="BM463">
        <v>0.90682196339434273</v>
      </c>
      <c r="BN463">
        <v>0.93926788685524132</v>
      </c>
      <c r="BO463">
        <v>26666.666666666664</v>
      </c>
    </row>
    <row r="464" spans="1:67" x14ac:dyDescent="0.15">
      <c r="A464">
        <v>461</v>
      </c>
      <c r="B464">
        <v>11</v>
      </c>
      <c r="C464">
        <v>5</v>
      </c>
      <c r="D464">
        <v>109.6</v>
      </c>
      <c r="E464">
        <v>257.58333333333331</v>
      </c>
      <c r="F464">
        <v>4</v>
      </c>
      <c r="G464">
        <v>3.8498556304138597E-3</v>
      </c>
      <c r="H464">
        <v>0.99615014436958615</v>
      </c>
      <c r="I464">
        <v>33928.333333333336</v>
      </c>
      <c r="AB464">
        <v>461</v>
      </c>
      <c r="AC464">
        <v>12</v>
      </c>
      <c r="AD464">
        <v>2</v>
      </c>
      <c r="AE464">
        <v>16.272727272727273</v>
      </c>
      <c r="AF464">
        <v>93.166666666666671</v>
      </c>
      <c r="AG464">
        <v>71</v>
      </c>
      <c r="AH464">
        <v>9.4164456233421748E-2</v>
      </c>
      <c r="AI464">
        <v>0.90583554376657827</v>
      </c>
      <c r="AJ464">
        <v>18510</v>
      </c>
      <c r="BC464">
        <v>461</v>
      </c>
      <c r="BD464">
        <v>12</v>
      </c>
      <c r="BE464">
        <v>0</v>
      </c>
      <c r="BF464">
        <v>118.5</v>
      </c>
      <c r="BG464">
        <v>114</v>
      </c>
      <c r="BH464">
        <v>66</v>
      </c>
      <c r="BI464">
        <v>77</v>
      </c>
      <c r="BJ464">
        <v>0.12865497076023391</v>
      </c>
      <c r="BK464">
        <v>0.15009746588693956</v>
      </c>
      <c r="BL464">
        <v>0.87134502923976609</v>
      </c>
      <c r="BM464">
        <v>0.84990253411306038</v>
      </c>
      <c r="BN464">
        <v>0.86062378167641329</v>
      </c>
      <c r="BO464">
        <v>24515</v>
      </c>
    </row>
    <row r="465" spans="1:67" x14ac:dyDescent="0.15">
      <c r="A465">
        <v>462</v>
      </c>
      <c r="B465">
        <v>11</v>
      </c>
      <c r="C465">
        <v>6</v>
      </c>
      <c r="D465">
        <v>165.7</v>
      </c>
      <c r="E465">
        <v>286</v>
      </c>
      <c r="F465">
        <v>0</v>
      </c>
      <c r="G465">
        <v>0</v>
      </c>
      <c r="H465">
        <v>1</v>
      </c>
      <c r="I465">
        <v>34265</v>
      </c>
      <c r="AB465">
        <v>462</v>
      </c>
      <c r="AC465">
        <v>12</v>
      </c>
      <c r="AD465">
        <v>2</v>
      </c>
      <c r="AE465">
        <v>5.5454545454545459</v>
      </c>
      <c r="AF465">
        <v>81.666666666666671</v>
      </c>
      <c r="AG465">
        <v>97</v>
      </c>
      <c r="AH465">
        <v>0.11729141475211609</v>
      </c>
      <c r="AI465">
        <v>0.88270858524788387</v>
      </c>
      <c r="AJ465">
        <v>18100</v>
      </c>
      <c r="BC465">
        <v>462</v>
      </c>
      <c r="BD465">
        <v>12</v>
      </c>
      <c r="BE465">
        <v>0</v>
      </c>
      <c r="BF465">
        <v>114.83333333333333</v>
      </c>
      <c r="BG465">
        <v>114.07692307692308</v>
      </c>
      <c r="BH465">
        <v>50</v>
      </c>
      <c r="BI465">
        <v>52</v>
      </c>
      <c r="BJ465">
        <v>8.1833060556464818E-2</v>
      </c>
      <c r="BK465">
        <v>8.5106382978723402E-2</v>
      </c>
      <c r="BL465">
        <v>0.91816693944353522</v>
      </c>
      <c r="BM465">
        <v>0.91489361702127658</v>
      </c>
      <c r="BN465">
        <v>0.91653027823240585</v>
      </c>
      <c r="BO465">
        <v>25868.333333333332</v>
      </c>
    </row>
    <row r="466" spans="1:67" x14ac:dyDescent="0.15">
      <c r="A466">
        <v>463</v>
      </c>
      <c r="B466">
        <v>12</v>
      </c>
      <c r="C466">
        <v>4</v>
      </c>
      <c r="D466">
        <v>160.45454545454547</v>
      </c>
      <c r="E466">
        <v>267.5</v>
      </c>
      <c r="F466">
        <v>0</v>
      </c>
      <c r="G466">
        <v>0</v>
      </c>
      <c r="H466">
        <v>1</v>
      </c>
      <c r="I466">
        <v>31900</v>
      </c>
      <c r="AB466">
        <v>463</v>
      </c>
      <c r="AC466">
        <v>13</v>
      </c>
      <c r="AD466">
        <v>2</v>
      </c>
      <c r="AE466">
        <v>60.75</v>
      </c>
      <c r="AF466">
        <v>134.5</v>
      </c>
      <c r="AG466">
        <v>63</v>
      </c>
      <c r="AH466">
        <v>7.0866141732283464E-2</v>
      </c>
      <c r="AI466">
        <v>0.92913385826771655</v>
      </c>
      <c r="AJ466">
        <v>19938.333333333332</v>
      </c>
      <c r="BC466">
        <v>463</v>
      </c>
      <c r="BD466">
        <v>11</v>
      </c>
      <c r="BE466">
        <v>0</v>
      </c>
      <c r="BF466">
        <v>122.81818181818181</v>
      </c>
      <c r="BG466">
        <v>122.38461538461539</v>
      </c>
      <c r="BH466">
        <v>82</v>
      </c>
      <c r="BI466">
        <v>86</v>
      </c>
      <c r="BJ466">
        <v>0.1544256120527307</v>
      </c>
      <c r="BK466">
        <v>0.16195856873822975</v>
      </c>
      <c r="BL466">
        <v>0.84557438794726925</v>
      </c>
      <c r="BM466">
        <v>0.83804143126177022</v>
      </c>
      <c r="BN466">
        <v>0.84180790960451968</v>
      </c>
      <c r="BO466">
        <v>27578.333333333332</v>
      </c>
    </row>
    <row r="467" spans="1:67" x14ac:dyDescent="0.15">
      <c r="A467">
        <v>464</v>
      </c>
      <c r="B467">
        <v>12</v>
      </c>
      <c r="C467">
        <v>5</v>
      </c>
      <c r="D467">
        <v>159.90909090909091</v>
      </c>
      <c r="E467">
        <v>289.25</v>
      </c>
      <c r="F467">
        <v>0</v>
      </c>
      <c r="G467">
        <v>0</v>
      </c>
      <c r="H467">
        <v>1</v>
      </c>
      <c r="I467">
        <v>35745</v>
      </c>
      <c r="AB467">
        <v>464</v>
      </c>
      <c r="AC467">
        <v>12</v>
      </c>
      <c r="AD467">
        <v>2</v>
      </c>
      <c r="AE467">
        <v>24.454545454545453</v>
      </c>
      <c r="AF467">
        <v>107.16666666666667</v>
      </c>
      <c r="AG467">
        <v>31</v>
      </c>
      <c r="AH467">
        <v>3.8509316770186333E-2</v>
      </c>
      <c r="AI467">
        <v>0.96149068322981368</v>
      </c>
      <c r="AJ467">
        <v>20070</v>
      </c>
      <c r="BC467">
        <v>464</v>
      </c>
      <c r="BD467">
        <v>12</v>
      </c>
      <c r="BE467">
        <v>0</v>
      </c>
      <c r="BF467">
        <v>115.08333333333333</v>
      </c>
      <c r="BG467">
        <v>114.46153846153847</v>
      </c>
      <c r="BH467">
        <v>85</v>
      </c>
      <c r="BI467">
        <v>85</v>
      </c>
      <c r="BJ467">
        <v>0.14629948364888123</v>
      </c>
      <c r="BK467">
        <v>0.14629948364888123</v>
      </c>
      <c r="BL467">
        <v>0.85370051635111877</v>
      </c>
      <c r="BM467">
        <v>0.85370051635111877</v>
      </c>
      <c r="BN467">
        <v>0.85370051635111877</v>
      </c>
      <c r="BO467">
        <v>25885.000000000004</v>
      </c>
    </row>
    <row r="468" spans="1:67" x14ac:dyDescent="0.15">
      <c r="A468">
        <v>465</v>
      </c>
      <c r="B468">
        <v>10</v>
      </c>
      <c r="C468">
        <v>5</v>
      </c>
      <c r="D468">
        <v>79.111111111111114</v>
      </c>
      <c r="E468">
        <v>198.75</v>
      </c>
      <c r="F468">
        <v>0</v>
      </c>
      <c r="G468">
        <v>0</v>
      </c>
      <c r="H468">
        <v>1</v>
      </c>
      <c r="I468">
        <v>30774.999999999993</v>
      </c>
      <c r="AB468">
        <v>465</v>
      </c>
      <c r="AC468">
        <v>12</v>
      </c>
      <c r="AD468">
        <v>2</v>
      </c>
      <c r="AE468">
        <v>3.1818181818181817</v>
      </c>
      <c r="AF468">
        <v>64.166666666666671</v>
      </c>
      <c r="AG468">
        <v>145</v>
      </c>
      <c r="AH468">
        <v>0.18831168831168832</v>
      </c>
      <c r="AI468">
        <v>0.81168831168831168</v>
      </c>
      <c r="AJ468">
        <v>14600.000000000004</v>
      </c>
      <c r="BC468">
        <v>465</v>
      </c>
      <c r="BD468">
        <v>12</v>
      </c>
      <c r="BE468">
        <v>0</v>
      </c>
      <c r="BF468">
        <v>132.25</v>
      </c>
      <c r="BG468">
        <v>133.61538461538461</v>
      </c>
      <c r="BH468">
        <v>7</v>
      </c>
      <c r="BI468">
        <v>29</v>
      </c>
      <c r="BJ468">
        <v>1.1965811965811967E-2</v>
      </c>
      <c r="BK468">
        <v>4.957264957264957E-2</v>
      </c>
      <c r="BL468">
        <v>0.98803418803418808</v>
      </c>
      <c r="BM468">
        <v>0.95042735042735038</v>
      </c>
      <c r="BN468">
        <v>0.96923076923076923</v>
      </c>
      <c r="BO468">
        <v>28514.999999999996</v>
      </c>
    </row>
    <row r="469" spans="1:67" x14ac:dyDescent="0.15">
      <c r="A469">
        <v>466</v>
      </c>
      <c r="B469">
        <v>11</v>
      </c>
      <c r="C469">
        <v>5</v>
      </c>
      <c r="D469">
        <v>138.30000000000001</v>
      </c>
      <c r="E469">
        <v>262.75</v>
      </c>
      <c r="F469">
        <v>3</v>
      </c>
      <c r="G469">
        <v>3.1250000000000002E-3</v>
      </c>
      <c r="H469">
        <v>0.99687499999999996</v>
      </c>
      <c r="I469">
        <v>31560</v>
      </c>
      <c r="AB469">
        <v>466</v>
      </c>
      <c r="AC469">
        <v>12</v>
      </c>
      <c r="AD469">
        <v>2</v>
      </c>
      <c r="AE469">
        <v>25.636363636363637</v>
      </c>
      <c r="AF469">
        <v>97.25</v>
      </c>
      <c r="AG469">
        <v>0</v>
      </c>
      <c r="AH469">
        <v>0</v>
      </c>
      <c r="AI469">
        <v>1</v>
      </c>
      <c r="AJ469">
        <v>18723.333333333332</v>
      </c>
      <c r="BC469">
        <v>466</v>
      </c>
      <c r="BD469">
        <v>13</v>
      </c>
      <c r="BE469">
        <v>0</v>
      </c>
      <c r="BF469">
        <v>121.84615384615384</v>
      </c>
      <c r="BG469">
        <v>121.84615384615384</v>
      </c>
      <c r="BH469">
        <v>40</v>
      </c>
      <c r="BI469">
        <v>40</v>
      </c>
      <c r="BJ469">
        <v>6.8259385665529013E-2</v>
      </c>
      <c r="BK469">
        <v>6.8259385665529013E-2</v>
      </c>
      <c r="BL469">
        <v>0.93174061433447097</v>
      </c>
      <c r="BM469">
        <v>0.93174061433447097</v>
      </c>
      <c r="BN469">
        <v>0.93174061433447097</v>
      </c>
      <c r="BO469">
        <v>25755.000000000004</v>
      </c>
    </row>
    <row r="470" spans="1:67" x14ac:dyDescent="0.15">
      <c r="A470">
        <v>467</v>
      </c>
      <c r="B470">
        <v>12</v>
      </c>
      <c r="C470">
        <v>6</v>
      </c>
      <c r="D470">
        <v>264.36363636363637</v>
      </c>
      <c r="E470">
        <v>391.91666666666669</v>
      </c>
      <c r="F470">
        <v>0</v>
      </c>
      <c r="G470">
        <v>0</v>
      </c>
      <c r="H470">
        <v>1</v>
      </c>
      <c r="I470">
        <v>41001.666666666672</v>
      </c>
      <c r="AB470">
        <v>467</v>
      </c>
      <c r="AC470">
        <v>12</v>
      </c>
      <c r="AD470">
        <v>2</v>
      </c>
      <c r="AE470">
        <v>26.818181818181817</v>
      </c>
      <c r="AF470">
        <v>101.5</v>
      </c>
      <c r="AG470">
        <v>14</v>
      </c>
      <c r="AH470">
        <v>1.8421052631578946E-2</v>
      </c>
      <c r="AI470">
        <v>0.98157894736842111</v>
      </c>
      <c r="AJ470">
        <v>19068.333333333336</v>
      </c>
      <c r="BC470">
        <v>467</v>
      </c>
      <c r="BD470">
        <v>12</v>
      </c>
      <c r="BE470">
        <v>0</v>
      </c>
      <c r="BF470">
        <v>99.083333333333329</v>
      </c>
      <c r="BG470">
        <v>100.69230769230769</v>
      </c>
      <c r="BH470">
        <v>109</v>
      </c>
      <c r="BI470">
        <v>146</v>
      </c>
      <c r="BJ470">
        <v>0.18793103448275861</v>
      </c>
      <c r="BK470">
        <v>0.25172413793103449</v>
      </c>
      <c r="BL470">
        <v>0.81206896551724139</v>
      </c>
      <c r="BM470">
        <v>0.74827586206896557</v>
      </c>
      <c r="BN470">
        <v>0.78017241379310343</v>
      </c>
      <c r="BO470">
        <v>23713.333333333336</v>
      </c>
    </row>
    <row r="471" spans="1:67" x14ac:dyDescent="0.15">
      <c r="A471">
        <v>468</v>
      </c>
      <c r="B471">
        <v>12</v>
      </c>
      <c r="C471">
        <v>6</v>
      </c>
      <c r="D471">
        <v>267.81818181818181</v>
      </c>
      <c r="E471">
        <v>387.75</v>
      </c>
      <c r="F471">
        <v>0</v>
      </c>
      <c r="G471">
        <v>0</v>
      </c>
      <c r="H471">
        <v>1</v>
      </c>
      <c r="I471">
        <v>41059.999999999993</v>
      </c>
      <c r="AB471">
        <v>468</v>
      </c>
      <c r="AC471">
        <v>11</v>
      </c>
      <c r="AD471">
        <v>3</v>
      </c>
      <c r="AE471">
        <v>15.9</v>
      </c>
      <c r="AF471">
        <v>99.666666666666671</v>
      </c>
      <c r="AG471">
        <v>62</v>
      </c>
      <c r="AH471">
        <v>8.0834419817470665E-2</v>
      </c>
      <c r="AI471">
        <v>0.91916558018252936</v>
      </c>
      <c r="AJ471">
        <v>19820</v>
      </c>
      <c r="BC471">
        <v>468</v>
      </c>
      <c r="BD471">
        <v>12</v>
      </c>
      <c r="BE471">
        <v>0</v>
      </c>
      <c r="BF471">
        <v>99.75</v>
      </c>
      <c r="BG471">
        <v>100.15384615384616</v>
      </c>
      <c r="BH471">
        <v>76</v>
      </c>
      <c r="BI471">
        <v>105</v>
      </c>
      <c r="BJ471">
        <v>0.13523131672597866</v>
      </c>
      <c r="BK471">
        <v>0.18683274021352314</v>
      </c>
      <c r="BL471">
        <v>0.86476868327402134</v>
      </c>
      <c r="BM471">
        <v>0.81316725978647686</v>
      </c>
      <c r="BN471">
        <v>0.83896797153024916</v>
      </c>
      <c r="BO471">
        <v>23240</v>
      </c>
    </row>
    <row r="472" spans="1:67" x14ac:dyDescent="0.15">
      <c r="A472">
        <v>469</v>
      </c>
      <c r="B472">
        <v>12</v>
      </c>
      <c r="C472">
        <v>4</v>
      </c>
      <c r="D472">
        <v>147.63636363636363</v>
      </c>
      <c r="E472">
        <v>265</v>
      </c>
      <c r="F472">
        <v>0</v>
      </c>
      <c r="G472">
        <v>0</v>
      </c>
      <c r="H472">
        <v>1</v>
      </c>
      <c r="I472">
        <v>31925.000000000004</v>
      </c>
      <c r="AB472">
        <v>469</v>
      </c>
      <c r="AC472">
        <v>10</v>
      </c>
      <c r="AD472">
        <v>4</v>
      </c>
      <c r="AE472">
        <v>3.7777777777777777</v>
      </c>
      <c r="AF472">
        <v>76.416666666666671</v>
      </c>
      <c r="AG472">
        <v>130</v>
      </c>
      <c r="AH472">
        <v>0.17687074829931973</v>
      </c>
      <c r="AI472">
        <v>0.8231292517006803</v>
      </c>
      <c r="AJ472">
        <v>17940</v>
      </c>
      <c r="BC472">
        <v>469</v>
      </c>
      <c r="BD472">
        <v>11</v>
      </c>
      <c r="BE472">
        <v>0</v>
      </c>
      <c r="BF472">
        <v>116.54545454545455</v>
      </c>
      <c r="BG472">
        <v>112.46153846153847</v>
      </c>
      <c r="BH472">
        <v>92</v>
      </c>
      <c r="BI472">
        <v>96</v>
      </c>
      <c r="BJ472">
        <v>0.16757741347905283</v>
      </c>
      <c r="BK472">
        <v>0.17486338797814208</v>
      </c>
      <c r="BL472">
        <v>0.83242258652094714</v>
      </c>
      <c r="BM472">
        <v>0.82513661202185795</v>
      </c>
      <c r="BN472">
        <v>0.82877959927140255</v>
      </c>
      <c r="BO472">
        <v>25348.333333333332</v>
      </c>
    </row>
    <row r="473" spans="1:67" x14ac:dyDescent="0.15">
      <c r="A473">
        <v>470</v>
      </c>
      <c r="B473">
        <v>12</v>
      </c>
      <c r="C473">
        <v>3</v>
      </c>
      <c r="D473">
        <v>40.81818181818182</v>
      </c>
      <c r="E473">
        <v>135.75</v>
      </c>
      <c r="F473">
        <v>0</v>
      </c>
      <c r="G473">
        <v>0</v>
      </c>
      <c r="H473">
        <v>1</v>
      </c>
      <c r="I473">
        <v>23329.999999999996</v>
      </c>
      <c r="AB473">
        <v>470</v>
      </c>
      <c r="AC473">
        <v>11</v>
      </c>
      <c r="AD473">
        <v>3</v>
      </c>
      <c r="AE473">
        <v>16.3</v>
      </c>
      <c r="AF473">
        <v>87.416666666666671</v>
      </c>
      <c r="AG473">
        <v>74</v>
      </c>
      <c r="AH473">
        <v>0.1008174386920981</v>
      </c>
      <c r="AI473">
        <v>0.89918256130790186</v>
      </c>
      <c r="AJ473">
        <v>18330</v>
      </c>
      <c r="BC473">
        <v>470</v>
      </c>
      <c r="BD473">
        <v>11</v>
      </c>
      <c r="BE473">
        <v>0</v>
      </c>
      <c r="BF473">
        <v>119.09090909090909</v>
      </c>
      <c r="BG473">
        <v>120.46153846153847</v>
      </c>
      <c r="BH473">
        <v>87</v>
      </c>
      <c r="BI473">
        <v>87</v>
      </c>
      <c r="BJ473">
        <v>0.15760869565217392</v>
      </c>
      <c r="BK473">
        <v>0.15760869565217392</v>
      </c>
      <c r="BL473">
        <v>0.84239130434782605</v>
      </c>
      <c r="BM473">
        <v>0.84239130434782605</v>
      </c>
      <c r="BN473">
        <v>0.84239130434782605</v>
      </c>
      <c r="BO473">
        <v>27044.999999999996</v>
      </c>
    </row>
    <row r="474" spans="1:67" x14ac:dyDescent="0.15">
      <c r="A474">
        <v>471</v>
      </c>
      <c r="B474">
        <v>11</v>
      </c>
      <c r="C474">
        <v>6</v>
      </c>
      <c r="D474">
        <v>194.8</v>
      </c>
      <c r="E474">
        <v>349.5</v>
      </c>
      <c r="F474">
        <v>0</v>
      </c>
      <c r="G474">
        <v>0</v>
      </c>
      <c r="H474">
        <v>1</v>
      </c>
      <c r="I474">
        <v>40455</v>
      </c>
      <c r="AB474">
        <v>471</v>
      </c>
      <c r="AC474">
        <v>12</v>
      </c>
      <c r="AD474">
        <v>2</v>
      </c>
      <c r="AE474">
        <v>4.2727272727272725</v>
      </c>
      <c r="AF474">
        <v>75.166666666666671</v>
      </c>
      <c r="AG474">
        <v>84</v>
      </c>
      <c r="AH474">
        <v>0.10566037735849057</v>
      </c>
      <c r="AI474">
        <v>0.89433962264150946</v>
      </c>
      <c r="AJ474">
        <v>17115.000000000004</v>
      </c>
      <c r="BC474">
        <v>471</v>
      </c>
      <c r="BD474">
        <v>11</v>
      </c>
      <c r="BE474">
        <v>0</v>
      </c>
      <c r="BF474">
        <v>113</v>
      </c>
      <c r="BG474">
        <v>112.92307692307692</v>
      </c>
      <c r="BH474">
        <v>60</v>
      </c>
      <c r="BI474">
        <v>99</v>
      </c>
      <c r="BJ474">
        <v>0.11516314779270634</v>
      </c>
      <c r="BK474">
        <v>0.19001919385796545</v>
      </c>
      <c r="BL474">
        <v>0.88483685220729369</v>
      </c>
      <c r="BM474">
        <v>0.8099808061420346</v>
      </c>
      <c r="BN474">
        <v>0.8474088291746642</v>
      </c>
      <c r="BO474">
        <v>25818.333333333332</v>
      </c>
    </row>
    <row r="475" spans="1:67" x14ac:dyDescent="0.15">
      <c r="A475">
        <v>472</v>
      </c>
      <c r="B475">
        <v>12</v>
      </c>
      <c r="C475">
        <v>6</v>
      </c>
      <c r="D475">
        <v>275.18181818181819</v>
      </c>
      <c r="E475">
        <v>402</v>
      </c>
      <c r="F475">
        <v>0</v>
      </c>
      <c r="G475">
        <v>0</v>
      </c>
      <c r="H475">
        <v>1</v>
      </c>
      <c r="I475">
        <v>41630.000000000007</v>
      </c>
      <c r="AB475">
        <v>472</v>
      </c>
      <c r="AC475">
        <v>11</v>
      </c>
      <c r="AD475">
        <v>3</v>
      </c>
      <c r="AE475">
        <v>10.9</v>
      </c>
      <c r="AF475">
        <v>86.583333333333329</v>
      </c>
      <c r="AG475">
        <v>86</v>
      </c>
      <c r="AH475">
        <v>0.10669975186104218</v>
      </c>
      <c r="AI475">
        <v>0.89330024813895781</v>
      </c>
      <c r="AJ475">
        <v>19246.666666666661</v>
      </c>
      <c r="BC475">
        <v>472</v>
      </c>
      <c r="BD475">
        <v>12</v>
      </c>
      <c r="BE475">
        <v>0</v>
      </c>
      <c r="BF475">
        <v>130.5</v>
      </c>
      <c r="BG475">
        <v>132</v>
      </c>
      <c r="BH475">
        <v>26</v>
      </c>
      <c r="BI475">
        <v>29</v>
      </c>
      <c r="BJ475">
        <v>4.9523809523809526E-2</v>
      </c>
      <c r="BK475">
        <v>5.5238095238095239E-2</v>
      </c>
      <c r="BL475">
        <v>0.95047619047619047</v>
      </c>
      <c r="BM475">
        <v>0.9447619047619048</v>
      </c>
      <c r="BN475">
        <v>0.94761904761904758</v>
      </c>
      <c r="BO475">
        <v>27995</v>
      </c>
    </row>
    <row r="476" spans="1:67" x14ac:dyDescent="0.15">
      <c r="A476">
        <v>473</v>
      </c>
      <c r="B476">
        <v>12</v>
      </c>
      <c r="C476">
        <v>5</v>
      </c>
      <c r="D476">
        <v>199.90909090909091</v>
      </c>
      <c r="E476">
        <v>328</v>
      </c>
      <c r="F476">
        <v>7</v>
      </c>
      <c r="G476">
        <v>6.392694063926941E-3</v>
      </c>
      <c r="H476">
        <v>0.99360730593607305</v>
      </c>
      <c r="I476">
        <v>36295</v>
      </c>
      <c r="AB476">
        <v>473</v>
      </c>
      <c r="AC476">
        <v>12</v>
      </c>
      <c r="AD476">
        <v>3</v>
      </c>
      <c r="AE476">
        <v>10.909090909090908</v>
      </c>
      <c r="AF476">
        <v>83.333333333333329</v>
      </c>
      <c r="AG476">
        <v>39</v>
      </c>
      <c r="AH476">
        <v>5.071521456436931E-2</v>
      </c>
      <c r="AI476">
        <v>0.94928478543563066</v>
      </c>
      <c r="AJ476">
        <v>17991.666666666668</v>
      </c>
      <c r="BC476">
        <v>473</v>
      </c>
      <c r="BD476">
        <v>11</v>
      </c>
      <c r="BE476">
        <v>0</v>
      </c>
      <c r="BF476">
        <v>106.27272727272727</v>
      </c>
      <c r="BG476">
        <v>109.46153846153847</v>
      </c>
      <c r="BH476">
        <v>172</v>
      </c>
      <c r="BI476">
        <v>172</v>
      </c>
      <c r="BJ476">
        <v>0.2900505902192243</v>
      </c>
      <c r="BK476">
        <v>0.2900505902192243</v>
      </c>
      <c r="BL476">
        <v>0.7099494097807757</v>
      </c>
      <c r="BM476">
        <v>0.7099494097807757</v>
      </c>
      <c r="BN476">
        <v>0.7099494097807757</v>
      </c>
      <c r="BO476">
        <v>25218.333333333332</v>
      </c>
    </row>
    <row r="477" spans="1:67" x14ac:dyDescent="0.15">
      <c r="A477">
        <v>474</v>
      </c>
      <c r="B477">
        <v>12</v>
      </c>
      <c r="C477">
        <v>4</v>
      </c>
      <c r="D477">
        <v>120.90909090909091</v>
      </c>
      <c r="E477">
        <v>236.33333333333334</v>
      </c>
      <c r="F477">
        <v>6</v>
      </c>
      <c r="G477">
        <v>5.7142857142857143E-3</v>
      </c>
      <c r="H477">
        <v>0.99428571428571433</v>
      </c>
      <c r="I477">
        <v>30553.333333333332</v>
      </c>
      <c r="AB477">
        <v>474</v>
      </c>
      <c r="AC477">
        <v>10</v>
      </c>
      <c r="AD477">
        <v>3</v>
      </c>
      <c r="AE477">
        <v>12.111111111111111</v>
      </c>
      <c r="AF477">
        <v>84.583333333333329</v>
      </c>
      <c r="AG477">
        <v>106</v>
      </c>
      <c r="AH477">
        <v>0.15915915915915915</v>
      </c>
      <c r="AI477">
        <v>0.84084084084084088</v>
      </c>
      <c r="AJ477">
        <v>18441.666666666668</v>
      </c>
      <c r="BC477">
        <v>474</v>
      </c>
      <c r="BD477">
        <v>12</v>
      </c>
      <c r="BE477">
        <v>0</v>
      </c>
      <c r="BF477">
        <v>144.25</v>
      </c>
      <c r="BG477">
        <v>146.15384615384616</v>
      </c>
      <c r="BH477">
        <v>0</v>
      </c>
      <c r="BI477">
        <v>0</v>
      </c>
      <c r="BJ477">
        <v>0</v>
      </c>
      <c r="BK477">
        <v>0</v>
      </c>
      <c r="BL477">
        <v>1</v>
      </c>
      <c r="BM477">
        <v>1</v>
      </c>
      <c r="BN477">
        <v>1</v>
      </c>
      <c r="BO477">
        <v>29733.333333333332</v>
      </c>
    </row>
    <row r="478" spans="1:67" x14ac:dyDescent="0.15">
      <c r="A478">
        <v>475</v>
      </c>
      <c r="B478">
        <v>12</v>
      </c>
      <c r="C478">
        <v>7</v>
      </c>
      <c r="D478">
        <v>264.36363636363637</v>
      </c>
      <c r="E478">
        <v>401.33333333333331</v>
      </c>
      <c r="F478">
        <v>0</v>
      </c>
      <c r="G478">
        <v>0</v>
      </c>
      <c r="H478">
        <v>1</v>
      </c>
      <c r="I478">
        <v>42803.333333333336</v>
      </c>
      <c r="AB478">
        <v>475</v>
      </c>
      <c r="AC478">
        <v>12</v>
      </c>
      <c r="AD478">
        <v>4</v>
      </c>
      <c r="AE478">
        <v>104.27272727272727</v>
      </c>
      <c r="AF478">
        <v>196.33333333333334</v>
      </c>
      <c r="AG478">
        <v>0</v>
      </c>
      <c r="AH478">
        <v>0</v>
      </c>
      <c r="AI478">
        <v>1</v>
      </c>
      <c r="AJ478">
        <v>25611.666666666664</v>
      </c>
      <c r="BC478">
        <v>475</v>
      </c>
      <c r="BD478">
        <v>12</v>
      </c>
      <c r="BE478">
        <v>0</v>
      </c>
      <c r="BF478">
        <v>115.16666666666667</v>
      </c>
      <c r="BG478">
        <v>113.23076923076923</v>
      </c>
      <c r="BH478">
        <v>70</v>
      </c>
      <c r="BI478">
        <v>70</v>
      </c>
      <c r="BJ478">
        <v>0.14112903225806453</v>
      </c>
      <c r="BK478">
        <v>0.14112903225806453</v>
      </c>
      <c r="BL478">
        <v>0.8588709677419355</v>
      </c>
      <c r="BM478">
        <v>0.8588709677419355</v>
      </c>
      <c r="BN478">
        <v>0.8588709677419355</v>
      </c>
      <c r="BO478">
        <v>23806.666666666664</v>
      </c>
    </row>
    <row r="479" spans="1:67" x14ac:dyDescent="0.15">
      <c r="A479">
        <v>476</v>
      </c>
      <c r="B479">
        <v>11</v>
      </c>
      <c r="C479">
        <v>6</v>
      </c>
      <c r="D479">
        <v>225</v>
      </c>
      <c r="E479">
        <v>371.5</v>
      </c>
      <c r="F479">
        <v>0</v>
      </c>
      <c r="G479">
        <v>0</v>
      </c>
      <c r="H479">
        <v>1</v>
      </c>
      <c r="I479">
        <v>41635</v>
      </c>
      <c r="AB479">
        <v>476</v>
      </c>
      <c r="AC479">
        <v>11</v>
      </c>
      <c r="AD479">
        <v>4</v>
      </c>
      <c r="AE479">
        <v>8.1</v>
      </c>
      <c r="AF479">
        <v>94.666666666666671</v>
      </c>
      <c r="AG479">
        <v>124</v>
      </c>
      <c r="AH479">
        <v>0.15012106537530268</v>
      </c>
      <c r="AI479">
        <v>0.84987893462469732</v>
      </c>
      <c r="AJ479">
        <v>19020.000000000004</v>
      </c>
      <c r="BC479">
        <v>476</v>
      </c>
      <c r="BD479">
        <v>12</v>
      </c>
      <c r="BE479">
        <v>0</v>
      </c>
      <c r="BF479">
        <v>115.08333333333333</v>
      </c>
      <c r="BG479">
        <v>114.30769230769231</v>
      </c>
      <c r="BH479">
        <v>51</v>
      </c>
      <c r="BI479">
        <v>51</v>
      </c>
      <c r="BJ479">
        <v>9.7328244274809156E-2</v>
      </c>
      <c r="BK479">
        <v>9.7328244274809156E-2</v>
      </c>
      <c r="BL479">
        <v>0.90267175572519087</v>
      </c>
      <c r="BM479">
        <v>0.90267175572519087</v>
      </c>
      <c r="BN479">
        <v>0.90267175572519087</v>
      </c>
      <c r="BO479">
        <v>25428.333333333332</v>
      </c>
    </row>
    <row r="480" spans="1:67" x14ac:dyDescent="0.15">
      <c r="A480">
        <v>477</v>
      </c>
      <c r="B480">
        <v>11</v>
      </c>
      <c r="C480">
        <v>4</v>
      </c>
      <c r="D480">
        <v>51</v>
      </c>
      <c r="E480">
        <v>157.16666666666666</v>
      </c>
      <c r="F480">
        <v>0</v>
      </c>
      <c r="G480">
        <v>0</v>
      </c>
      <c r="H480">
        <v>1</v>
      </c>
      <c r="I480">
        <v>26986.666666666664</v>
      </c>
      <c r="AB480">
        <v>477</v>
      </c>
      <c r="AC480">
        <v>12</v>
      </c>
      <c r="AD480">
        <v>2</v>
      </c>
      <c r="AE480">
        <v>25.90909090909091</v>
      </c>
      <c r="AF480">
        <v>96.25</v>
      </c>
      <c r="AG480">
        <v>57</v>
      </c>
      <c r="AH480">
        <v>7.5396825396825393E-2</v>
      </c>
      <c r="AI480">
        <v>0.92460317460317465</v>
      </c>
      <c r="AJ480">
        <v>17908.333333333332</v>
      </c>
      <c r="BC480">
        <v>477</v>
      </c>
      <c r="BD480">
        <v>12</v>
      </c>
      <c r="BE480">
        <v>0</v>
      </c>
      <c r="BF480">
        <v>102.08333333333333</v>
      </c>
      <c r="BG480">
        <v>103.15384615384616</v>
      </c>
      <c r="BH480">
        <v>129</v>
      </c>
      <c r="BI480">
        <v>129</v>
      </c>
      <c r="BJ480">
        <v>0.20219435736677116</v>
      </c>
      <c r="BK480">
        <v>0.20219435736677116</v>
      </c>
      <c r="BL480">
        <v>0.79780564263322884</v>
      </c>
      <c r="BM480">
        <v>0.79780564263322884</v>
      </c>
      <c r="BN480">
        <v>0.79780564263322884</v>
      </c>
      <c r="BO480">
        <v>23820</v>
      </c>
    </row>
    <row r="481" spans="1:67" x14ac:dyDescent="0.15">
      <c r="A481">
        <v>478</v>
      </c>
      <c r="B481">
        <v>12</v>
      </c>
      <c r="C481">
        <v>7</v>
      </c>
      <c r="D481">
        <v>287.36363636363637</v>
      </c>
      <c r="E481">
        <v>436.83333333333331</v>
      </c>
      <c r="F481">
        <v>0</v>
      </c>
      <c r="G481">
        <v>0</v>
      </c>
      <c r="H481">
        <v>1</v>
      </c>
      <c r="I481">
        <v>45398.333333333328</v>
      </c>
      <c r="AB481">
        <v>478</v>
      </c>
      <c r="AC481">
        <v>11</v>
      </c>
      <c r="AD481">
        <v>4</v>
      </c>
      <c r="AE481">
        <v>17.399999999999999</v>
      </c>
      <c r="AF481">
        <v>92.916666666666671</v>
      </c>
      <c r="AG481">
        <v>43</v>
      </c>
      <c r="AH481">
        <v>5.5269922879177376E-2</v>
      </c>
      <c r="AI481">
        <v>0.94473007712082258</v>
      </c>
      <c r="AJ481">
        <v>19275</v>
      </c>
      <c r="BC481">
        <v>478</v>
      </c>
      <c r="BD481">
        <v>12</v>
      </c>
      <c r="BE481">
        <v>0</v>
      </c>
      <c r="BF481">
        <v>99.166666666666671</v>
      </c>
      <c r="BG481">
        <v>99.615384615384613</v>
      </c>
      <c r="BH481">
        <v>100</v>
      </c>
      <c r="BI481">
        <v>100</v>
      </c>
      <c r="BJ481">
        <v>0.17543859649122806</v>
      </c>
      <c r="BK481">
        <v>0.17543859649122806</v>
      </c>
      <c r="BL481">
        <v>0.82456140350877194</v>
      </c>
      <c r="BM481">
        <v>0.82456140350877194</v>
      </c>
      <c r="BN481">
        <v>0.82456140350877194</v>
      </c>
      <c r="BO481">
        <v>23666.666666666664</v>
      </c>
    </row>
    <row r="482" spans="1:67" x14ac:dyDescent="0.15">
      <c r="A482">
        <v>479</v>
      </c>
      <c r="B482">
        <v>11</v>
      </c>
      <c r="C482">
        <v>7</v>
      </c>
      <c r="D482">
        <v>218.7</v>
      </c>
      <c r="E482">
        <v>362.58333333333331</v>
      </c>
      <c r="F482">
        <v>0</v>
      </c>
      <c r="G482">
        <v>0</v>
      </c>
      <c r="H482">
        <v>1</v>
      </c>
      <c r="I482">
        <v>39853.333333333336</v>
      </c>
      <c r="AB482">
        <v>479</v>
      </c>
      <c r="AC482">
        <v>11</v>
      </c>
      <c r="AD482">
        <v>3</v>
      </c>
      <c r="AE482">
        <v>9.3000000000000007</v>
      </c>
      <c r="AF482">
        <v>75.25</v>
      </c>
      <c r="AG482">
        <v>161</v>
      </c>
      <c r="AH482">
        <v>0.2022613065326633</v>
      </c>
      <c r="AI482">
        <v>0.79773869346733672</v>
      </c>
      <c r="AJ482">
        <v>16443.333333333336</v>
      </c>
      <c r="BC482">
        <v>479</v>
      </c>
      <c r="BD482">
        <v>11</v>
      </c>
      <c r="BE482">
        <v>0</v>
      </c>
      <c r="BF482">
        <v>107.18181818181819</v>
      </c>
      <c r="BG482">
        <v>106.84615384615384</v>
      </c>
      <c r="BH482">
        <v>153</v>
      </c>
      <c r="BI482">
        <v>223</v>
      </c>
      <c r="BJ482">
        <v>0.26424870466321243</v>
      </c>
      <c r="BK482">
        <v>0.38514680483592401</v>
      </c>
      <c r="BL482">
        <v>0.73575129533678751</v>
      </c>
      <c r="BM482">
        <v>0.61485319516407599</v>
      </c>
      <c r="BN482">
        <v>0.67530224525043181</v>
      </c>
      <c r="BO482">
        <v>24880</v>
      </c>
    </row>
    <row r="483" spans="1:67" x14ac:dyDescent="0.15">
      <c r="A483">
        <v>480</v>
      </c>
      <c r="B483">
        <v>13</v>
      </c>
      <c r="C483">
        <v>5</v>
      </c>
      <c r="D483">
        <v>209.75</v>
      </c>
      <c r="E483">
        <v>313.5</v>
      </c>
      <c r="F483">
        <v>0</v>
      </c>
      <c r="G483">
        <v>0</v>
      </c>
      <c r="H483">
        <v>1</v>
      </c>
      <c r="I483">
        <v>35140</v>
      </c>
      <c r="AB483">
        <v>480</v>
      </c>
      <c r="AC483">
        <v>11</v>
      </c>
      <c r="AD483">
        <v>4</v>
      </c>
      <c r="AE483">
        <v>85.3</v>
      </c>
      <c r="AF483">
        <v>178</v>
      </c>
      <c r="AG483">
        <v>0</v>
      </c>
      <c r="AH483">
        <v>0</v>
      </c>
      <c r="AI483">
        <v>1</v>
      </c>
      <c r="AJ483">
        <v>25153.333333333336</v>
      </c>
      <c r="BC483">
        <v>480</v>
      </c>
      <c r="BD483">
        <v>12</v>
      </c>
      <c r="BE483">
        <v>0</v>
      </c>
      <c r="BF483">
        <v>115.5</v>
      </c>
      <c r="BG483">
        <v>115.76923076923077</v>
      </c>
      <c r="BH483">
        <v>44</v>
      </c>
      <c r="BI483">
        <v>44</v>
      </c>
      <c r="BJ483">
        <v>6.8965517241379309E-2</v>
      </c>
      <c r="BK483">
        <v>6.8965517241379309E-2</v>
      </c>
      <c r="BL483">
        <v>0.93103448275862066</v>
      </c>
      <c r="BM483">
        <v>0.93103448275862066</v>
      </c>
      <c r="BN483">
        <v>0.93103448275862066</v>
      </c>
      <c r="BO483">
        <v>26841.666666666668</v>
      </c>
    </row>
    <row r="484" spans="1:67" x14ac:dyDescent="0.15">
      <c r="A484">
        <v>481</v>
      </c>
      <c r="B484">
        <v>12</v>
      </c>
      <c r="C484">
        <v>5</v>
      </c>
      <c r="D484">
        <v>140.36363636363637</v>
      </c>
      <c r="E484">
        <v>249.41666666666666</v>
      </c>
      <c r="F484">
        <v>0</v>
      </c>
      <c r="G484">
        <v>0</v>
      </c>
      <c r="H484">
        <v>1</v>
      </c>
      <c r="I484">
        <v>30226.666666666668</v>
      </c>
      <c r="AB484">
        <v>481</v>
      </c>
      <c r="AC484">
        <v>12</v>
      </c>
      <c r="AD484">
        <v>2</v>
      </c>
      <c r="AE484">
        <v>6</v>
      </c>
      <c r="AF484">
        <v>73</v>
      </c>
      <c r="AG484">
        <v>106</v>
      </c>
      <c r="AH484">
        <v>0.13200498132004981</v>
      </c>
      <c r="AI484">
        <v>0.86799501867995021</v>
      </c>
      <c r="AJ484">
        <v>16353.333333333336</v>
      </c>
      <c r="BC484">
        <v>481</v>
      </c>
      <c r="BD484">
        <v>12</v>
      </c>
      <c r="BE484">
        <v>0</v>
      </c>
      <c r="BF484">
        <v>130.5</v>
      </c>
      <c r="BG484">
        <v>135.46153846153845</v>
      </c>
      <c r="BH484">
        <v>94</v>
      </c>
      <c r="BI484">
        <v>94</v>
      </c>
      <c r="BJ484">
        <v>0.13333333333333333</v>
      </c>
      <c r="BK484">
        <v>0.13333333333333333</v>
      </c>
      <c r="BL484">
        <v>0.8666666666666667</v>
      </c>
      <c r="BM484">
        <v>0.8666666666666667</v>
      </c>
      <c r="BN484">
        <v>0.8666666666666667</v>
      </c>
      <c r="BO484">
        <v>28370</v>
      </c>
    </row>
    <row r="485" spans="1:67" x14ac:dyDescent="0.15">
      <c r="A485">
        <v>482</v>
      </c>
      <c r="B485">
        <v>11</v>
      </c>
      <c r="C485">
        <v>6</v>
      </c>
      <c r="D485">
        <v>145.19999999999999</v>
      </c>
      <c r="E485">
        <v>279.75</v>
      </c>
      <c r="F485">
        <v>0</v>
      </c>
      <c r="G485">
        <v>0</v>
      </c>
      <c r="H485">
        <v>1</v>
      </c>
      <c r="I485">
        <v>34690</v>
      </c>
      <c r="AB485">
        <v>482</v>
      </c>
      <c r="AC485">
        <v>11</v>
      </c>
      <c r="AD485">
        <v>3</v>
      </c>
      <c r="AE485">
        <v>27.4</v>
      </c>
      <c r="AF485">
        <v>113.41666666666667</v>
      </c>
      <c r="AG485">
        <v>136</v>
      </c>
      <c r="AH485">
        <v>0.16132858837485173</v>
      </c>
      <c r="AI485">
        <v>0.83867141162514824</v>
      </c>
      <c r="AJ485">
        <v>19670</v>
      </c>
      <c r="BC485">
        <v>482</v>
      </c>
      <c r="BD485">
        <v>11</v>
      </c>
      <c r="BE485">
        <v>0</v>
      </c>
      <c r="BF485">
        <v>114.54545454545455</v>
      </c>
      <c r="BG485">
        <v>111.92307692307692</v>
      </c>
      <c r="BH485">
        <v>69</v>
      </c>
      <c r="BI485">
        <v>106</v>
      </c>
      <c r="BJ485">
        <v>0.14743589743589744</v>
      </c>
      <c r="BK485">
        <v>0.2264957264957265</v>
      </c>
      <c r="BL485">
        <v>0.85256410256410253</v>
      </c>
      <c r="BM485">
        <v>0.77350427350427353</v>
      </c>
      <c r="BN485">
        <v>0.81303418803418803</v>
      </c>
      <c r="BO485">
        <v>25775</v>
      </c>
    </row>
    <row r="486" spans="1:67" x14ac:dyDescent="0.15">
      <c r="A486">
        <v>483</v>
      </c>
      <c r="B486">
        <v>11</v>
      </c>
      <c r="C486">
        <v>6</v>
      </c>
      <c r="D486">
        <v>108.5</v>
      </c>
      <c r="E486">
        <v>238</v>
      </c>
      <c r="F486">
        <v>34</v>
      </c>
      <c r="G486">
        <v>3.5416666666666666E-2</v>
      </c>
      <c r="H486">
        <v>0.96458333333333335</v>
      </c>
      <c r="I486">
        <v>31745.000000000004</v>
      </c>
      <c r="AB486">
        <v>483</v>
      </c>
      <c r="AC486">
        <v>12</v>
      </c>
      <c r="AD486">
        <v>2</v>
      </c>
      <c r="AE486">
        <v>18.818181818181817</v>
      </c>
      <c r="AF486">
        <v>87.166666666666671</v>
      </c>
      <c r="AG486">
        <v>76</v>
      </c>
      <c r="AH486">
        <v>9.7938144329896906E-2</v>
      </c>
      <c r="AI486">
        <v>0.90206185567010311</v>
      </c>
      <c r="AJ486">
        <v>17695</v>
      </c>
      <c r="BC486">
        <v>483</v>
      </c>
      <c r="BD486">
        <v>12</v>
      </c>
      <c r="BE486">
        <v>0</v>
      </c>
      <c r="BF486">
        <v>114.91666666666667</v>
      </c>
      <c r="BG486">
        <v>115.46153846153847</v>
      </c>
      <c r="BH486">
        <v>121</v>
      </c>
      <c r="BI486">
        <v>121</v>
      </c>
      <c r="BJ486">
        <v>0.18059701492537314</v>
      </c>
      <c r="BK486">
        <v>0.18059701492537314</v>
      </c>
      <c r="BL486">
        <v>0.81940298507462683</v>
      </c>
      <c r="BM486">
        <v>0.81940298507462683</v>
      </c>
      <c r="BN486">
        <v>0.81940298507462683</v>
      </c>
      <c r="BO486">
        <v>26378.333333333332</v>
      </c>
    </row>
    <row r="487" spans="1:67" x14ac:dyDescent="0.15">
      <c r="A487">
        <v>484</v>
      </c>
      <c r="B487">
        <v>12</v>
      </c>
      <c r="C487">
        <v>6</v>
      </c>
      <c r="D487">
        <v>205.36363636363637</v>
      </c>
      <c r="E487">
        <v>332.33333333333331</v>
      </c>
      <c r="F487">
        <v>0</v>
      </c>
      <c r="G487">
        <v>0</v>
      </c>
      <c r="H487">
        <v>1</v>
      </c>
      <c r="I487">
        <v>36968.333333333328</v>
      </c>
      <c r="AB487">
        <v>484</v>
      </c>
      <c r="AC487">
        <v>13</v>
      </c>
      <c r="AD487">
        <v>1</v>
      </c>
      <c r="AE487">
        <v>22.083333333333332</v>
      </c>
      <c r="AF487">
        <v>97.083333333333329</v>
      </c>
      <c r="AG487">
        <v>7</v>
      </c>
      <c r="AH487">
        <v>8.2159624413145546E-3</v>
      </c>
      <c r="AI487">
        <v>0.99178403755868549</v>
      </c>
      <c r="AJ487">
        <v>19216.666666666664</v>
      </c>
      <c r="BC487">
        <v>484</v>
      </c>
      <c r="BD487">
        <v>11</v>
      </c>
      <c r="BE487">
        <v>0</v>
      </c>
      <c r="BF487">
        <v>121.27272727272727</v>
      </c>
      <c r="BG487">
        <v>127.76923076923077</v>
      </c>
      <c r="BH487">
        <v>39</v>
      </c>
      <c r="BI487">
        <v>39</v>
      </c>
      <c r="BJ487">
        <v>5.6521739130434782E-2</v>
      </c>
      <c r="BK487">
        <v>5.6521739130434782E-2</v>
      </c>
      <c r="BL487">
        <v>0.94347826086956521</v>
      </c>
      <c r="BM487">
        <v>0.94347826086956521</v>
      </c>
      <c r="BN487">
        <v>0.94347826086956521</v>
      </c>
      <c r="BO487">
        <v>28261.666666666668</v>
      </c>
    </row>
    <row r="488" spans="1:67" x14ac:dyDescent="0.15">
      <c r="A488">
        <v>485</v>
      </c>
      <c r="B488">
        <v>11</v>
      </c>
      <c r="C488">
        <v>5</v>
      </c>
      <c r="D488">
        <v>160.19999999999999</v>
      </c>
      <c r="E488">
        <v>281.58333333333331</v>
      </c>
      <c r="F488">
        <v>0</v>
      </c>
      <c r="G488">
        <v>0</v>
      </c>
      <c r="H488">
        <v>1</v>
      </c>
      <c r="I488">
        <v>34238.333333333336</v>
      </c>
      <c r="AB488">
        <v>485</v>
      </c>
      <c r="AC488">
        <v>12</v>
      </c>
      <c r="AD488">
        <v>3</v>
      </c>
      <c r="AE488">
        <v>26.545454545454547</v>
      </c>
      <c r="AF488">
        <v>110.41666666666667</v>
      </c>
      <c r="AG488">
        <v>25</v>
      </c>
      <c r="AH488">
        <v>2.976190476190476E-2</v>
      </c>
      <c r="AI488">
        <v>0.97023809523809523</v>
      </c>
      <c r="AJ488">
        <v>20600.000000000004</v>
      </c>
      <c r="BC488">
        <v>485</v>
      </c>
      <c r="BD488">
        <v>10</v>
      </c>
      <c r="BE488">
        <v>0</v>
      </c>
      <c r="BF488">
        <v>119</v>
      </c>
      <c r="BG488">
        <v>111.15384615384616</v>
      </c>
      <c r="BH488">
        <v>69</v>
      </c>
      <c r="BI488">
        <v>122</v>
      </c>
      <c r="BJ488">
        <v>0.15436241610738255</v>
      </c>
      <c r="BK488">
        <v>0.27293064876957496</v>
      </c>
      <c r="BL488">
        <v>0.84563758389261745</v>
      </c>
      <c r="BM488">
        <v>0.72706935123042504</v>
      </c>
      <c r="BN488">
        <v>0.78635346756152125</v>
      </c>
      <c r="BO488">
        <v>25966.666666666668</v>
      </c>
    </row>
    <row r="489" spans="1:67" x14ac:dyDescent="0.15">
      <c r="A489">
        <v>486</v>
      </c>
      <c r="B489">
        <v>11</v>
      </c>
      <c r="C489">
        <v>5</v>
      </c>
      <c r="D489">
        <v>130</v>
      </c>
      <c r="E489">
        <v>247.16666666666666</v>
      </c>
      <c r="F489">
        <v>0</v>
      </c>
      <c r="G489">
        <v>0</v>
      </c>
      <c r="H489">
        <v>1</v>
      </c>
      <c r="I489">
        <v>30811.666666666672</v>
      </c>
      <c r="AB489">
        <v>486</v>
      </c>
      <c r="AC489">
        <v>12</v>
      </c>
      <c r="AD489">
        <v>3</v>
      </c>
      <c r="AE489">
        <v>40.545454545454547</v>
      </c>
      <c r="AF489">
        <v>114.58333333333333</v>
      </c>
      <c r="AG489">
        <v>38</v>
      </c>
      <c r="AH489">
        <v>4.5077105575326216E-2</v>
      </c>
      <c r="AI489">
        <v>0.95492289442467382</v>
      </c>
      <c r="AJ489">
        <v>19641.666666666668</v>
      </c>
      <c r="BC489">
        <v>486</v>
      </c>
      <c r="BD489">
        <v>12</v>
      </c>
      <c r="BE489">
        <v>0</v>
      </c>
      <c r="BF489">
        <v>104</v>
      </c>
      <c r="BG489">
        <v>104.07692307692308</v>
      </c>
      <c r="BH489">
        <v>74</v>
      </c>
      <c r="BI489">
        <v>114</v>
      </c>
      <c r="BJ489">
        <v>0.11580594679186229</v>
      </c>
      <c r="BK489">
        <v>0.17840375586854459</v>
      </c>
      <c r="BL489">
        <v>0.88419405320813771</v>
      </c>
      <c r="BM489">
        <v>0.82159624413145538</v>
      </c>
      <c r="BN489">
        <v>0.85289514866979654</v>
      </c>
      <c r="BO489">
        <v>24535</v>
      </c>
    </row>
    <row r="490" spans="1:67" x14ac:dyDescent="0.15">
      <c r="A490">
        <v>487</v>
      </c>
      <c r="B490">
        <v>11</v>
      </c>
      <c r="C490">
        <v>6</v>
      </c>
      <c r="D490">
        <v>180.3</v>
      </c>
      <c r="E490">
        <v>335.41666666666669</v>
      </c>
      <c r="F490">
        <v>0</v>
      </c>
      <c r="G490">
        <v>0</v>
      </c>
      <c r="H490">
        <v>1</v>
      </c>
      <c r="I490">
        <v>39941.666666666664</v>
      </c>
      <c r="AB490">
        <v>487</v>
      </c>
      <c r="AC490">
        <v>11</v>
      </c>
      <c r="AD490">
        <v>3</v>
      </c>
      <c r="AE490">
        <v>43.9</v>
      </c>
      <c r="AF490">
        <v>125.75</v>
      </c>
      <c r="AG490">
        <v>27</v>
      </c>
      <c r="AH490">
        <v>3.8297872340425532E-2</v>
      </c>
      <c r="AI490">
        <v>0.96170212765957452</v>
      </c>
      <c r="AJ490">
        <v>21213.333333333332</v>
      </c>
      <c r="BC490">
        <v>487</v>
      </c>
      <c r="BD490">
        <v>11</v>
      </c>
      <c r="BE490">
        <v>0</v>
      </c>
      <c r="BF490">
        <v>163.63636363636363</v>
      </c>
      <c r="BG490">
        <v>156.30769230769232</v>
      </c>
      <c r="BH490">
        <v>25</v>
      </c>
      <c r="BI490">
        <v>25</v>
      </c>
      <c r="BJ490">
        <v>4.3630017452006981E-2</v>
      </c>
      <c r="BK490">
        <v>4.3630017452006981E-2</v>
      </c>
      <c r="BL490">
        <v>0.95636998254799299</v>
      </c>
      <c r="BM490">
        <v>0.95636998254799299</v>
      </c>
      <c r="BN490">
        <v>0.95636998254799299</v>
      </c>
      <c r="BO490">
        <v>30173.333333333339</v>
      </c>
    </row>
    <row r="491" spans="1:67" x14ac:dyDescent="0.15">
      <c r="A491">
        <v>488</v>
      </c>
      <c r="B491">
        <v>11</v>
      </c>
      <c r="C491">
        <v>7</v>
      </c>
      <c r="D491">
        <v>235</v>
      </c>
      <c r="E491">
        <v>377.08333333333331</v>
      </c>
      <c r="F491">
        <v>0</v>
      </c>
      <c r="G491">
        <v>0</v>
      </c>
      <c r="H491">
        <v>1</v>
      </c>
      <c r="I491">
        <v>40983.333333333336</v>
      </c>
      <c r="AB491">
        <v>488</v>
      </c>
      <c r="AC491">
        <v>13</v>
      </c>
      <c r="AD491">
        <v>1</v>
      </c>
      <c r="AE491">
        <v>27.5</v>
      </c>
      <c r="AF491">
        <v>96.25</v>
      </c>
      <c r="AG491">
        <v>63</v>
      </c>
      <c r="AH491">
        <v>8.3333333333333329E-2</v>
      </c>
      <c r="AI491">
        <v>0.91666666666666663</v>
      </c>
      <c r="AJ491">
        <v>17233.333333333336</v>
      </c>
      <c r="BC491">
        <v>488</v>
      </c>
      <c r="BD491">
        <v>11</v>
      </c>
      <c r="BE491">
        <v>0</v>
      </c>
      <c r="BF491">
        <v>122.81818181818181</v>
      </c>
      <c r="BG491">
        <v>126.15384615384616</v>
      </c>
      <c r="BH491">
        <v>67</v>
      </c>
      <c r="BI491">
        <v>67</v>
      </c>
      <c r="BJ491">
        <v>0.11672473867595819</v>
      </c>
      <c r="BK491">
        <v>0.11672473867595819</v>
      </c>
      <c r="BL491">
        <v>0.88327526132404177</v>
      </c>
      <c r="BM491">
        <v>0.88327526132404177</v>
      </c>
      <c r="BN491">
        <v>0.88327526132404177</v>
      </c>
      <c r="BO491">
        <v>27966.666666666668</v>
      </c>
    </row>
    <row r="492" spans="1:67" x14ac:dyDescent="0.15">
      <c r="A492">
        <v>489</v>
      </c>
      <c r="B492">
        <v>11</v>
      </c>
      <c r="C492">
        <v>6</v>
      </c>
      <c r="D492">
        <v>211.3</v>
      </c>
      <c r="E492">
        <v>363.83333333333331</v>
      </c>
      <c r="F492">
        <v>0</v>
      </c>
      <c r="G492">
        <v>0</v>
      </c>
      <c r="H492">
        <v>1</v>
      </c>
      <c r="I492">
        <v>41903.333333333336</v>
      </c>
      <c r="AB492">
        <v>489</v>
      </c>
      <c r="AC492">
        <v>11</v>
      </c>
      <c r="AD492">
        <v>3</v>
      </c>
      <c r="AE492">
        <v>63.1</v>
      </c>
      <c r="AF492">
        <v>131.33333333333334</v>
      </c>
      <c r="AG492">
        <v>40</v>
      </c>
      <c r="AH492">
        <v>5.4421768707482991E-2</v>
      </c>
      <c r="AI492">
        <v>0.94557823129251706</v>
      </c>
      <c r="AJ492">
        <v>19986.666666666664</v>
      </c>
      <c r="BC492">
        <v>489</v>
      </c>
      <c r="BD492">
        <v>12</v>
      </c>
      <c r="BE492">
        <v>0</v>
      </c>
      <c r="BF492">
        <v>110.33333333333333</v>
      </c>
      <c r="BG492">
        <v>113.38461538461539</v>
      </c>
      <c r="BH492">
        <v>73</v>
      </c>
      <c r="BI492">
        <v>120</v>
      </c>
      <c r="BJ492">
        <v>0.11496062992125984</v>
      </c>
      <c r="BK492">
        <v>0.1889763779527559</v>
      </c>
      <c r="BL492">
        <v>0.88503937007874012</v>
      </c>
      <c r="BM492">
        <v>0.8110236220472441</v>
      </c>
      <c r="BN492">
        <v>0.84803149606299211</v>
      </c>
      <c r="BO492">
        <v>25388.333333333332</v>
      </c>
    </row>
    <row r="493" spans="1:67" x14ac:dyDescent="0.15">
      <c r="A493">
        <v>490</v>
      </c>
      <c r="B493">
        <v>12</v>
      </c>
      <c r="C493">
        <v>6</v>
      </c>
      <c r="D493">
        <v>170.90909090909091</v>
      </c>
      <c r="E493">
        <v>289.16666666666669</v>
      </c>
      <c r="F493">
        <v>0</v>
      </c>
      <c r="G493">
        <v>0</v>
      </c>
      <c r="H493">
        <v>1</v>
      </c>
      <c r="I493">
        <v>33566.666666666672</v>
      </c>
      <c r="AB493">
        <v>490</v>
      </c>
      <c r="AC493">
        <v>11</v>
      </c>
      <c r="AD493">
        <v>2</v>
      </c>
      <c r="AE493">
        <v>14.4</v>
      </c>
      <c r="AF493">
        <v>87</v>
      </c>
      <c r="AG493">
        <v>94</v>
      </c>
      <c r="AH493">
        <v>0.12719891745602166</v>
      </c>
      <c r="AI493">
        <v>0.87280108254397837</v>
      </c>
      <c r="AJ493">
        <v>17713.333333333336</v>
      </c>
      <c r="BC493">
        <v>490</v>
      </c>
      <c r="BD493">
        <v>11</v>
      </c>
      <c r="BE493">
        <v>0</v>
      </c>
      <c r="BF493">
        <v>127.36363636363636</v>
      </c>
      <c r="BG493">
        <v>122.84615384615384</v>
      </c>
      <c r="BH493">
        <v>47</v>
      </c>
      <c r="BI493">
        <v>47</v>
      </c>
      <c r="BJ493">
        <v>7.9124579124579125E-2</v>
      </c>
      <c r="BK493">
        <v>7.9124579124579125E-2</v>
      </c>
      <c r="BL493">
        <v>0.92087542087542085</v>
      </c>
      <c r="BM493">
        <v>0.92087542087542085</v>
      </c>
      <c r="BN493">
        <v>0.92087542087542085</v>
      </c>
      <c r="BO493">
        <v>28048.333333333336</v>
      </c>
    </row>
    <row r="494" spans="1:67" x14ac:dyDescent="0.15">
      <c r="A494">
        <v>491</v>
      </c>
      <c r="B494">
        <v>11</v>
      </c>
      <c r="C494">
        <v>6</v>
      </c>
      <c r="D494">
        <v>112.8</v>
      </c>
      <c r="E494">
        <v>245.83333333333334</v>
      </c>
      <c r="F494">
        <v>0</v>
      </c>
      <c r="G494">
        <v>0</v>
      </c>
      <c r="H494">
        <v>1</v>
      </c>
      <c r="I494">
        <v>33333.333333333328</v>
      </c>
      <c r="AB494">
        <v>491</v>
      </c>
      <c r="AC494">
        <v>12</v>
      </c>
      <c r="AD494">
        <v>2</v>
      </c>
      <c r="AE494">
        <v>14.090909090909092</v>
      </c>
      <c r="AF494">
        <v>87.333333333333329</v>
      </c>
      <c r="AG494">
        <v>56</v>
      </c>
      <c r="AH494">
        <v>7.124681933842239E-2</v>
      </c>
      <c r="AI494">
        <v>0.92875318066157764</v>
      </c>
      <c r="AJ494">
        <v>18326.666666666668</v>
      </c>
      <c r="BC494">
        <v>491</v>
      </c>
      <c r="BD494">
        <v>11</v>
      </c>
      <c r="BE494">
        <v>0</v>
      </c>
      <c r="BF494">
        <v>123.36363636363636</v>
      </c>
      <c r="BG494">
        <v>124.38461538461539</v>
      </c>
      <c r="BH494">
        <v>77</v>
      </c>
      <c r="BI494">
        <v>77</v>
      </c>
      <c r="BJ494">
        <v>0.13184931506849315</v>
      </c>
      <c r="BK494">
        <v>0.13184931506849315</v>
      </c>
      <c r="BL494">
        <v>0.86815068493150682</v>
      </c>
      <c r="BM494">
        <v>0.86815068493150682</v>
      </c>
      <c r="BN494">
        <v>0.86815068493150682</v>
      </c>
      <c r="BO494">
        <v>27440</v>
      </c>
    </row>
    <row r="495" spans="1:67" x14ac:dyDescent="0.15">
      <c r="A495">
        <v>492</v>
      </c>
      <c r="B495">
        <v>12</v>
      </c>
      <c r="C495">
        <v>6</v>
      </c>
      <c r="D495">
        <v>245.18181818181819</v>
      </c>
      <c r="E495">
        <v>380.08333333333331</v>
      </c>
      <c r="F495">
        <v>0</v>
      </c>
      <c r="G495">
        <v>0</v>
      </c>
      <c r="H495">
        <v>1</v>
      </c>
      <c r="I495">
        <v>41328.333333333336</v>
      </c>
      <c r="AB495">
        <v>492</v>
      </c>
      <c r="AC495">
        <v>12</v>
      </c>
      <c r="AD495">
        <v>4</v>
      </c>
      <c r="AE495">
        <v>91.272727272727266</v>
      </c>
      <c r="AF495">
        <v>183.91666666666666</v>
      </c>
      <c r="AG495">
        <v>3</v>
      </c>
      <c r="AH495">
        <v>3.3407572383073497E-3</v>
      </c>
      <c r="AI495">
        <v>0.9966592427616926</v>
      </c>
      <c r="AJ495">
        <v>25440.000000000004</v>
      </c>
      <c r="BC495">
        <v>492</v>
      </c>
      <c r="BD495">
        <v>11</v>
      </c>
      <c r="BE495">
        <v>0</v>
      </c>
      <c r="BF495">
        <v>111.27272727272727</v>
      </c>
      <c r="BG495">
        <v>109.15384615384616</v>
      </c>
      <c r="BH495">
        <v>109</v>
      </c>
      <c r="BI495">
        <v>134</v>
      </c>
      <c r="BJ495">
        <v>0.21206225680933852</v>
      </c>
      <c r="BK495">
        <v>0.26070038910505838</v>
      </c>
      <c r="BL495">
        <v>0.78793774319066145</v>
      </c>
      <c r="BM495">
        <v>0.73929961089494167</v>
      </c>
      <c r="BN495">
        <v>0.76361867704280151</v>
      </c>
      <c r="BO495">
        <v>24980</v>
      </c>
    </row>
    <row r="496" spans="1:67" x14ac:dyDescent="0.15">
      <c r="A496">
        <v>493</v>
      </c>
      <c r="B496">
        <v>12</v>
      </c>
      <c r="C496">
        <v>5</v>
      </c>
      <c r="D496">
        <v>169.45454545454547</v>
      </c>
      <c r="E496">
        <v>289.58333333333331</v>
      </c>
      <c r="F496">
        <v>16</v>
      </c>
      <c r="G496">
        <v>1.4611872146118721E-2</v>
      </c>
      <c r="H496">
        <v>0.9853881278538813</v>
      </c>
      <c r="I496">
        <v>34308.333333333336</v>
      </c>
      <c r="AB496">
        <v>493</v>
      </c>
      <c r="AC496">
        <v>13</v>
      </c>
      <c r="AD496">
        <v>2</v>
      </c>
      <c r="AE496">
        <v>9</v>
      </c>
      <c r="AF496">
        <v>80.25</v>
      </c>
      <c r="AG496">
        <v>47</v>
      </c>
      <c r="AH496">
        <v>5.8603491271820449E-2</v>
      </c>
      <c r="AI496">
        <v>0.94139650872817959</v>
      </c>
      <c r="AJ496">
        <v>17593.333333333336</v>
      </c>
      <c r="BC496">
        <v>493</v>
      </c>
      <c r="BD496">
        <v>11</v>
      </c>
      <c r="BE496">
        <v>0</v>
      </c>
      <c r="BF496">
        <v>110.45454545454545</v>
      </c>
      <c r="BG496">
        <v>110.46153846153847</v>
      </c>
      <c r="BH496">
        <v>136</v>
      </c>
      <c r="BI496">
        <v>145</v>
      </c>
      <c r="BJ496">
        <v>0.21656050955414013</v>
      </c>
      <c r="BK496">
        <v>0.23089171974522293</v>
      </c>
      <c r="BL496">
        <v>0.78343949044585992</v>
      </c>
      <c r="BM496">
        <v>0.76910828025477707</v>
      </c>
      <c r="BN496">
        <v>0.77627388535031849</v>
      </c>
      <c r="BO496">
        <v>25711.666666666668</v>
      </c>
    </row>
    <row r="497" spans="1:67" x14ac:dyDescent="0.15">
      <c r="A497">
        <v>494</v>
      </c>
      <c r="B497">
        <v>12</v>
      </c>
      <c r="C497">
        <v>5</v>
      </c>
      <c r="D497">
        <v>108.54545454545455</v>
      </c>
      <c r="E497">
        <v>224.75</v>
      </c>
      <c r="F497">
        <v>16</v>
      </c>
      <c r="G497">
        <v>1.4719411223551058E-2</v>
      </c>
      <c r="H497">
        <v>0.98528058877644897</v>
      </c>
      <c r="I497">
        <v>30590</v>
      </c>
      <c r="AB497">
        <v>494</v>
      </c>
      <c r="AC497">
        <v>11</v>
      </c>
      <c r="AD497">
        <v>4</v>
      </c>
      <c r="AE497">
        <v>78.7</v>
      </c>
      <c r="AF497">
        <v>175.5</v>
      </c>
      <c r="AG497">
        <v>0</v>
      </c>
      <c r="AH497">
        <v>0</v>
      </c>
      <c r="AI497">
        <v>1</v>
      </c>
      <c r="AJ497">
        <v>24778.333333333336</v>
      </c>
      <c r="BC497">
        <v>494</v>
      </c>
      <c r="BD497">
        <v>12</v>
      </c>
      <c r="BE497">
        <v>0</v>
      </c>
      <c r="BF497">
        <v>131.33333333333334</v>
      </c>
      <c r="BG497">
        <v>132.61538461538461</v>
      </c>
      <c r="BH497">
        <v>44</v>
      </c>
      <c r="BI497">
        <v>44</v>
      </c>
      <c r="BJ497">
        <v>8.3491461100569264E-2</v>
      </c>
      <c r="BK497">
        <v>8.3491461100569264E-2</v>
      </c>
      <c r="BL497">
        <v>0.91650853889943074</v>
      </c>
      <c r="BM497">
        <v>0.91650853889943074</v>
      </c>
      <c r="BN497">
        <v>0.91650853889943074</v>
      </c>
      <c r="BO497">
        <v>27571.666666666664</v>
      </c>
    </row>
    <row r="498" spans="1:67" x14ac:dyDescent="0.15">
      <c r="A498">
        <v>495</v>
      </c>
      <c r="B498">
        <v>11</v>
      </c>
      <c r="C498">
        <v>5</v>
      </c>
      <c r="D498">
        <v>138.80000000000001</v>
      </c>
      <c r="E498">
        <v>257.58333333333331</v>
      </c>
      <c r="F498">
        <v>19</v>
      </c>
      <c r="G498">
        <v>1.9191919191919191E-2</v>
      </c>
      <c r="H498">
        <v>0.9808080808080808</v>
      </c>
      <c r="I498">
        <v>32303.333333333336</v>
      </c>
      <c r="AB498">
        <v>495</v>
      </c>
      <c r="AC498">
        <v>12</v>
      </c>
      <c r="AD498">
        <v>3</v>
      </c>
      <c r="AE498">
        <v>16.454545454545453</v>
      </c>
      <c r="AF498">
        <v>90.083333333333329</v>
      </c>
      <c r="AG498">
        <v>22</v>
      </c>
      <c r="AH498">
        <v>2.7638190954773871E-2</v>
      </c>
      <c r="AI498">
        <v>0.97236180904522618</v>
      </c>
      <c r="AJ498">
        <v>18661.666666666668</v>
      </c>
      <c r="BC498">
        <v>495</v>
      </c>
      <c r="BD498">
        <v>11</v>
      </c>
      <c r="BE498">
        <v>0</v>
      </c>
      <c r="BF498">
        <v>90.272727272727266</v>
      </c>
      <c r="BG498">
        <v>92.538461538461533</v>
      </c>
      <c r="BH498">
        <v>166</v>
      </c>
      <c r="BI498">
        <v>169</v>
      </c>
      <c r="BJ498">
        <v>0.282793867120954</v>
      </c>
      <c r="BK498">
        <v>0.2879045996592845</v>
      </c>
      <c r="BL498">
        <v>0.717206132879046</v>
      </c>
      <c r="BM498">
        <v>0.7120954003407155</v>
      </c>
      <c r="BN498">
        <v>0.71465076660988069</v>
      </c>
      <c r="BO498">
        <v>21785</v>
      </c>
    </row>
    <row r="499" spans="1:67" x14ac:dyDescent="0.15">
      <c r="A499">
        <v>496</v>
      </c>
      <c r="B499">
        <v>12</v>
      </c>
      <c r="C499">
        <v>5</v>
      </c>
      <c r="D499">
        <v>193.81818181818181</v>
      </c>
      <c r="E499">
        <v>331.5</v>
      </c>
      <c r="F499">
        <v>0</v>
      </c>
      <c r="G499">
        <v>0</v>
      </c>
      <c r="H499">
        <v>1</v>
      </c>
      <c r="I499">
        <v>38160</v>
      </c>
      <c r="AB499">
        <v>496</v>
      </c>
      <c r="AC499">
        <v>11</v>
      </c>
      <c r="AD499">
        <v>3</v>
      </c>
      <c r="AE499">
        <v>15.5</v>
      </c>
      <c r="AF499">
        <v>84.833333333333329</v>
      </c>
      <c r="AG499">
        <v>113</v>
      </c>
      <c r="AH499">
        <v>0.14986737400530503</v>
      </c>
      <c r="AI499">
        <v>0.85013262599469497</v>
      </c>
      <c r="AJ499">
        <v>17226.666666666668</v>
      </c>
      <c r="BC499">
        <v>496</v>
      </c>
      <c r="BD499">
        <v>13</v>
      </c>
      <c r="BE499">
        <v>0</v>
      </c>
      <c r="BF499">
        <v>129</v>
      </c>
      <c r="BG499">
        <v>129</v>
      </c>
      <c r="BH499">
        <v>39</v>
      </c>
      <c r="BI499">
        <v>39</v>
      </c>
      <c r="BJ499">
        <v>6.7590987868284227E-2</v>
      </c>
      <c r="BK499">
        <v>6.7590987868284227E-2</v>
      </c>
      <c r="BL499">
        <v>0.93240901213171579</v>
      </c>
      <c r="BM499">
        <v>0.93240901213171579</v>
      </c>
      <c r="BN499">
        <v>0.93240901213171579</v>
      </c>
      <c r="BO499">
        <v>26965</v>
      </c>
    </row>
    <row r="500" spans="1:67" x14ac:dyDescent="0.15">
      <c r="A500">
        <v>497</v>
      </c>
      <c r="B500">
        <v>12</v>
      </c>
      <c r="C500">
        <v>6</v>
      </c>
      <c r="D500">
        <v>307.36363636363637</v>
      </c>
      <c r="E500">
        <v>428</v>
      </c>
      <c r="F500">
        <v>0</v>
      </c>
      <c r="G500">
        <v>0</v>
      </c>
      <c r="H500">
        <v>1</v>
      </c>
      <c r="I500">
        <v>42669.999999999993</v>
      </c>
      <c r="AB500">
        <v>497</v>
      </c>
      <c r="AC500">
        <v>12</v>
      </c>
      <c r="AD500">
        <v>2</v>
      </c>
      <c r="AE500">
        <v>24.363636363636363</v>
      </c>
      <c r="AF500">
        <v>97.25</v>
      </c>
      <c r="AG500">
        <v>79</v>
      </c>
      <c r="AH500">
        <v>0.10246433203631647</v>
      </c>
      <c r="AI500">
        <v>0.89753566796368356</v>
      </c>
      <c r="AJ500">
        <v>18448.333333333336</v>
      </c>
      <c r="BC500">
        <v>497</v>
      </c>
      <c r="BD500">
        <v>12</v>
      </c>
      <c r="BE500">
        <v>0</v>
      </c>
      <c r="BF500">
        <v>148.83333333333334</v>
      </c>
      <c r="BG500">
        <v>151.38461538461539</v>
      </c>
      <c r="BH500">
        <v>17</v>
      </c>
      <c r="BI500">
        <v>17</v>
      </c>
      <c r="BJ500">
        <v>2.7199999999999998E-2</v>
      </c>
      <c r="BK500">
        <v>2.7199999999999998E-2</v>
      </c>
      <c r="BL500">
        <v>0.9728</v>
      </c>
      <c r="BM500">
        <v>0.9728</v>
      </c>
      <c r="BN500">
        <v>0.9728</v>
      </c>
      <c r="BO500">
        <v>30185</v>
      </c>
    </row>
    <row r="501" spans="1:67" x14ac:dyDescent="0.15">
      <c r="A501">
        <v>498</v>
      </c>
      <c r="B501">
        <v>11</v>
      </c>
      <c r="C501">
        <v>5</v>
      </c>
      <c r="D501">
        <v>90.1</v>
      </c>
      <c r="E501">
        <v>220.66666666666666</v>
      </c>
      <c r="F501">
        <v>0</v>
      </c>
      <c r="G501">
        <v>0</v>
      </c>
      <c r="H501">
        <v>1</v>
      </c>
      <c r="I501">
        <v>30751.666666666668</v>
      </c>
      <c r="AB501">
        <v>498</v>
      </c>
      <c r="AC501">
        <v>11</v>
      </c>
      <c r="AD501">
        <v>3</v>
      </c>
      <c r="AE501">
        <v>1.6</v>
      </c>
      <c r="AF501">
        <v>76.5</v>
      </c>
      <c r="AG501">
        <v>179</v>
      </c>
      <c r="AH501">
        <v>0.22180916976456011</v>
      </c>
      <c r="AI501">
        <v>0.77819083023543989</v>
      </c>
      <c r="AJ501">
        <v>16893.333333333336</v>
      </c>
      <c r="BC501">
        <v>498</v>
      </c>
      <c r="BD501">
        <v>11</v>
      </c>
      <c r="BE501">
        <v>0</v>
      </c>
      <c r="BF501">
        <v>112.81818181818181</v>
      </c>
      <c r="BG501">
        <v>113.38461538461539</v>
      </c>
      <c r="BH501">
        <v>145</v>
      </c>
      <c r="BI501">
        <v>145</v>
      </c>
      <c r="BJ501">
        <v>0.24828767123287671</v>
      </c>
      <c r="BK501">
        <v>0.24828767123287671</v>
      </c>
      <c r="BL501">
        <v>0.75171232876712324</v>
      </c>
      <c r="BM501">
        <v>0.75171232876712324</v>
      </c>
      <c r="BN501">
        <v>0.75171232876712324</v>
      </c>
      <c r="BO501">
        <v>25388.333333333336</v>
      </c>
    </row>
    <row r="502" spans="1:67" x14ac:dyDescent="0.15">
      <c r="A502">
        <v>499</v>
      </c>
      <c r="B502">
        <v>12</v>
      </c>
      <c r="C502">
        <v>6</v>
      </c>
      <c r="D502">
        <v>208.27272727272728</v>
      </c>
      <c r="E502">
        <v>333.33333333333331</v>
      </c>
      <c r="F502">
        <v>0</v>
      </c>
      <c r="G502">
        <v>0</v>
      </c>
      <c r="H502">
        <v>1</v>
      </c>
      <c r="I502">
        <v>38283.333333333328</v>
      </c>
      <c r="AB502">
        <v>499</v>
      </c>
      <c r="AC502">
        <v>13</v>
      </c>
      <c r="AD502">
        <v>2</v>
      </c>
      <c r="AE502">
        <v>32.666666666666664</v>
      </c>
      <c r="AF502">
        <v>100.16666666666667</v>
      </c>
      <c r="AG502">
        <v>45</v>
      </c>
      <c r="AH502">
        <v>5.7324840764331211E-2</v>
      </c>
      <c r="AI502">
        <v>0.9426751592356688</v>
      </c>
      <c r="AJ502">
        <v>17715</v>
      </c>
      <c r="BC502">
        <v>499</v>
      </c>
      <c r="BD502">
        <v>12</v>
      </c>
      <c r="BE502">
        <v>0</v>
      </c>
      <c r="BF502">
        <v>116.83333333333333</v>
      </c>
      <c r="BG502">
        <v>118.07692307692308</v>
      </c>
      <c r="BH502">
        <v>126</v>
      </c>
      <c r="BI502">
        <v>126</v>
      </c>
      <c r="BJ502">
        <v>0.20487804878048779</v>
      </c>
      <c r="BK502">
        <v>0.20487804878048779</v>
      </c>
      <c r="BL502">
        <v>0.79512195121951224</v>
      </c>
      <c r="BM502">
        <v>0.79512195121951224</v>
      </c>
      <c r="BN502">
        <v>0.79512195121951224</v>
      </c>
      <c r="BO502">
        <v>26041.666666666668</v>
      </c>
    </row>
    <row r="503" spans="1:67" x14ac:dyDescent="0.15">
      <c r="A503">
        <v>500</v>
      </c>
      <c r="B503">
        <v>12</v>
      </c>
      <c r="C503">
        <v>7</v>
      </c>
      <c r="D503">
        <v>270.54545454545456</v>
      </c>
      <c r="E503">
        <v>406.41666666666669</v>
      </c>
      <c r="F503">
        <v>0</v>
      </c>
      <c r="G503">
        <v>0</v>
      </c>
      <c r="H503">
        <v>1</v>
      </c>
      <c r="I503">
        <v>43156.666666666672</v>
      </c>
      <c r="AB503">
        <v>500</v>
      </c>
      <c r="AC503">
        <v>11</v>
      </c>
      <c r="AD503">
        <v>4</v>
      </c>
      <c r="AE503">
        <v>46.7</v>
      </c>
      <c r="AF503">
        <v>132.75</v>
      </c>
      <c r="AG503">
        <v>145</v>
      </c>
      <c r="AH503">
        <v>0.17303102625298331</v>
      </c>
      <c r="AI503">
        <v>0.82696897374701672</v>
      </c>
      <c r="AJ503">
        <v>20268.333333333336</v>
      </c>
      <c r="BC503">
        <v>500</v>
      </c>
      <c r="BD503">
        <v>11</v>
      </c>
      <c r="BE503">
        <v>0</v>
      </c>
      <c r="BF503">
        <v>120.45454545454545</v>
      </c>
      <c r="BG503">
        <v>121.53846153846153</v>
      </c>
      <c r="BH503">
        <v>78</v>
      </c>
      <c r="BI503">
        <v>102</v>
      </c>
      <c r="BJ503">
        <v>0.12460063897763578</v>
      </c>
      <c r="BK503">
        <v>0.16293929712460065</v>
      </c>
      <c r="BL503">
        <v>0.87539936102236426</v>
      </c>
      <c r="BM503">
        <v>0.83706070287539935</v>
      </c>
      <c r="BN503">
        <v>0.85623003194888181</v>
      </c>
      <c r="BO503">
        <v>27316.666666666668</v>
      </c>
    </row>
    <row r="504" spans="1:67" x14ac:dyDescent="0.15">
      <c r="A504">
        <v>501</v>
      </c>
      <c r="B504">
        <v>12</v>
      </c>
      <c r="C504">
        <v>5</v>
      </c>
      <c r="D504">
        <v>176</v>
      </c>
      <c r="E504">
        <v>298.33333333333331</v>
      </c>
      <c r="F504">
        <v>0</v>
      </c>
      <c r="G504">
        <v>0</v>
      </c>
      <c r="H504">
        <v>1</v>
      </c>
      <c r="I504">
        <v>34708.333333333336</v>
      </c>
      <c r="AB504">
        <v>501</v>
      </c>
      <c r="AC504">
        <v>11</v>
      </c>
      <c r="AD504">
        <v>3</v>
      </c>
      <c r="AE504">
        <v>11.1</v>
      </c>
      <c r="AF504">
        <v>85.833333333333329</v>
      </c>
      <c r="AG504">
        <v>60</v>
      </c>
      <c r="AH504">
        <v>0.08</v>
      </c>
      <c r="AI504">
        <v>0.92</v>
      </c>
      <c r="AJ504">
        <v>17991.666666666668</v>
      </c>
      <c r="BC504">
        <v>501</v>
      </c>
      <c r="BD504">
        <v>12</v>
      </c>
      <c r="BE504">
        <v>0</v>
      </c>
      <c r="BF504">
        <v>125.91666666666667</v>
      </c>
      <c r="BG504">
        <v>126.23076923076923</v>
      </c>
      <c r="BH504">
        <v>37</v>
      </c>
      <c r="BI504">
        <v>37</v>
      </c>
      <c r="BJ504">
        <v>5.9011164274322167E-2</v>
      </c>
      <c r="BK504">
        <v>5.9011164274322167E-2</v>
      </c>
      <c r="BL504">
        <v>0.94098883572567782</v>
      </c>
      <c r="BM504">
        <v>0.94098883572567782</v>
      </c>
      <c r="BN504">
        <v>0.94098883572567782</v>
      </c>
      <c r="BO504">
        <v>26619.999999999996</v>
      </c>
    </row>
    <row r="505" spans="1:67" x14ac:dyDescent="0.15">
      <c r="A505">
        <v>502</v>
      </c>
      <c r="B505">
        <v>10</v>
      </c>
      <c r="C505">
        <v>6</v>
      </c>
      <c r="D505">
        <v>152.33333333333334</v>
      </c>
      <c r="E505">
        <v>290</v>
      </c>
      <c r="F505">
        <v>0</v>
      </c>
      <c r="G505">
        <v>0</v>
      </c>
      <c r="H505">
        <v>1</v>
      </c>
      <c r="I505">
        <v>36474.999999999993</v>
      </c>
      <c r="AB505">
        <v>502</v>
      </c>
      <c r="AC505">
        <v>12</v>
      </c>
      <c r="AD505">
        <v>3</v>
      </c>
      <c r="AE505">
        <v>61</v>
      </c>
      <c r="AF505">
        <v>138.33333333333334</v>
      </c>
      <c r="AG505">
        <v>3</v>
      </c>
      <c r="AH505">
        <v>3.6452004860267314E-3</v>
      </c>
      <c r="AI505">
        <v>0.99635479951397332</v>
      </c>
      <c r="AJ505">
        <v>20766.666666666672</v>
      </c>
      <c r="BC505">
        <v>502</v>
      </c>
      <c r="BD505">
        <v>12</v>
      </c>
      <c r="BE505">
        <v>0</v>
      </c>
      <c r="BF505">
        <v>114.41666666666667</v>
      </c>
      <c r="BG505">
        <v>120.23076923076923</v>
      </c>
      <c r="BH505">
        <v>119</v>
      </c>
      <c r="BI505">
        <v>119</v>
      </c>
      <c r="BJ505">
        <v>0.1797583081570997</v>
      </c>
      <c r="BK505">
        <v>0.1797583081570997</v>
      </c>
      <c r="BL505">
        <v>0.8202416918429003</v>
      </c>
      <c r="BM505">
        <v>0.8202416918429003</v>
      </c>
      <c r="BN505">
        <v>0.8202416918429003</v>
      </c>
      <c r="BO505">
        <v>27484.999999999996</v>
      </c>
    </row>
    <row r="506" spans="1:67" x14ac:dyDescent="0.15">
      <c r="A506">
        <v>503</v>
      </c>
      <c r="B506">
        <v>12</v>
      </c>
      <c r="C506">
        <v>6</v>
      </c>
      <c r="D506">
        <v>290.54545454545456</v>
      </c>
      <c r="E506">
        <v>449</v>
      </c>
      <c r="F506">
        <v>0</v>
      </c>
      <c r="G506">
        <v>0</v>
      </c>
      <c r="H506">
        <v>1</v>
      </c>
      <c r="I506">
        <v>47285</v>
      </c>
      <c r="AB506">
        <v>503</v>
      </c>
      <c r="AC506">
        <v>12</v>
      </c>
      <c r="AD506">
        <v>4</v>
      </c>
      <c r="AE506">
        <v>62.454545454545453</v>
      </c>
      <c r="AF506">
        <v>153.83333333333334</v>
      </c>
      <c r="AG506">
        <v>122</v>
      </c>
      <c r="AH506">
        <v>0.12734864300626306</v>
      </c>
      <c r="AI506">
        <v>0.87265135699373697</v>
      </c>
      <c r="AJ506">
        <v>22011.666666666664</v>
      </c>
      <c r="BC506">
        <v>503</v>
      </c>
      <c r="BD506">
        <v>12</v>
      </c>
      <c r="BE506">
        <v>0</v>
      </c>
      <c r="BF506">
        <v>126.66666666666667</v>
      </c>
      <c r="BG506">
        <v>126.15384615384616</v>
      </c>
      <c r="BH506">
        <v>9</v>
      </c>
      <c r="BI506">
        <v>18</v>
      </c>
      <c r="BJ506">
        <v>1.4539579967689823E-2</v>
      </c>
      <c r="BK506">
        <v>2.9079159935379646E-2</v>
      </c>
      <c r="BL506">
        <v>0.98546042003231016</v>
      </c>
      <c r="BM506">
        <v>0.97092084006462032</v>
      </c>
      <c r="BN506">
        <v>0.97819063004846529</v>
      </c>
      <c r="BO506">
        <v>28191.666666666664</v>
      </c>
    </row>
    <row r="507" spans="1:67" x14ac:dyDescent="0.15">
      <c r="A507">
        <v>504</v>
      </c>
      <c r="B507">
        <v>12</v>
      </c>
      <c r="C507">
        <v>4</v>
      </c>
      <c r="D507">
        <v>126.18181818181819</v>
      </c>
      <c r="E507">
        <v>234.16666666666666</v>
      </c>
      <c r="F507">
        <v>7</v>
      </c>
      <c r="G507">
        <v>7.2916666666666668E-3</v>
      </c>
      <c r="H507">
        <v>0.9927083333333333</v>
      </c>
      <c r="I507">
        <v>29741.666666666664</v>
      </c>
      <c r="AB507">
        <v>504</v>
      </c>
      <c r="AC507">
        <v>12</v>
      </c>
      <c r="AD507">
        <v>2</v>
      </c>
      <c r="AE507">
        <v>18.818181818181817</v>
      </c>
      <c r="AF507">
        <v>91</v>
      </c>
      <c r="AG507">
        <v>89</v>
      </c>
      <c r="AH507">
        <v>0.11223203026481715</v>
      </c>
      <c r="AI507">
        <v>0.88776796973518279</v>
      </c>
      <c r="AJ507">
        <v>17923.333333333336</v>
      </c>
      <c r="BC507">
        <v>504</v>
      </c>
      <c r="BD507">
        <v>12</v>
      </c>
      <c r="BE507">
        <v>0</v>
      </c>
      <c r="BF507">
        <v>110.66666666666667</v>
      </c>
      <c r="BG507">
        <v>111.38461538461539</v>
      </c>
      <c r="BH507">
        <v>101</v>
      </c>
      <c r="BI507">
        <v>101</v>
      </c>
      <c r="BJ507">
        <v>0.1759581881533101</v>
      </c>
      <c r="BK507">
        <v>0.1759581881533101</v>
      </c>
      <c r="BL507">
        <v>0.8240418118466899</v>
      </c>
      <c r="BM507">
        <v>0.8240418118466899</v>
      </c>
      <c r="BN507">
        <v>0.8240418118466899</v>
      </c>
      <c r="BO507">
        <v>24626.666666666664</v>
      </c>
    </row>
    <row r="508" spans="1:67" x14ac:dyDescent="0.15">
      <c r="A508">
        <v>505</v>
      </c>
      <c r="B508">
        <v>12</v>
      </c>
      <c r="C508">
        <v>6</v>
      </c>
      <c r="D508">
        <v>247.81818181818181</v>
      </c>
      <c r="E508">
        <v>375.66666666666669</v>
      </c>
      <c r="F508">
        <v>0</v>
      </c>
      <c r="G508">
        <v>0</v>
      </c>
      <c r="H508">
        <v>1</v>
      </c>
      <c r="I508">
        <v>39651.666666666664</v>
      </c>
      <c r="AB508">
        <v>505</v>
      </c>
      <c r="AC508">
        <v>12</v>
      </c>
      <c r="AD508">
        <v>2</v>
      </c>
      <c r="AE508">
        <v>9</v>
      </c>
      <c r="AF508">
        <v>74.5</v>
      </c>
      <c r="AG508">
        <v>87</v>
      </c>
      <c r="AH508">
        <v>0.12219101123595505</v>
      </c>
      <c r="AI508">
        <v>0.87780898876404501</v>
      </c>
      <c r="AJ508">
        <v>17013.333333333336</v>
      </c>
      <c r="BC508">
        <v>505</v>
      </c>
      <c r="BD508">
        <v>11</v>
      </c>
      <c r="BE508">
        <v>0</v>
      </c>
      <c r="BF508">
        <v>116.81818181818181</v>
      </c>
      <c r="BG508">
        <v>120.92307692307692</v>
      </c>
      <c r="BH508">
        <v>62</v>
      </c>
      <c r="BI508">
        <v>85</v>
      </c>
      <c r="BJ508">
        <v>0.10954063604240283</v>
      </c>
      <c r="BK508">
        <v>0.15017667844522969</v>
      </c>
      <c r="BL508">
        <v>0.89045936395759717</v>
      </c>
      <c r="BM508">
        <v>0.84982332155477036</v>
      </c>
      <c r="BN508">
        <v>0.87014134275618371</v>
      </c>
      <c r="BO508">
        <v>27740</v>
      </c>
    </row>
    <row r="509" spans="1:67" x14ac:dyDescent="0.15">
      <c r="A509">
        <v>506</v>
      </c>
      <c r="B509">
        <v>12</v>
      </c>
      <c r="C509">
        <v>5</v>
      </c>
      <c r="D509">
        <v>187.54545454545453</v>
      </c>
      <c r="E509">
        <v>309.58333333333331</v>
      </c>
      <c r="F509">
        <v>0</v>
      </c>
      <c r="G509">
        <v>0</v>
      </c>
      <c r="H509">
        <v>1</v>
      </c>
      <c r="I509">
        <v>36058.333333333336</v>
      </c>
      <c r="AB509">
        <v>506</v>
      </c>
      <c r="AC509">
        <v>11</v>
      </c>
      <c r="AD509">
        <v>4</v>
      </c>
      <c r="AE509">
        <v>18.399999999999999</v>
      </c>
      <c r="AF509">
        <v>98.75</v>
      </c>
      <c r="AG509">
        <v>13</v>
      </c>
      <c r="AH509">
        <v>1.6393442622950821E-2</v>
      </c>
      <c r="AI509">
        <v>0.98360655737704916</v>
      </c>
      <c r="AJ509">
        <v>20183.333333333336</v>
      </c>
      <c r="BC509">
        <v>506</v>
      </c>
      <c r="BD509">
        <v>11</v>
      </c>
      <c r="BE509">
        <v>0</v>
      </c>
      <c r="BF509">
        <v>100.09090909090909</v>
      </c>
      <c r="BG509">
        <v>106.23076923076923</v>
      </c>
      <c r="BH509">
        <v>196</v>
      </c>
      <c r="BI509">
        <v>196</v>
      </c>
      <c r="BJ509">
        <v>0.30866141732283464</v>
      </c>
      <c r="BK509">
        <v>0.30866141732283464</v>
      </c>
      <c r="BL509">
        <v>0.69133858267716541</v>
      </c>
      <c r="BM509">
        <v>0.69133858267716541</v>
      </c>
      <c r="BN509">
        <v>0.69133858267716541</v>
      </c>
      <c r="BO509">
        <v>24853.333333333332</v>
      </c>
    </row>
    <row r="510" spans="1:67" x14ac:dyDescent="0.15">
      <c r="A510">
        <v>507</v>
      </c>
      <c r="B510">
        <v>11</v>
      </c>
      <c r="C510">
        <v>6</v>
      </c>
      <c r="D510">
        <v>142.4</v>
      </c>
      <c r="E510">
        <v>307</v>
      </c>
      <c r="F510">
        <v>0</v>
      </c>
      <c r="G510">
        <v>0</v>
      </c>
      <c r="H510">
        <v>1</v>
      </c>
      <c r="I510">
        <v>39180</v>
      </c>
      <c r="AB510">
        <v>507</v>
      </c>
      <c r="AC510">
        <v>12</v>
      </c>
      <c r="AD510">
        <v>2</v>
      </c>
      <c r="AE510">
        <v>17.818181818181817</v>
      </c>
      <c r="AF510">
        <v>87.583333333333329</v>
      </c>
      <c r="AG510">
        <v>61</v>
      </c>
      <c r="AH510">
        <v>8.0157687253613663E-2</v>
      </c>
      <c r="AI510">
        <v>0.91984231274638639</v>
      </c>
      <c r="AJ510">
        <v>17886.666666666668</v>
      </c>
      <c r="BC510">
        <v>507</v>
      </c>
      <c r="BD510">
        <v>12</v>
      </c>
      <c r="BE510">
        <v>0</v>
      </c>
      <c r="BF510">
        <v>121.66666666666667</v>
      </c>
      <c r="BG510">
        <v>125.61538461538461</v>
      </c>
      <c r="BH510">
        <v>27</v>
      </c>
      <c r="BI510">
        <v>27</v>
      </c>
      <c r="BJ510">
        <v>5.113636363636364E-2</v>
      </c>
      <c r="BK510">
        <v>5.113636363636364E-2</v>
      </c>
      <c r="BL510">
        <v>0.94886363636363635</v>
      </c>
      <c r="BM510">
        <v>0.94886363636363635</v>
      </c>
      <c r="BN510">
        <v>0.94886363636363635</v>
      </c>
      <c r="BO510">
        <v>27493.333333333332</v>
      </c>
    </row>
    <row r="511" spans="1:67" x14ac:dyDescent="0.15">
      <c r="A511">
        <v>508</v>
      </c>
      <c r="B511">
        <v>11</v>
      </c>
      <c r="C511">
        <v>5</v>
      </c>
      <c r="D511">
        <v>126.7</v>
      </c>
      <c r="E511">
        <v>265.91666666666669</v>
      </c>
      <c r="F511">
        <v>0</v>
      </c>
      <c r="G511">
        <v>0</v>
      </c>
      <c r="H511">
        <v>1</v>
      </c>
      <c r="I511">
        <v>34511.666666666672</v>
      </c>
      <c r="AB511">
        <v>508</v>
      </c>
      <c r="AC511">
        <v>11</v>
      </c>
      <c r="AD511">
        <v>3</v>
      </c>
      <c r="AE511">
        <v>10.7</v>
      </c>
      <c r="AF511">
        <v>89.166666666666671</v>
      </c>
      <c r="AG511">
        <v>125</v>
      </c>
      <c r="AH511">
        <v>0.15375153751537515</v>
      </c>
      <c r="AI511">
        <v>0.84624846248462482</v>
      </c>
      <c r="AJ511">
        <v>18625</v>
      </c>
      <c r="BC511">
        <v>508</v>
      </c>
      <c r="BD511">
        <v>11</v>
      </c>
      <c r="BE511">
        <v>0</v>
      </c>
      <c r="BF511">
        <v>117.54545454545455</v>
      </c>
      <c r="BG511">
        <v>120.30769230769231</v>
      </c>
      <c r="BH511">
        <v>73</v>
      </c>
      <c r="BI511">
        <v>73</v>
      </c>
      <c r="BJ511">
        <v>0.11162079510703364</v>
      </c>
      <c r="BK511">
        <v>0.11162079510703364</v>
      </c>
      <c r="BL511">
        <v>0.8883792048929664</v>
      </c>
      <c r="BM511">
        <v>0.8883792048929664</v>
      </c>
      <c r="BN511">
        <v>0.8883792048929664</v>
      </c>
      <c r="BO511">
        <v>27488.333333333332</v>
      </c>
    </row>
    <row r="512" spans="1:67" x14ac:dyDescent="0.15">
      <c r="A512">
        <v>509</v>
      </c>
      <c r="B512">
        <v>11</v>
      </c>
      <c r="C512">
        <v>6</v>
      </c>
      <c r="D512">
        <v>205.1</v>
      </c>
      <c r="E512">
        <v>369.75</v>
      </c>
      <c r="F512">
        <v>0</v>
      </c>
      <c r="G512">
        <v>0</v>
      </c>
      <c r="H512">
        <v>1</v>
      </c>
      <c r="I512">
        <v>41590.000000000007</v>
      </c>
      <c r="AB512">
        <v>509</v>
      </c>
      <c r="AC512">
        <v>12</v>
      </c>
      <c r="AD512">
        <v>3</v>
      </c>
      <c r="AE512">
        <v>37.454545454545453</v>
      </c>
      <c r="AF512">
        <v>121.16666666666667</v>
      </c>
      <c r="AG512">
        <v>0</v>
      </c>
      <c r="AH512">
        <v>0</v>
      </c>
      <c r="AI512">
        <v>1</v>
      </c>
      <c r="AJ512">
        <v>21530.000000000004</v>
      </c>
      <c r="BC512">
        <v>509</v>
      </c>
      <c r="BD512">
        <v>11</v>
      </c>
      <c r="BE512">
        <v>0</v>
      </c>
      <c r="BF512">
        <v>100.63636363636364</v>
      </c>
      <c r="BG512">
        <v>103.61538461538461</v>
      </c>
      <c r="BH512">
        <v>77</v>
      </c>
      <c r="BI512">
        <v>121</v>
      </c>
      <c r="BJ512">
        <v>0.15461847389558234</v>
      </c>
      <c r="BK512">
        <v>0.2429718875502008</v>
      </c>
      <c r="BL512">
        <v>0.84538152610441764</v>
      </c>
      <c r="BM512">
        <v>0.75702811244979917</v>
      </c>
      <c r="BN512">
        <v>0.8012048192771084</v>
      </c>
      <c r="BO512">
        <v>24065</v>
      </c>
    </row>
    <row r="513" spans="1:67" x14ac:dyDescent="0.15">
      <c r="A513">
        <v>510</v>
      </c>
      <c r="B513">
        <v>11</v>
      </c>
      <c r="C513">
        <v>5</v>
      </c>
      <c r="D513">
        <v>92.6</v>
      </c>
      <c r="E513">
        <v>224.91666666666666</v>
      </c>
      <c r="F513">
        <v>0</v>
      </c>
      <c r="G513">
        <v>0</v>
      </c>
      <c r="H513">
        <v>1</v>
      </c>
      <c r="I513">
        <v>33546.666666666672</v>
      </c>
      <c r="AB513">
        <v>510</v>
      </c>
      <c r="AC513">
        <v>12</v>
      </c>
      <c r="AD513">
        <v>2</v>
      </c>
      <c r="AE513">
        <v>30.454545454545453</v>
      </c>
      <c r="AF513">
        <v>110.83333333333333</v>
      </c>
      <c r="AG513">
        <v>22</v>
      </c>
      <c r="AH513">
        <v>2.7603513174404015E-2</v>
      </c>
      <c r="AI513">
        <v>0.97239648682559598</v>
      </c>
      <c r="AJ513">
        <v>20166.666666666668</v>
      </c>
      <c r="BC513">
        <v>510</v>
      </c>
      <c r="BD513">
        <v>12</v>
      </c>
      <c r="BE513">
        <v>0</v>
      </c>
      <c r="BF513">
        <v>105.83333333333333</v>
      </c>
      <c r="BG513">
        <v>109.07692307692308</v>
      </c>
      <c r="BH513">
        <v>146</v>
      </c>
      <c r="BI513">
        <v>146</v>
      </c>
      <c r="BJ513">
        <v>0.25435540069686413</v>
      </c>
      <c r="BK513">
        <v>0.25435540069686413</v>
      </c>
      <c r="BL513">
        <v>0.74564459930313587</v>
      </c>
      <c r="BM513">
        <v>0.74564459930313587</v>
      </c>
      <c r="BN513">
        <v>0.74564459930313587</v>
      </c>
      <c r="BO513">
        <v>23851.666666666668</v>
      </c>
    </row>
    <row r="514" spans="1:67" x14ac:dyDescent="0.15">
      <c r="A514">
        <v>511</v>
      </c>
      <c r="B514">
        <v>11</v>
      </c>
      <c r="C514">
        <v>6</v>
      </c>
      <c r="D514">
        <v>123.6</v>
      </c>
      <c r="E514">
        <v>273.16666666666669</v>
      </c>
      <c r="F514">
        <v>0</v>
      </c>
      <c r="G514">
        <v>0</v>
      </c>
      <c r="H514">
        <v>1</v>
      </c>
      <c r="I514">
        <v>36326.666666666664</v>
      </c>
      <c r="AB514">
        <v>511</v>
      </c>
      <c r="AC514">
        <v>11</v>
      </c>
      <c r="AD514">
        <v>3</v>
      </c>
      <c r="AE514">
        <v>4.2</v>
      </c>
      <c r="AF514">
        <v>67.25</v>
      </c>
      <c r="AG514">
        <v>137</v>
      </c>
      <c r="AH514">
        <v>0.18588873812754408</v>
      </c>
      <c r="AI514">
        <v>0.81411126187245597</v>
      </c>
      <c r="AJ514">
        <v>15998.333333333336</v>
      </c>
      <c r="BC514">
        <v>511</v>
      </c>
      <c r="BD514">
        <v>12</v>
      </c>
      <c r="BE514">
        <v>0</v>
      </c>
      <c r="BF514">
        <v>105.33333333333333</v>
      </c>
      <c r="BG514">
        <v>106.46153846153847</v>
      </c>
      <c r="BH514">
        <v>47</v>
      </c>
      <c r="BI514">
        <v>102</v>
      </c>
      <c r="BJ514">
        <v>8.468468468468468E-2</v>
      </c>
      <c r="BK514">
        <v>0.18378378378378379</v>
      </c>
      <c r="BL514">
        <v>0.91531531531531529</v>
      </c>
      <c r="BM514">
        <v>0.81621621621621621</v>
      </c>
      <c r="BN514">
        <v>0.8657657657657658</v>
      </c>
      <c r="BO514">
        <v>24638.333333333332</v>
      </c>
    </row>
    <row r="515" spans="1:67" x14ac:dyDescent="0.15">
      <c r="A515">
        <v>512</v>
      </c>
      <c r="B515">
        <v>12</v>
      </c>
      <c r="C515">
        <v>4</v>
      </c>
      <c r="D515">
        <v>56.18181818181818</v>
      </c>
      <c r="E515">
        <v>157</v>
      </c>
      <c r="F515">
        <v>13</v>
      </c>
      <c r="G515">
        <v>1.4444444444444444E-2</v>
      </c>
      <c r="H515">
        <v>0.98555555555555552</v>
      </c>
      <c r="I515">
        <v>24530.000000000004</v>
      </c>
      <c r="AB515">
        <v>512</v>
      </c>
      <c r="AC515">
        <v>13</v>
      </c>
      <c r="AD515">
        <v>1</v>
      </c>
      <c r="AE515">
        <v>35.083333333333336</v>
      </c>
      <c r="AF515">
        <v>103.83333333333333</v>
      </c>
      <c r="AG515">
        <v>40</v>
      </c>
      <c r="AH515">
        <v>5.0314465408805034E-2</v>
      </c>
      <c r="AI515">
        <v>0.94968553459119498</v>
      </c>
      <c r="AJ515">
        <v>18636.666666666668</v>
      </c>
      <c r="BC515">
        <v>512</v>
      </c>
      <c r="BD515">
        <v>12</v>
      </c>
      <c r="BE515">
        <v>0</v>
      </c>
      <c r="BF515">
        <v>134</v>
      </c>
      <c r="BG515">
        <v>132.69230769230768</v>
      </c>
      <c r="BH515">
        <v>15</v>
      </c>
      <c r="BI515">
        <v>15</v>
      </c>
      <c r="BJ515">
        <v>2.5380710659898477E-2</v>
      </c>
      <c r="BK515">
        <v>2.5380710659898477E-2</v>
      </c>
      <c r="BL515">
        <v>0.97461928934010156</v>
      </c>
      <c r="BM515">
        <v>0.97461928934010156</v>
      </c>
      <c r="BN515">
        <v>0.97461928934010156</v>
      </c>
      <c r="BO515">
        <v>28699.999999999996</v>
      </c>
    </row>
    <row r="516" spans="1:67" x14ac:dyDescent="0.15">
      <c r="A516">
        <v>513</v>
      </c>
      <c r="B516">
        <v>12</v>
      </c>
      <c r="C516">
        <v>7</v>
      </c>
      <c r="D516">
        <v>303.18181818181819</v>
      </c>
      <c r="E516">
        <v>449.66666666666669</v>
      </c>
      <c r="F516">
        <v>0</v>
      </c>
      <c r="G516">
        <v>0</v>
      </c>
      <c r="H516">
        <v>1</v>
      </c>
      <c r="I516">
        <v>46411.666666666664</v>
      </c>
      <c r="AB516">
        <v>513</v>
      </c>
      <c r="AC516">
        <v>13</v>
      </c>
      <c r="AD516">
        <v>1</v>
      </c>
      <c r="AE516">
        <v>27.333333333333332</v>
      </c>
      <c r="AF516">
        <v>98.583333333333329</v>
      </c>
      <c r="AG516">
        <v>16</v>
      </c>
      <c r="AH516">
        <v>2.0698576972833119E-2</v>
      </c>
      <c r="AI516">
        <v>0.97930142302716683</v>
      </c>
      <c r="AJ516">
        <v>18326.666666666668</v>
      </c>
      <c r="BC516">
        <v>513</v>
      </c>
      <c r="BD516">
        <v>12</v>
      </c>
      <c r="BE516">
        <v>0</v>
      </c>
      <c r="BF516">
        <v>112.91666666666667</v>
      </c>
      <c r="BG516">
        <v>113.46153846153847</v>
      </c>
      <c r="BH516">
        <v>6</v>
      </c>
      <c r="BI516">
        <v>68</v>
      </c>
      <c r="BJ516">
        <v>1.1583011583011582E-2</v>
      </c>
      <c r="BK516">
        <v>0.13127413127413126</v>
      </c>
      <c r="BL516">
        <v>0.98841698841698844</v>
      </c>
      <c r="BM516">
        <v>0.86872586872586877</v>
      </c>
      <c r="BN516">
        <v>0.9285714285714286</v>
      </c>
      <c r="BO516">
        <v>25391.666666666664</v>
      </c>
    </row>
    <row r="517" spans="1:67" x14ac:dyDescent="0.15">
      <c r="A517">
        <v>514</v>
      </c>
      <c r="B517">
        <v>13</v>
      </c>
      <c r="C517">
        <v>6</v>
      </c>
      <c r="D517">
        <v>301.91666666666669</v>
      </c>
      <c r="E517">
        <v>419.41666666666669</v>
      </c>
      <c r="F517">
        <v>0</v>
      </c>
      <c r="G517">
        <v>0</v>
      </c>
      <c r="H517">
        <v>1</v>
      </c>
      <c r="I517">
        <v>43126.666666666664</v>
      </c>
      <c r="AB517">
        <v>514</v>
      </c>
      <c r="AC517">
        <v>12</v>
      </c>
      <c r="AD517">
        <v>2</v>
      </c>
      <c r="AE517">
        <v>10.272727272727273</v>
      </c>
      <c r="AF517">
        <v>89.75</v>
      </c>
      <c r="AG517">
        <v>90</v>
      </c>
      <c r="AH517">
        <v>0.10843373493975904</v>
      </c>
      <c r="AI517">
        <v>0.89156626506024095</v>
      </c>
      <c r="AJ517">
        <v>18498.333333333336</v>
      </c>
      <c r="BC517">
        <v>514</v>
      </c>
      <c r="BD517">
        <v>11</v>
      </c>
      <c r="BE517">
        <v>0</v>
      </c>
      <c r="BF517">
        <v>102.27272727272727</v>
      </c>
      <c r="BG517">
        <v>106.15384615384616</v>
      </c>
      <c r="BH517">
        <v>97</v>
      </c>
      <c r="BI517">
        <v>118</v>
      </c>
      <c r="BJ517">
        <v>0.15901639344262294</v>
      </c>
      <c r="BK517">
        <v>0.19344262295081968</v>
      </c>
      <c r="BL517">
        <v>0.84098360655737703</v>
      </c>
      <c r="BM517">
        <v>0.80655737704918029</v>
      </c>
      <c r="BN517">
        <v>0.82377049180327866</v>
      </c>
      <c r="BO517">
        <v>25300</v>
      </c>
    </row>
    <row r="518" spans="1:67" x14ac:dyDescent="0.15">
      <c r="A518">
        <v>515</v>
      </c>
      <c r="B518">
        <v>12</v>
      </c>
      <c r="C518">
        <v>6</v>
      </c>
      <c r="D518">
        <v>237.63636363636363</v>
      </c>
      <c r="E518">
        <v>357.25</v>
      </c>
      <c r="F518">
        <v>0</v>
      </c>
      <c r="G518">
        <v>0</v>
      </c>
      <c r="H518">
        <v>1</v>
      </c>
      <c r="I518">
        <v>38064.999999999993</v>
      </c>
      <c r="AB518">
        <v>515</v>
      </c>
      <c r="AC518">
        <v>12</v>
      </c>
      <c r="AD518">
        <v>3</v>
      </c>
      <c r="AE518">
        <v>51</v>
      </c>
      <c r="AF518">
        <v>125.16666666666667</v>
      </c>
      <c r="AG518">
        <v>61</v>
      </c>
      <c r="AH518">
        <v>8.5314685314685321E-2</v>
      </c>
      <c r="AI518">
        <v>0.91468531468531467</v>
      </c>
      <c r="AJ518">
        <v>19465</v>
      </c>
      <c r="BC518">
        <v>515</v>
      </c>
      <c r="BD518">
        <v>11</v>
      </c>
      <c r="BE518">
        <v>0</v>
      </c>
      <c r="BF518">
        <v>122.45454545454545</v>
      </c>
      <c r="BG518">
        <v>123.69230769230769</v>
      </c>
      <c r="BH518">
        <v>79</v>
      </c>
      <c r="BI518">
        <v>79</v>
      </c>
      <c r="BJ518">
        <v>0.13122923588039867</v>
      </c>
      <c r="BK518">
        <v>0.13122923588039867</v>
      </c>
      <c r="BL518">
        <v>0.8687707641196013</v>
      </c>
      <c r="BM518">
        <v>0.8687707641196013</v>
      </c>
      <c r="BN518">
        <v>0.8687707641196013</v>
      </c>
      <c r="BO518">
        <v>27634.999999999996</v>
      </c>
    </row>
    <row r="519" spans="1:67" x14ac:dyDescent="0.15">
      <c r="A519">
        <v>516</v>
      </c>
      <c r="B519">
        <v>12</v>
      </c>
      <c r="C519">
        <v>7</v>
      </c>
      <c r="D519">
        <v>266.90909090909093</v>
      </c>
      <c r="E519">
        <v>397.83333333333331</v>
      </c>
      <c r="F519">
        <v>2</v>
      </c>
      <c r="G519">
        <v>1.7543859649122807E-3</v>
      </c>
      <c r="H519">
        <v>0.99824561403508771</v>
      </c>
      <c r="I519">
        <v>41713.333333333328</v>
      </c>
      <c r="AB519">
        <v>516</v>
      </c>
      <c r="AC519">
        <v>13</v>
      </c>
      <c r="AD519">
        <v>2</v>
      </c>
      <c r="AE519">
        <v>32.916666666666664</v>
      </c>
      <c r="AF519">
        <v>109.16666666666667</v>
      </c>
      <c r="AG519">
        <v>17</v>
      </c>
      <c r="AH519">
        <v>2.0807833537331701E-2</v>
      </c>
      <c r="AI519">
        <v>0.97919216646266827</v>
      </c>
      <c r="AJ519">
        <v>19375</v>
      </c>
      <c r="BC519">
        <v>516</v>
      </c>
      <c r="BD519">
        <v>11</v>
      </c>
      <c r="BE519">
        <v>0</v>
      </c>
      <c r="BF519">
        <v>106.63636363636364</v>
      </c>
      <c r="BG519">
        <v>107.61538461538461</v>
      </c>
      <c r="BH519">
        <v>113</v>
      </c>
      <c r="BI519">
        <v>136</v>
      </c>
      <c r="BJ519">
        <v>0.172782874617737</v>
      </c>
      <c r="BK519">
        <v>0.20795107033639143</v>
      </c>
      <c r="BL519">
        <v>0.827217125382263</v>
      </c>
      <c r="BM519">
        <v>0.79204892966360863</v>
      </c>
      <c r="BN519">
        <v>0.80963302752293576</v>
      </c>
      <c r="BO519">
        <v>24238.333333333332</v>
      </c>
    </row>
    <row r="520" spans="1:67" x14ac:dyDescent="0.15">
      <c r="A520">
        <v>517</v>
      </c>
      <c r="B520">
        <v>12</v>
      </c>
      <c r="C520">
        <v>6</v>
      </c>
      <c r="D520">
        <v>285.63636363636363</v>
      </c>
      <c r="E520">
        <v>402</v>
      </c>
      <c r="F520">
        <v>0</v>
      </c>
      <c r="G520">
        <v>0</v>
      </c>
      <c r="H520">
        <v>1</v>
      </c>
      <c r="I520">
        <v>38905</v>
      </c>
      <c r="AB520">
        <v>517</v>
      </c>
      <c r="AC520">
        <v>12</v>
      </c>
      <c r="AD520">
        <v>2</v>
      </c>
      <c r="AE520">
        <v>1.0909090909090908</v>
      </c>
      <c r="AF520">
        <v>76.666666666666671</v>
      </c>
      <c r="AG520">
        <v>107</v>
      </c>
      <c r="AH520">
        <v>0.13665389527458494</v>
      </c>
      <c r="AI520">
        <v>0.86334610472541506</v>
      </c>
      <c r="AJ520">
        <v>17400.000000000004</v>
      </c>
      <c r="BC520">
        <v>517</v>
      </c>
      <c r="BD520">
        <v>11</v>
      </c>
      <c r="BE520">
        <v>0</v>
      </c>
      <c r="BF520">
        <v>111.09090909090909</v>
      </c>
      <c r="BG520">
        <v>114.92307692307692</v>
      </c>
      <c r="BH520">
        <v>112</v>
      </c>
      <c r="BI520">
        <v>112</v>
      </c>
      <c r="BJ520">
        <v>0.19893428063943161</v>
      </c>
      <c r="BK520">
        <v>0.19893428063943161</v>
      </c>
      <c r="BL520">
        <v>0.80106571936056836</v>
      </c>
      <c r="BM520">
        <v>0.80106571936056836</v>
      </c>
      <c r="BN520">
        <v>0.80106571936056836</v>
      </c>
      <c r="BO520">
        <v>27030.000000000004</v>
      </c>
    </row>
    <row r="521" spans="1:67" x14ac:dyDescent="0.15">
      <c r="A521">
        <v>518</v>
      </c>
      <c r="B521">
        <v>10</v>
      </c>
      <c r="C521">
        <v>6</v>
      </c>
      <c r="D521">
        <v>73.333333333333329</v>
      </c>
      <c r="E521">
        <v>181.5</v>
      </c>
      <c r="F521">
        <v>66</v>
      </c>
      <c r="G521">
        <v>7.7738515901060068E-2</v>
      </c>
      <c r="H521">
        <v>0.92226148409893993</v>
      </c>
      <c r="I521">
        <v>27460</v>
      </c>
      <c r="AB521">
        <v>518</v>
      </c>
      <c r="AC521">
        <v>11</v>
      </c>
      <c r="AD521">
        <v>3</v>
      </c>
      <c r="AE521">
        <v>3.1</v>
      </c>
      <c r="AF521">
        <v>72.583333333333329</v>
      </c>
      <c r="AG521">
        <v>161</v>
      </c>
      <c r="AH521">
        <v>0.21240105540897097</v>
      </c>
      <c r="AI521">
        <v>0.78759894459102897</v>
      </c>
      <c r="AJ521">
        <v>16511.666666666668</v>
      </c>
      <c r="BC521">
        <v>518</v>
      </c>
      <c r="BD521">
        <v>11</v>
      </c>
      <c r="BE521">
        <v>0</v>
      </c>
      <c r="BF521">
        <v>114.90909090909091</v>
      </c>
      <c r="BG521">
        <v>120.53846153846153</v>
      </c>
      <c r="BH521">
        <v>56</v>
      </c>
      <c r="BI521">
        <v>56</v>
      </c>
      <c r="BJ521">
        <v>9.6885813148788927E-2</v>
      </c>
      <c r="BK521">
        <v>9.6885813148788927E-2</v>
      </c>
      <c r="BL521">
        <v>0.90311418685121103</v>
      </c>
      <c r="BM521">
        <v>0.90311418685121103</v>
      </c>
      <c r="BN521">
        <v>0.90311418685121103</v>
      </c>
      <c r="BO521">
        <v>27723.333333333336</v>
      </c>
    </row>
    <row r="522" spans="1:67" x14ac:dyDescent="0.15">
      <c r="A522">
        <v>519</v>
      </c>
      <c r="B522">
        <v>11</v>
      </c>
      <c r="C522">
        <v>5</v>
      </c>
      <c r="D522">
        <v>134.6</v>
      </c>
      <c r="E522">
        <v>263.75</v>
      </c>
      <c r="F522">
        <v>49</v>
      </c>
      <c r="G522">
        <v>4.8902195608782437E-2</v>
      </c>
      <c r="H522">
        <v>0.9510978043912176</v>
      </c>
      <c r="I522">
        <v>32875</v>
      </c>
      <c r="AB522">
        <v>519</v>
      </c>
      <c r="AC522">
        <v>12</v>
      </c>
      <c r="AD522">
        <v>3</v>
      </c>
      <c r="AE522">
        <v>89.272727272727266</v>
      </c>
      <c r="AF522">
        <v>178.5</v>
      </c>
      <c r="AG522">
        <v>0</v>
      </c>
      <c r="AH522">
        <v>0</v>
      </c>
      <c r="AI522">
        <v>1</v>
      </c>
      <c r="AJ522">
        <v>24173.333333333336</v>
      </c>
      <c r="BC522">
        <v>519</v>
      </c>
      <c r="BD522">
        <v>12</v>
      </c>
      <c r="BE522">
        <v>0</v>
      </c>
      <c r="BF522">
        <v>124.91666666666667</v>
      </c>
      <c r="BG522">
        <v>126.53846153846153</v>
      </c>
      <c r="BH522">
        <v>16</v>
      </c>
      <c r="BI522">
        <v>16</v>
      </c>
      <c r="BJ522">
        <v>2.4242424242424242E-2</v>
      </c>
      <c r="BK522">
        <v>2.4242424242424242E-2</v>
      </c>
      <c r="BL522">
        <v>0.97575757575757571</v>
      </c>
      <c r="BM522">
        <v>0.97575757575757571</v>
      </c>
      <c r="BN522">
        <v>0.97575757575757571</v>
      </c>
      <c r="BO522">
        <v>27983.333333333332</v>
      </c>
    </row>
    <row r="523" spans="1:67" x14ac:dyDescent="0.15">
      <c r="A523">
        <v>520</v>
      </c>
      <c r="B523">
        <v>12</v>
      </c>
      <c r="C523">
        <v>4</v>
      </c>
      <c r="D523">
        <v>61.363636363636367</v>
      </c>
      <c r="E523">
        <v>159.75</v>
      </c>
      <c r="F523">
        <v>4</v>
      </c>
      <c r="G523">
        <v>4.434589800443459E-3</v>
      </c>
      <c r="H523">
        <v>0.99556541019955658</v>
      </c>
      <c r="I523">
        <v>24015</v>
      </c>
      <c r="AB523">
        <v>520</v>
      </c>
      <c r="AC523">
        <v>11</v>
      </c>
      <c r="AD523">
        <v>3</v>
      </c>
      <c r="AE523">
        <v>4.4000000000000004</v>
      </c>
      <c r="AF523">
        <v>80.666666666666671</v>
      </c>
      <c r="AG523">
        <v>197</v>
      </c>
      <c r="AH523">
        <v>0.24502487562189054</v>
      </c>
      <c r="AI523">
        <v>0.75497512437810943</v>
      </c>
      <c r="AJ523">
        <v>17160</v>
      </c>
      <c r="BC523">
        <v>520</v>
      </c>
      <c r="BD523">
        <v>12</v>
      </c>
      <c r="BE523">
        <v>0</v>
      </c>
      <c r="BF523">
        <v>117.25</v>
      </c>
      <c r="BG523">
        <v>116.30769230769231</v>
      </c>
      <c r="BH523">
        <v>5</v>
      </c>
      <c r="BI523">
        <v>5</v>
      </c>
      <c r="BJ523">
        <v>8.4317032040472171E-3</v>
      </c>
      <c r="BK523">
        <v>8.4317032040472171E-3</v>
      </c>
      <c r="BL523">
        <v>0.99156829679595282</v>
      </c>
      <c r="BM523">
        <v>0.99156829679595282</v>
      </c>
      <c r="BN523">
        <v>0.99156829679595282</v>
      </c>
      <c r="BO523">
        <v>25965</v>
      </c>
    </row>
    <row r="524" spans="1:67" x14ac:dyDescent="0.15">
      <c r="A524">
        <v>521</v>
      </c>
      <c r="B524">
        <v>11</v>
      </c>
      <c r="C524">
        <v>5</v>
      </c>
      <c r="D524">
        <v>175.3</v>
      </c>
      <c r="E524">
        <v>311.16666666666669</v>
      </c>
      <c r="F524">
        <v>0</v>
      </c>
      <c r="G524">
        <v>0</v>
      </c>
      <c r="H524">
        <v>1</v>
      </c>
      <c r="I524">
        <v>36396.666666666664</v>
      </c>
      <c r="AB524">
        <v>521</v>
      </c>
      <c r="AC524">
        <v>11</v>
      </c>
      <c r="AD524">
        <v>3</v>
      </c>
      <c r="AE524">
        <v>4.7</v>
      </c>
      <c r="AF524">
        <v>77.833333333333329</v>
      </c>
      <c r="AG524">
        <v>176</v>
      </c>
      <c r="AH524">
        <v>0.22110552763819097</v>
      </c>
      <c r="AI524">
        <v>0.77889447236180898</v>
      </c>
      <c r="AJ524">
        <v>17396.666666666668</v>
      </c>
      <c r="BC524">
        <v>521</v>
      </c>
      <c r="BD524">
        <v>12</v>
      </c>
      <c r="BE524">
        <v>0</v>
      </c>
      <c r="BF524">
        <v>147.16666666666666</v>
      </c>
      <c r="BG524">
        <v>145.07692307692307</v>
      </c>
      <c r="BH524">
        <v>0</v>
      </c>
      <c r="BI524">
        <v>0</v>
      </c>
      <c r="BJ524">
        <v>0</v>
      </c>
      <c r="BK524">
        <v>0</v>
      </c>
      <c r="BL524">
        <v>1</v>
      </c>
      <c r="BM524">
        <v>1</v>
      </c>
      <c r="BN524">
        <v>1</v>
      </c>
      <c r="BO524">
        <v>29236.666666666668</v>
      </c>
    </row>
    <row r="525" spans="1:67" x14ac:dyDescent="0.15">
      <c r="A525">
        <v>522</v>
      </c>
      <c r="B525">
        <v>12</v>
      </c>
      <c r="C525">
        <v>6</v>
      </c>
      <c r="D525">
        <v>218.27272727272728</v>
      </c>
      <c r="E525">
        <v>339.83333333333331</v>
      </c>
      <c r="F525">
        <v>0</v>
      </c>
      <c r="G525">
        <v>0</v>
      </c>
      <c r="H525">
        <v>1</v>
      </c>
      <c r="I525">
        <v>37143.333333333328</v>
      </c>
      <c r="AB525">
        <v>522</v>
      </c>
      <c r="AC525">
        <v>12</v>
      </c>
      <c r="AD525">
        <v>3</v>
      </c>
      <c r="AE525">
        <v>9.0909090909090917</v>
      </c>
      <c r="AF525">
        <v>78.5</v>
      </c>
      <c r="AG525">
        <v>136</v>
      </c>
      <c r="AH525">
        <v>0.16728167281672818</v>
      </c>
      <c r="AI525">
        <v>0.83271832718327188</v>
      </c>
      <c r="AJ525">
        <v>16798.333333333332</v>
      </c>
      <c r="BC525">
        <v>522</v>
      </c>
      <c r="BD525">
        <v>12</v>
      </c>
      <c r="BE525">
        <v>0</v>
      </c>
      <c r="BF525">
        <v>100.41666666666667</v>
      </c>
      <c r="BG525">
        <v>101.92307692307692</v>
      </c>
      <c r="BH525">
        <v>122</v>
      </c>
      <c r="BI525">
        <v>140</v>
      </c>
      <c r="BJ525">
        <v>0.18827160493827161</v>
      </c>
      <c r="BK525">
        <v>0.21604938271604937</v>
      </c>
      <c r="BL525">
        <v>0.81172839506172845</v>
      </c>
      <c r="BM525">
        <v>0.78395061728395066</v>
      </c>
      <c r="BN525">
        <v>0.79783950617283961</v>
      </c>
      <c r="BO525">
        <v>23991.666666666668</v>
      </c>
    </row>
    <row r="526" spans="1:67" x14ac:dyDescent="0.15">
      <c r="A526">
        <v>523</v>
      </c>
      <c r="B526">
        <v>13</v>
      </c>
      <c r="C526">
        <v>5</v>
      </c>
      <c r="D526">
        <v>154.75</v>
      </c>
      <c r="E526">
        <v>258.5</v>
      </c>
      <c r="F526">
        <v>0</v>
      </c>
      <c r="G526">
        <v>0</v>
      </c>
      <c r="H526">
        <v>1</v>
      </c>
      <c r="I526">
        <v>31115.000000000004</v>
      </c>
      <c r="AB526">
        <v>523</v>
      </c>
      <c r="AC526">
        <v>12</v>
      </c>
      <c r="AD526">
        <v>2</v>
      </c>
      <c r="AE526">
        <v>10.272727272727273</v>
      </c>
      <c r="AF526">
        <v>79.416666666666671</v>
      </c>
      <c r="AG526">
        <v>82</v>
      </c>
      <c r="AH526">
        <v>0.10875331564986737</v>
      </c>
      <c r="AI526">
        <v>0.89124668435013266</v>
      </c>
      <c r="AJ526">
        <v>16510</v>
      </c>
      <c r="BC526">
        <v>523</v>
      </c>
      <c r="BD526">
        <v>11</v>
      </c>
      <c r="BE526">
        <v>0</v>
      </c>
      <c r="BF526">
        <v>114.27272727272727</v>
      </c>
      <c r="BG526">
        <v>116.23076923076923</v>
      </c>
      <c r="BH526">
        <v>37</v>
      </c>
      <c r="BI526">
        <v>73</v>
      </c>
      <c r="BJ526">
        <v>6.5255731922398585E-2</v>
      </c>
      <c r="BK526">
        <v>0.12874779541446207</v>
      </c>
      <c r="BL526">
        <v>0.93474426807760147</v>
      </c>
      <c r="BM526">
        <v>0.87125220458553798</v>
      </c>
      <c r="BN526">
        <v>0.90299823633156973</v>
      </c>
      <c r="BO526">
        <v>27086.666666666668</v>
      </c>
    </row>
    <row r="527" spans="1:67" x14ac:dyDescent="0.15">
      <c r="A527">
        <v>524</v>
      </c>
      <c r="B527">
        <v>11</v>
      </c>
      <c r="C527">
        <v>5</v>
      </c>
      <c r="D527">
        <v>102.7</v>
      </c>
      <c r="E527">
        <v>234.16666666666666</v>
      </c>
      <c r="F527">
        <v>0</v>
      </c>
      <c r="G527">
        <v>0</v>
      </c>
      <c r="H527">
        <v>1</v>
      </c>
      <c r="I527">
        <v>31966.666666666661</v>
      </c>
      <c r="AB527">
        <v>524</v>
      </c>
      <c r="AC527">
        <v>12</v>
      </c>
      <c r="AD527">
        <v>3</v>
      </c>
      <c r="AE527">
        <v>19.545454545454547</v>
      </c>
      <c r="AF527">
        <v>103</v>
      </c>
      <c r="AG527">
        <v>77</v>
      </c>
      <c r="AH527">
        <v>8.8404133180252586E-2</v>
      </c>
      <c r="AI527">
        <v>0.91159586681974747</v>
      </c>
      <c r="AJ527">
        <v>19853.333333333336</v>
      </c>
      <c r="BC527">
        <v>524</v>
      </c>
      <c r="BD527">
        <v>11</v>
      </c>
      <c r="BE527">
        <v>0</v>
      </c>
      <c r="BF527">
        <v>108.90909090909091</v>
      </c>
      <c r="BG527">
        <v>116.07692307692308</v>
      </c>
      <c r="BH527">
        <v>155</v>
      </c>
      <c r="BI527">
        <v>155</v>
      </c>
      <c r="BJ527">
        <v>0.26909722222222221</v>
      </c>
      <c r="BK527">
        <v>0.26909722222222221</v>
      </c>
      <c r="BL527">
        <v>0.73090277777777779</v>
      </c>
      <c r="BM527">
        <v>0.73090277777777779</v>
      </c>
      <c r="BN527">
        <v>0.73090277777777779</v>
      </c>
      <c r="BO527">
        <v>26180.000000000004</v>
      </c>
    </row>
    <row r="528" spans="1:67" x14ac:dyDescent="0.15">
      <c r="A528">
        <v>525</v>
      </c>
      <c r="B528">
        <v>11</v>
      </c>
      <c r="C528">
        <v>6</v>
      </c>
      <c r="D528">
        <v>191.5</v>
      </c>
      <c r="E528">
        <v>341</v>
      </c>
      <c r="F528">
        <v>41</v>
      </c>
      <c r="G528">
        <v>3.6936936936936934E-2</v>
      </c>
      <c r="H528">
        <v>0.96306306306306311</v>
      </c>
      <c r="I528">
        <v>39115</v>
      </c>
      <c r="AB528">
        <v>525</v>
      </c>
      <c r="AC528">
        <v>11</v>
      </c>
      <c r="AD528">
        <v>3</v>
      </c>
      <c r="AE528">
        <v>12.9</v>
      </c>
      <c r="AF528">
        <v>97</v>
      </c>
      <c r="AG528">
        <v>62</v>
      </c>
      <c r="AH528">
        <v>7.6354679802955669E-2</v>
      </c>
      <c r="AI528">
        <v>0.92364532019704437</v>
      </c>
      <c r="AJ528">
        <v>19113.333333333332</v>
      </c>
      <c r="BC528">
        <v>525</v>
      </c>
      <c r="BD528">
        <v>11</v>
      </c>
      <c r="BE528">
        <v>0</v>
      </c>
      <c r="BF528">
        <v>95.818181818181813</v>
      </c>
      <c r="BG528">
        <v>101.61538461538461</v>
      </c>
      <c r="BH528">
        <v>209</v>
      </c>
      <c r="BI528">
        <v>209</v>
      </c>
      <c r="BJ528">
        <v>0.3245341614906832</v>
      </c>
      <c r="BK528">
        <v>0.3245341614906832</v>
      </c>
      <c r="BL528">
        <v>0.67546583850931685</v>
      </c>
      <c r="BM528">
        <v>0.67546583850931685</v>
      </c>
      <c r="BN528">
        <v>0.67546583850931685</v>
      </c>
      <c r="BO528">
        <v>23528.333333333332</v>
      </c>
    </row>
    <row r="529" spans="1:67" x14ac:dyDescent="0.15">
      <c r="A529">
        <v>526</v>
      </c>
      <c r="B529">
        <v>11</v>
      </c>
      <c r="C529">
        <v>6</v>
      </c>
      <c r="D529">
        <v>151</v>
      </c>
      <c r="E529">
        <v>269.58333333333331</v>
      </c>
      <c r="F529">
        <v>0</v>
      </c>
      <c r="G529">
        <v>0</v>
      </c>
      <c r="H529">
        <v>1</v>
      </c>
      <c r="I529">
        <v>32708.333333333328</v>
      </c>
      <c r="AB529">
        <v>526</v>
      </c>
      <c r="AC529">
        <v>11</v>
      </c>
      <c r="AD529">
        <v>4</v>
      </c>
      <c r="AE529">
        <v>9.4</v>
      </c>
      <c r="AF529">
        <v>101.83333333333333</v>
      </c>
      <c r="AG529">
        <v>100</v>
      </c>
      <c r="AH529">
        <v>0.12195121951219512</v>
      </c>
      <c r="AI529">
        <v>0.87804878048780488</v>
      </c>
      <c r="AJ529">
        <v>20081.666666666672</v>
      </c>
      <c r="BC529">
        <v>526</v>
      </c>
      <c r="BD529">
        <v>12</v>
      </c>
      <c r="BE529">
        <v>0</v>
      </c>
      <c r="BF529">
        <v>120.66666666666667</v>
      </c>
      <c r="BG529">
        <v>118.30769230769231</v>
      </c>
      <c r="BH529">
        <v>14</v>
      </c>
      <c r="BI529">
        <v>14</v>
      </c>
      <c r="BJ529">
        <v>2.3809523809523808E-2</v>
      </c>
      <c r="BK529">
        <v>2.3809523809523808E-2</v>
      </c>
      <c r="BL529">
        <v>0.97619047619047616</v>
      </c>
      <c r="BM529">
        <v>0.97619047619047616</v>
      </c>
      <c r="BN529">
        <v>0.97619047619047616</v>
      </c>
      <c r="BO529">
        <v>25826.666666666668</v>
      </c>
    </row>
    <row r="530" spans="1:67" x14ac:dyDescent="0.15">
      <c r="A530">
        <v>527</v>
      </c>
      <c r="B530">
        <v>12</v>
      </c>
      <c r="C530">
        <v>5</v>
      </c>
      <c r="D530">
        <v>166</v>
      </c>
      <c r="E530">
        <v>295.08333333333331</v>
      </c>
      <c r="F530">
        <v>0</v>
      </c>
      <c r="G530">
        <v>0</v>
      </c>
      <c r="H530">
        <v>1</v>
      </c>
      <c r="I530">
        <v>36028.333333333336</v>
      </c>
      <c r="AB530">
        <v>527</v>
      </c>
      <c r="AC530">
        <v>11</v>
      </c>
      <c r="AD530">
        <v>3</v>
      </c>
      <c r="AE530">
        <v>0.9</v>
      </c>
      <c r="AF530">
        <v>66.333333333333329</v>
      </c>
      <c r="AG530">
        <v>177</v>
      </c>
      <c r="AH530">
        <v>0.23537234042553193</v>
      </c>
      <c r="AI530">
        <v>0.7646276595744681</v>
      </c>
      <c r="AJ530">
        <v>15411.66666666667</v>
      </c>
      <c r="BC530">
        <v>527</v>
      </c>
      <c r="BD530">
        <v>11</v>
      </c>
      <c r="BE530">
        <v>0</v>
      </c>
      <c r="BF530">
        <v>95.727272727272734</v>
      </c>
      <c r="BG530">
        <v>96</v>
      </c>
      <c r="BH530">
        <v>116</v>
      </c>
      <c r="BI530">
        <v>155</v>
      </c>
      <c r="BJ530">
        <v>0.21601489757914338</v>
      </c>
      <c r="BK530">
        <v>0.28864059590316571</v>
      </c>
      <c r="BL530">
        <v>0.78398510242085662</v>
      </c>
      <c r="BM530">
        <v>0.71135940409683429</v>
      </c>
      <c r="BN530">
        <v>0.74767225325884545</v>
      </c>
      <c r="BO530">
        <v>22835</v>
      </c>
    </row>
    <row r="531" spans="1:67" x14ac:dyDescent="0.15">
      <c r="A531">
        <v>528</v>
      </c>
      <c r="B531">
        <v>12</v>
      </c>
      <c r="C531">
        <v>6</v>
      </c>
      <c r="D531">
        <v>292.18181818181819</v>
      </c>
      <c r="E531">
        <v>439.25</v>
      </c>
      <c r="F531">
        <v>0</v>
      </c>
      <c r="G531">
        <v>0</v>
      </c>
      <c r="H531">
        <v>1</v>
      </c>
      <c r="I531">
        <v>45820</v>
      </c>
      <c r="AB531">
        <v>528</v>
      </c>
      <c r="AC531">
        <v>12</v>
      </c>
      <c r="AD531">
        <v>2</v>
      </c>
      <c r="AE531">
        <v>31</v>
      </c>
      <c r="AF531">
        <v>107.16666666666667</v>
      </c>
      <c r="AG531">
        <v>25</v>
      </c>
      <c r="AH531">
        <v>3.2894736842105261E-2</v>
      </c>
      <c r="AI531">
        <v>0.96710526315789469</v>
      </c>
      <c r="AJ531">
        <v>19195.000000000004</v>
      </c>
      <c r="BC531">
        <v>528</v>
      </c>
      <c r="BD531">
        <v>12</v>
      </c>
      <c r="BE531">
        <v>0</v>
      </c>
      <c r="BF531">
        <v>99.666666666666671</v>
      </c>
      <c r="BG531">
        <v>104.07692307692308</v>
      </c>
      <c r="BH531">
        <v>145</v>
      </c>
      <c r="BI531">
        <v>145</v>
      </c>
      <c r="BJ531">
        <v>0.23424878836833601</v>
      </c>
      <c r="BK531">
        <v>0.23424878836833601</v>
      </c>
      <c r="BL531">
        <v>0.76575121163166404</v>
      </c>
      <c r="BM531">
        <v>0.76575121163166404</v>
      </c>
      <c r="BN531">
        <v>0.76575121163166404</v>
      </c>
      <c r="BO531">
        <v>24310</v>
      </c>
    </row>
    <row r="532" spans="1:67" x14ac:dyDescent="0.15">
      <c r="A532">
        <v>529</v>
      </c>
      <c r="B532">
        <v>12</v>
      </c>
      <c r="C532">
        <v>5</v>
      </c>
      <c r="D532">
        <v>205.54545454545453</v>
      </c>
      <c r="E532">
        <v>337</v>
      </c>
      <c r="F532">
        <v>0</v>
      </c>
      <c r="G532">
        <v>0</v>
      </c>
      <c r="H532">
        <v>1</v>
      </c>
      <c r="I532">
        <v>37805</v>
      </c>
      <c r="AB532">
        <v>529</v>
      </c>
      <c r="AC532">
        <v>11</v>
      </c>
      <c r="AD532">
        <v>3</v>
      </c>
      <c r="AE532">
        <v>0.4</v>
      </c>
      <c r="AF532">
        <v>67.833333333333329</v>
      </c>
      <c r="AG532">
        <v>151</v>
      </c>
      <c r="AH532">
        <v>0.20106524633821571</v>
      </c>
      <c r="AI532">
        <v>0.79893475366178435</v>
      </c>
      <c r="AJ532">
        <v>16146.66666666667</v>
      </c>
      <c r="BC532">
        <v>529</v>
      </c>
      <c r="BD532">
        <v>12</v>
      </c>
      <c r="BE532">
        <v>0</v>
      </c>
      <c r="BF532">
        <v>113.83333333333333</v>
      </c>
      <c r="BG532">
        <v>113.15384615384616</v>
      </c>
      <c r="BH532">
        <v>27</v>
      </c>
      <c r="BI532">
        <v>42</v>
      </c>
      <c r="BJ532">
        <v>4.3548387096774194E-2</v>
      </c>
      <c r="BK532">
        <v>6.7741935483870974E-2</v>
      </c>
      <c r="BL532">
        <v>0.95645161290322578</v>
      </c>
      <c r="BM532">
        <v>0.93225806451612903</v>
      </c>
      <c r="BN532">
        <v>0.9443548387096774</v>
      </c>
      <c r="BO532">
        <v>25828.333333333336</v>
      </c>
    </row>
    <row r="533" spans="1:67" x14ac:dyDescent="0.15">
      <c r="A533">
        <v>530</v>
      </c>
      <c r="B533">
        <v>13</v>
      </c>
      <c r="C533">
        <v>6</v>
      </c>
      <c r="D533">
        <v>300.16666666666669</v>
      </c>
      <c r="E533">
        <v>420.16666666666669</v>
      </c>
      <c r="F533">
        <v>0</v>
      </c>
      <c r="G533">
        <v>0</v>
      </c>
      <c r="H533">
        <v>1</v>
      </c>
      <c r="I533">
        <v>44156.666666666672</v>
      </c>
      <c r="AB533">
        <v>530</v>
      </c>
      <c r="AC533">
        <v>12</v>
      </c>
      <c r="AD533">
        <v>3</v>
      </c>
      <c r="AE533">
        <v>41.727272727272727</v>
      </c>
      <c r="AF533">
        <v>132.33333333333334</v>
      </c>
      <c r="AG533">
        <v>29</v>
      </c>
      <c r="AH533">
        <v>3.2511210762331835E-2</v>
      </c>
      <c r="AI533">
        <v>0.96748878923766812</v>
      </c>
      <c r="AJ533">
        <v>21551.666666666668</v>
      </c>
      <c r="BC533">
        <v>530</v>
      </c>
      <c r="BD533">
        <v>12</v>
      </c>
      <c r="BE533">
        <v>0</v>
      </c>
      <c r="BF533">
        <v>130.08333333333334</v>
      </c>
      <c r="BG533">
        <v>128.53846153846155</v>
      </c>
      <c r="BH533">
        <v>93</v>
      </c>
      <c r="BI533">
        <v>93</v>
      </c>
      <c r="BJ533">
        <v>0.16636851520572452</v>
      </c>
      <c r="BK533">
        <v>0.16636851520572452</v>
      </c>
      <c r="BL533">
        <v>0.83363148479427551</v>
      </c>
      <c r="BM533">
        <v>0.83363148479427551</v>
      </c>
      <c r="BN533">
        <v>0.83363148479427551</v>
      </c>
      <c r="BO533">
        <v>26945.000000000004</v>
      </c>
    </row>
    <row r="534" spans="1:67" x14ac:dyDescent="0.15">
      <c r="A534">
        <v>531</v>
      </c>
      <c r="B534">
        <v>12</v>
      </c>
      <c r="C534">
        <v>6</v>
      </c>
      <c r="D534">
        <v>224</v>
      </c>
      <c r="E534">
        <v>348.75</v>
      </c>
      <c r="F534">
        <v>0</v>
      </c>
      <c r="G534">
        <v>0</v>
      </c>
      <c r="H534">
        <v>1</v>
      </c>
      <c r="I534">
        <v>37674.999999999993</v>
      </c>
      <c r="AB534">
        <v>531</v>
      </c>
      <c r="AC534">
        <v>12</v>
      </c>
      <c r="AD534">
        <v>4</v>
      </c>
      <c r="AE534">
        <v>87.181818181818187</v>
      </c>
      <c r="AF534">
        <v>181.91666666666666</v>
      </c>
      <c r="AG534">
        <v>18</v>
      </c>
      <c r="AH534">
        <v>1.9867549668874173E-2</v>
      </c>
      <c r="AI534">
        <v>0.98013245033112584</v>
      </c>
      <c r="AJ534">
        <v>24810</v>
      </c>
      <c r="BC534">
        <v>531</v>
      </c>
      <c r="BD534">
        <v>11</v>
      </c>
      <c r="BE534">
        <v>0</v>
      </c>
      <c r="BF534">
        <v>108.90909090909091</v>
      </c>
      <c r="BG534">
        <v>103.69230769230769</v>
      </c>
      <c r="BH534">
        <v>50</v>
      </c>
      <c r="BI534">
        <v>98</v>
      </c>
      <c r="BJ534">
        <v>9.8231827111984277E-2</v>
      </c>
      <c r="BK534">
        <v>0.1925343811394892</v>
      </c>
      <c r="BL534">
        <v>0.9017681728880157</v>
      </c>
      <c r="BM534">
        <v>0.80746561886051083</v>
      </c>
      <c r="BN534">
        <v>0.85461689587426326</v>
      </c>
      <c r="BO534">
        <v>24293.333333333336</v>
      </c>
    </row>
    <row r="535" spans="1:67" x14ac:dyDescent="0.15">
      <c r="A535">
        <v>532</v>
      </c>
      <c r="B535">
        <v>11</v>
      </c>
      <c r="C535">
        <v>7</v>
      </c>
      <c r="D535">
        <v>236.7</v>
      </c>
      <c r="E535">
        <v>389.41666666666669</v>
      </c>
      <c r="F535">
        <v>0</v>
      </c>
      <c r="G535">
        <v>0</v>
      </c>
      <c r="H535">
        <v>1</v>
      </c>
      <c r="I535">
        <v>43476.666666666664</v>
      </c>
      <c r="AB535">
        <v>532</v>
      </c>
      <c r="AC535">
        <v>11</v>
      </c>
      <c r="AD535">
        <v>4</v>
      </c>
      <c r="AE535">
        <v>7.9</v>
      </c>
      <c r="AF535">
        <v>75.333333333333329</v>
      </c>
      <c r="AG535">
        <v>210</v>
      </c>
      <c r="AH535">
        <v>0.25485436893203883</v>
      </c>
      <c r="AI535">
        <v>0.74514563106796117</v>
      </c>
      <c r="AJ535">
        <v>16396.666666666668</v>
      </c>
      <c r="BC535">
        <v>532</v>
      </c>
      <c r="BD535">
        <v>11</v>
      </c>
      <c r="BE535">
        <v>0</v>
      </c>
      <c r="BF535">
        <v>107.27272727272727</v>
      </c>
      <c r="BG535">
        <v>102.30769230769231</v>
      </c>
      <c r="BH535">
        <v>63</v>
      </c>
      <c r="BI535">
        <v>111</v>
      </c>
      <c r="BJ535">
        <v>0.11538461538461539</v>
      </c>
      <c r="BK535">
        <v>0.2032967032967033</v>
      </c>
      <c r="BL535">
        <v>0.88461538461538458</v>
      </c>
      <c r="BM535">
        <v>0.79670329670329676</v>
      </c>
      <c r="BN535">
        <v>0.84065934065934067</v>
      </c>
      <c r="BO535">
        <v>23558.333333333336</v>
      </c>
    </row>
    <row r="536" spans="1:67" x14ac:dyDescent="0.15">
      <c r="A536">
        <v>533</v>
      </c>
      <c r="B536">
        <v>12</v>
      </c>
      <c r="C536">
        <v>7</v>
      </c>
      <c r="D536">
        <v>315.81818181818181</v>
      </c>
      <c r="E536">
        <v>457.5</v>
      </c>
      <c r="F536">
        <v>0</v>
      </c>
      <c r="G536">
        <v>0</v>
      </c>
      <c r="H536">
        <v>1</v>
      </c>
      <c r="I536">
        <v>45649.999999999993</v>
      </c>
      <c r="AB536">
        <v>533</v>
      </c>
      <c r="AC536">
        <v>12</v>
      </c>
      <c r="AD536">
        <v>2</v>
      </c>
      <c r="AE536">
        <v>24.454545454545453</v>
      </c>
      <c r="AF536">
        <v>97.416666666666671</v>
      </c>
      <c r="AG536">
        <v>42</v>
      </c>
      <c r="AH536">
        <v>5.533596837944664E-2</v>
      </c>
      <c r="AI536">
        <v>0.94466403162055335</v>
      </c>
      <c r="AJ536">
        <v>18680.000000000004</v>
      </c>
      <c r="BC536">
        <v>533</v>
      </c>
      <c r="BD536">
        <v>12</v>
      </c>
      <c r="BE536">
        <v>0</v>
      </c>
      <c r="BF536">
        <v>118.66666666666667</v>
      </c>
      <c r="BG536">
        <v>121.07692307692308</v>
      </c>
      <c r="BH536">
        <v>70</v>
      </c>
      <c r="BI536">
        <v>112</v>
      </c>
      <c r="BJ536">
        <v>0.12131715771230503</v>
      </c>
      <c r="BK536">
        <v>0.19410745233968804</v>
      </c>
      <c r="BL536">
        <v>0.878682842287695</v>
      </c>
      <c r="BM536">
        <v>0.80589254766031193</v>
      </c>
      <c r="BN536">
        <v>0.84228769497400346</v>
      </c>
      <c r="BO536">
        <v>26171.666666666668</v>
      </c>
    </row>
    <row r="537" spans="1:67" x14ac:dyDescent="0.15">
      <c r="A537">
        <v>534</v>
      </c>
      <c r="B537">
        <v>12</v>
      </c>
      <c r="C537">
        <v>5</v>
      </c>
      <c r="D537">
        <v>182.27272727272728</v>
      </c>
      <c r="E537">
        <v>295.16666666666669</v>
      </c>
      <c r="F537">
        <v>0</v>
      </c>
      <c r="G537">
        <v>0</v>
      </c>
      <c r="H537">
        <v>1</v>
      </c>
      <c r="I537">
        <v>34006.666666666672</v>
      </c>
      <c r="AB537">
        <v>534</v>
      </c>
      <c r="AC537">
        <v>12</v>
      </c>
      <c r="AD537">
        <v>3</v>
      </c>
      <c r="AE537">
        <v>63.454545454545453</v>
      </c>
      <c r="AF537">
        <v>144.75</v>
      </c>
      <c r="AG537">
        <v>13</v>
      </c>
      <c r="AH537">
        <v>1.6455696202531647E-2</v>
      </c>
      <c r="AI537">
        <v>0.98354430379746838</v>
      </c>
      <c r="AJ537">
        <v>21973.333333333332</v>
      </c>
      <c r="BC537">
        <v>534</v>
      </c>
      <c r="BD537">
        <v>12</v>
      </c>
      <c r="BE537">
        <v>0</v>
      </c>
      <c r="BF537">
        <v>117.75</v>
      </c>
      <c r="BG537">
        <v>119.07692307692308</v>
      </c>
      <c r="BH537">
        <v>45</v>
      </c>
      <c r="BI537">
        <v>45</v>
      </c>
      <c r="BJ537">
        <v>7.1428571428571425E-2</v>
      </c>
      <c r="BK537">
        <v>7.1428571428571425E-2</v>
      </c>
      <c r="BL537">
        <v>0.9285714285714286</v>
      </c>
      <c r="BM537">
        <v>0.9285714285714286</v>
      </c>
      <c r="BN537">
        <v>0.9285714285714286</v>
      </c>
      <c r="BO537">
        <v>26085.000000000004</v>
      </c>
    </row>
    <row r="538" spans="1:67" x14ac:dyDescent="0.15">
      <c r="A538">
        <v>535</v>
      </c>
      <c r="B538">
        <v>11</v>
      </c>
      <c r="C538">
        <v>4</v>
      </c>
      <c r="D538">
        <v>73.7</v>
      </c>
      <c r="E538">
        <v>186.5</v>
      </c>
      <c r="F538">
        <v>0</v>
      </c>
      <c r="G538">
        <v>0</v>
      </c>
      <c r="H538">
        <v>1</v>
      </c>
      <c r="I538">
        <v>28309.999999999996</v>
      </c>
      <c r="AB538">
        <v>535</v>
      </c>
      <c r="AC538">
        <v>11</v>
      </c>
      <c r="AD538">
        <v>3</v>
      </c>
      <c r="AE538">
        <v>9.1</v>
      </c>
      <c r="AF538">
        <v>81.916666666666671</v>
      </c>
      <c r="AG538">
        <v>154</v>
      </c>
      <c r="AH538">
        <v>0.19083023543990088</v>
      </c>
      <c r="AI538">
        <v>0.80916976456009915</v>
      </c>
      <c r="AJ538">
        <v>16710</v>
      </c>
      <c r="BC538">
        <v>535</v>
      </c>
      <c r="BD538">
        <v>13</v>
      </c>
      <c r="BE538">
        <v>0</v>
      </c>
      <c r="BF538">
        <v>114.30769230769231</v>
      </c>
      <c r="BG538">
        <v>114.30769230769231</v>
      </c>
      <c r="BH538">
        <v>80</v>
      </c>
      <c r="BI538">
        <v>80</v>
      </c>
      <c r="BJ538">
        <v>0.14260249554367202</v>
      </c>
      <c r="BK538">
        <v>0.14260249554367202</v>
      </c>
      <c r="BL538">
        <v>0.85739750445632801</v>
      </c>
      <c r="BM538">
        <v>0.85739750445632801</v>
      </c>
      <c r="BN538">
        <v>0.85739750445632801</v>
      </c>
      <c r="BO538">
        <v>25203.333333333336</v>
      </c>
    </row>
    <row r="539" spans="1:67" x14ac:dyDescent="0.15">
      <c r="A539">
        <v>536</v>
      </c>
      <c r="B539">
        <v>11</v>
      </c>
      <c r="C539">
        <v>5</v>
      </c>
      <c r="D539">
        <v>107.9</v>
      </c>
      <c r="E539">
        <v>243.83333333333334</v>
      </c>
      <c r="F539">
        <v>50</v>
      </c>
      <c r="G539">
        <v>4.8732943469785572E-2</v>
      </c>
      <c r="H539">
        <v>0.95126705653021437</v>
      </c>
      <c r="I539">
        <v>32478.333333333336</v>
      </c>
      <c r="AB539">
        <v>536</v>
      </c>
      <c r="AC539">
        <v>10</v>
      </c>
      <c r="AD539">
        <v>3</v>
      </c>
      <c r="AE539">
        <v>4.4444444444444446</v>
      </c>
      <c r="AF539">
        <v>74.083333333333329</v>
      </c>
      <c r="AG539">
        <v>153</v>
      </c>
      <c r="AH539">
        <v>0.23684210526315788</v>
      </c>
      <c r="AI539">
        <v>0.76315789473684215</v>
      </c>
      <c r="AJ539">
        <v>16846.666666666672</v>
      </c>
      <c r="BC539">
        <v>536</v>
      </c>
      <c r="BD539">
        <v>12</v>
      </c>
      <c r="BE539">
        <v>0</v>
      </c>
      <c r="BF539">
        <v>124.91666666666667</v>
      </c>
      <c r="BG539">
        <v>123.07692307692308</v>
      </c>
      <c r="BH539">
        <v>22</v>
      </c>
      <c r="BI539">
        <v>22</v>
      </c>
      <c r="BJ539">
        <v>3.7351443123938878E-2</v>
      </c>
      <c r="BK539">
        <v>3.7351443123938878E-2</v>
      </c>
      <c r="BL539">
        <v>0.9626485568760611</v>
      </c>
      <c r="BM539">
        <v>0.9626485568760611</v>
      </c>
      <c r="BN539">
        <v>0.9626485568760611</v>
      </c>
      <c r="BO539">
        <v>27383.333333333332</v>
      </c>
    </row>
    <row r="540" spans="1:67" x14ac:dyDescent="0.15">
      <c r="A540">
        <v>537</v>
      </c>
      <c r="B540">
        <v>11</v>
      </c>
      <c r="C540">
        <v>4</v>
      </c>
      <c r="D540">
        <v>81.2</v>
      </c>
      <c r="E540">
        <v>197.91666666666666</v>
      </c>
      <c r="F540">
        <v>38</v>
      </c>
      <c r="G540">
        <v>4.1530054644808745E-2</v>
      </c>
      <c r="H540">
        <v>0.95846994535519126</v>
      </c>
      <c r="I540">
        <v>27566.666666666668</v>
      </c>
      <c r="AB540">
        <v>537</v>
      </c>
      <c r="AC540">
        <v>12</v>
      </c>
      <c r="AD540">
        <v>3</v>
      </c>
      <c r="AE540">
        <v>23.09090909090909</v>
      </c>
      <c r="AF540">
        <v>102.5</v>
      </c>
      <c r="AG540">
        <v>129</v>
      </c>
      <c r="AH540">
        <v>0.15560916767189384</v>
      </c>
      <c r="AI540">
        <v>0.84439083232810619</v>
      </c>
      <c r="AJ540">
        <v>19158.333333333336</v>
      </c>
      <c r="BC540">
        <v>537</v>
      </c>
      <c r="BD540">
        <v>12</v>
      </c>
      <c r="BE540">
        <v>0</v>
      </c>
      <c r="BF540">
        <v>117.25</v>
      </c>
      <c r="BG540">
        <v>119.76923076923077</v>
      </c>
      <c r="BH540">
        <v>35</v>
      </c>
      <c r="BI540">
        <v>35</v>
      </c>
      <c r="BJ540">
        <v>6.5789473684210523E-2</v>
      </c>
      <c r="BK540">
        <v>6.5789473684210523E-2</v>
      </c>
      <c r="BL540">
        <v>0.93421052631578949</v>
      </c>
      <c r="BM540">
        <v>0.93421052631578949</v>
      </c>
      <c r="BN540">
        <v>0.93421052631578949</v>
      </c>
      <c r="BO540">
        <v>26340</v>
      </c>
    </row>
    <row r="541" spans="1:67" x14ac:dyDescent="0.15">
      <c r="A541">
        <v>538</v>
      </c>
      <c r="B541">
        <v>11</v>
      </c>
      <c r="C541">
        <v>6</v>
      </c>
      <c r="D541">
        <v>157.1</v>
      </c>
      <c r="E541">
        <v>307.66666666666669</v>
      </c>
      <c r="F541">
        <v>5</v>
      </c>
      <c r="G541">
        <v>4.9751243781094526E-3</v>
      </c>
      <c r="H541">
        <v>0.99502487562189057</v>
      </c>
      <c r="I541">
        <v>38506.666666666672</v>
      </c>
      <c r="AB541">
        <v>538</v>
      </c>
      <c r="AC541">
        <v>11</v>
      </c>
      <c r="AD541">
        <v>3</v>
      </c>
      <c r="AE541">
        <v>40.700000000000003</v>
      </c>
      <c r="AF541">
        <v>110.41666666666667</v>
      </c>
      <c r="AG541">
        <v>48</v>
      </c>
      <c r="AH541">
        <v>6.3745019920318724E-2</v>
      </c>
      <c r="AI541">
        <v>0.93625498007968133</v>
      </c>
      <c r="AJ541">
        <v>19475</v>
      </c>
      <c r="BC541">
        <v>538</v>
      </c>
      <c r="BD541">
        <v>13</v>
      </c>
      <c r="BE541">
        <v>0</v>
      </c>
      <c r="BF541">
        <v>103.69230769230769</v>
      </c>
      <c r="BG541">
        <v>103.69230769230769</v>
      </c>
      <c r="BH541">
        <v>45</v>
      </c>
      <c r="BI541">
        <v>45</v>
      </c>
      <c r="BJ541">
        <v>7.4626865671641784E-2</v>
      </c>
      <c r="BK541">
        <v>7.4626865671641784E-2</v>
      </c>
      <c r="BL541">
        <v>0.92537313432835822</v>
      </c>
      <c r="BM541">
        <v>0.92537313432835822</v>
      </c>
      <c r="BN541">
        <v>0.92537313432835822</v>
      </c>
      <c r="BO541">
        <v>22943.333333333332</v>
      </c>
    </row>
    <row r="542" spans="1:67" x14ac:dyDescent="0.15">
      <c r="A542">
        <v>539</v>
      </c>
      <c r="B542">
        <v>11</v>
      </c>
      <c r="C542">
        <v>4</v>
      </c>
      <c r="D542">
        <v>129</v>
      </c>
      <c r="E542">
        <v>244.75</v>
      </c>
      <c r="F542">
        <v>0</v>
      </c>
      <c r="G542">
        <v>0</v>
      </c>
      <c r="H542">
        <v>1</v>
      </c>
      <c r="I542">
        <v>31090</v>
      </c>
      <c r="AB542">
        <v>539</v>
      </c>
      <c r="AC542">
        <v>11</v>
      </c>
      <c r="AD542">
        <v>4</v>
      </c>
      <c r="AE542">
        <v>5.3</v>
      </c>
      <c r="AF542">
        <v>80.833333333333329</v>
      </c>
      <c r="AG542">
        <v>187</v>
      </c>
      <c r="AH542">
        <v>0.22888616891064872</v>
      </c>
      <c r="AI542">
        <v>0.77111383108935128</v>
      </c>
      <c r="AJ542">
        <v>17716.666666666668</v>
      </c>
      <c r="BC542">
        <v>539</v>
      </c>
      <c r="BD542">
        <v>11</v>
      </c>
      <c r="BE542">
        <v>0</v>
      </c>
      <c r="BF542">
        <v>118.45454545454545</v>
      </c>
      <c r="BG542">
        <v>121</v>
      </c>
      <c r="BH542">
        <v>153</v>
      </c>
      <c r="BI542">
        <v>192</v>
      </c>
      <c r="BJ542">
        <v>0.24363057324840764</v>
      </c>
      <c r="BK542">
        <v>0.30573248407643311</v>
      </c>
      <c r="BL542">
        <v>0.75636942675159236</v>
      </c>
      <c r="BM542">
        <v>0.69426751592356695</v>
      </c>
      <c r="BN542">
        <v>0.72531847133757965</v>
      </c>
      <c r="BO542">
        <v>26843.333333333332</v>
      </c>
    </row>
    <row r="543" spans="1:67" x14ac:dyDescent="0.15">
      <c r="A543">
        <v>540</v>
      </c>
      <c r="B543">
        <v>12</v>
      </c>
      <c r="C543">
        <v>4</v>
      </c>
      <c r="D543">
        <v>110.18181818181819</v>
      </c>
      <c r="E543">
        <v>210.25</v>
      </c>
      <c r="F543">
        <v>0</v>
      </c>
      <c r="G543">
        <v>0</v>
      </c>
      <c r="H543">
        <v>1</v>
      </c>
      <c r="I543">
        <v>27359.999999999996</v>
      </c>
      <c r="AB543">
        <v>540</v>
      </c>
      <c r="AC543">
        <v>12</v>
      </c>
      <c r="AD543">
        <v>3</v>
      </c>
      <c r="AE543">
        <v>16.454545454545453</v>
      </c>
      <c r="AF543">
        <v>100.58333333333333</v>
      </c>
      <c r="AG543">
        <v>43</v>
      </c>
      <c r="AH543">
        <v>5.1068883610451303E-2</v>
      </c>
      <c r="AI543">
        <v>0.94893111638954875</v>
      </c>
      <c r="AJ543">
        <v>19656.666666666664</v>
      </c>
      <c r="BC543">
        <v>540</v>
      </c>
      <c r="BD543">
        <v>11</v>
      </c>
      <c r="BE543">
        <v>0</v>
      </c>
      <c r="BF543">
        <v>100.90909090909091</v>
      </c>
      <c r="BG543">
        <v>100.76923076923077</v>
      </c>
      <c r="BH543">
        <v>166</v>
      </c>
      <c r="BI543">
        <v>166</v>
      </c>
      <c r="BJ543">
        <v>0.30970149253731344</v>
      </c>
      <c r="BK543">
        <v>0.30970149253731344</v>
      </c>
      <c r="BL543">
        <v>0.69029850746268662</v>
      </c>
      <c r="BM543">
        <v>0.69029850746268662</v>
      </c>
      <c r="BN543">
        <v>0.69029850746268662</v>
      </c>
      <c r="BO543">
        <v>23716.666666666668</v>
      </c>
    </row>
    <row r="544" spans="1:67" x14ac:dyDescent="0.15">
      <c r="A544">
        <v>541</v>
      </c>
      <c r="B544">
        <v>12</v>
      </c>
      <c r="C544">
        <v>6</v>
      </c>
      <c r="D544">
        <v>171.72727272727272</v>
      </c>
      <c r="E544">
        <v>287.16666666666669</v>
      </c>
      <c r="F544">
        <v>0</v>
      </c>
      <c r="G544">
        <v>0</v>
      </c>
      <c r="H544">
        <v>1</v>
      </c>
      <c r="I544">
        <v>33811.666666666672</v>
      </c>
      <c r="AB544">
        <v>541</v>
      </c>
      <c r="AC544">
        <v>12</v>
      </c>
      <c r="AD544">
        <v>2</v>
      </c>
      <c r="AE544">
        <v>46.090909090909093</v>
      </c>
      <c r="AF544">
        <v>121</v>
      </c>
      <c r="AG544">
        <v>0</v>
      </c>
      <c r="AH544">
        <v>0</v>
      </c>
      <c r="AI544">
        <v>1</v>
      </c>
      <c r="AJ544">
        <v>20398.333333333332</v>
      </c>
      <c r="BC544">
        <v>541</v>
      </c>
      <c r="BD544">
        <v>11</v>
      </c>
      <c r="BE544">
        <v>0</v>
      </c>
      <c r="BF544">
        <v>112.09090909090909</v>
      </c>
      <c r="BG544">
        <v>113.30769230769231</v>
      </c>
      <c r="BH544">
        <v>116</v>
      </c>
      <c r="BI544">
        <v>124</v>
      </c>
      <c r="BJ544">
        <v>0.20567375886524822</v>
      </c>
      <c r="BK544">
        <v>0.21985815602836881</v>
      </c>
      <c r="BL544">
        <v>0.79432624113475181</v>
      </c>
      <c r="BM544">
        <v>0.78014184397163122</v>
      </c>
      <c r="BN544">
        <v>0.78723404255319152</v>
      </c>
      <c r="BO544">
        <v>26510</v>
      </c>
    </row>
    <row r="545" spans="1:67" x14ac:dyDescent="0.15">
      <c r="A545">
        <v>542</v>
      </c>
      <c r="B545">
        <v>12</v>
      </c>
      <c r="C545">
        <v>4</v>
      </c>
      <c r="D545">
        <v>59.81818181818182</v>
      </c>
      <c r="E545">
        <v>158.58333333333334</v>
      </c>
      <c r="F545">
        <v>16</v>
      </c>
      <c r="G545">
        <v>1.7148981779206859E-2</v>
      </c>
      <c r="H545">
        <v>0.98285101822079313</v>
      </c>
      <c r="I545">
        <v>24093.333333333328</v>
      </c>
      <c r="AB545">
        <v>542</v>
      </c>
      <c r="AC545">
        <v>12</v>
      </c>
      <c r="AD545">
        <v>3</v>
      </c>
      <c r="AE545">
        <v>33.363636363636367</v>
      </c>
      <c r="AF545">
        <v>115.5</v>
      </c>
      <c r="AG545">
        <v>23</v>
      </c>
      <c r="AH545">
        <v>2.8642590286425903E-2</v>
      </c>
      <c r="AI545">
        <v>0.97135740971357409</v>
      </c>
      <c r="AJ545">
        <v>20528.333333333332</v>
      </c>
      <c r="BC545">
        <v>542</v>
      </c>
      <c r="BD545">
        <v>12</v>
      </c>
      <c r="BE545">
        <v>0</v>
      </c>
      <c r="BF545">
        <v>129.66666666666666</v>
      </c>
      <c r="BG545">
        <v>130.46153846153845</v>
      </c>
      <c r="BH545">
        <v>0</v>
      </c>
      <c r="BI545">
        <v>0</v>
      </c>
      <c r="BJ545">
        <v>0</v>
      </c>
      <c r="BK545">
        <v>0</v>
      </c>
      <c r="BL545">
        <v>1</v>
      </c>
      <c r="BM545">
        <v>1</v>
      </c>
      <c r="BN545">
        <v>1</v>
      </c>
      <c r="BO545">
        <v>27928.333333333336</v>
      </c>
    </row>
    <row r="546" spans="1:67" x14ac:dyDescent="0.15">
      <c r="A546">
        <v>543</v>
      </c>
      <c r="B546">
        <v>12</v>
      </c>
      <c r="C546">
        <v>6</v>
      </c>
      <c r="D546">
        <v>213.27272727272728</v>
      </c>
      <c r="E546">
        <v>341.91666666666669</v>
      </c>
      <c r="F546">
        <v>13</v>
      </c>
      <c r="G546">
        <v>1.1555555555555555E-2</v>
      </c>
      <c r="H546">
        <v>0.98844444444444446</v>
      </c>
      <c r="I546">
        <v>37076.666666666664</v>
      </c>
      <c r="AB546">
        <v>543</v>
      </c>
      <c r="AC546">
        <v>12</v>
      </c>
      <c r="AD546">
        <v>2</v>
      </c>
      <c r="AE546">
        <v>45.636363636363633</v>
      </c>
      <c r="AF546">
        <v>120.75</v>
      </c>
      <c r="AG546">
        <v>2</v>
      </c>
      <c r="AH546">
        <v>2.631578947368421E-3</v>
      </c>
      <c r="AI546">
        <v>0.99736842105263157</v>
      </c>
      <c r="AJ546">
        <v>20563.333333333332</v>
      </c>
      <c r="BC546">
        <v>543</v>
      </c>
      <c r="BD546">
        <v>11</v>
      </c>
      <c r="BE546">
        <v>0</v>
      </c>
      <c r="BF546">
        <v>106.54545454545455</v>
      </c>
      <c r="BG546">
        <v>102.84615384615384</v>
      </c>
      <c r="BH546">
        <v>137</v>
      </c>
      <c r="BI546">
        <v>150</v>
      </c>
      <c r="BJ546">
        <v>0.26550387596899228</v>
      </c>
      <c r="BK546">
        <v>0.29069767441860467</v>
      </c>
      <c r="BL546">
        <v>0.73449612403100772</v>
      </c>
      <c r="BM546">
        <v>0.70930232558139528</v>
      </c>
      <c r="BN546">
        <v>0.7218992248062015</v>
      </c>
      <c r="BO546">
        <v>24031.666666666664</v>
      </c>
    </row>
    <row r="547" spans="1:67" x14ac:dyDescent="0.15">
      <c r="A547">
        <v>544</v>
      </c>
      <c r="B547">
        <v>12</v>
      </c>
      <c r="C547">
        <v>6</v>
      </c>
      <c r="D547">
        <v>266.45454545454544</v>
      </c>
      <c r="E547">
        <v>407.75</v>
      </c>
      <c r="F547">
        <v>0</v>
      </c>
      <c r="G547">
        <v>0</v>
      </c>
      <c r="H547">
        <v>1</v>
      </c>
      <c r="I547">
        <v>42610.000000000007</v>
      </c>
      <c r="AB547">
        <v>544</v>
      </c>
      <c r="AC547">
        <v>11</v>
      </c>
      <c r="AD547">
        <v>3</v>
      </c>
      <c r="AE547">
        <v>5.7</v>
      </c>
      <c r="AF547">
        <v>75.083333333333329</v>
      </c>
      <c r="AG547">
        <v>104</v>
      </c>
      <c r="AH547">
        <v>0.13630406290956751</v>
      </c>
      <c r="AI547">
        <v>0.86369593709043246</v>
      </c>
      <c r="AJ547">
        <v>17161.666666666668</v>
      </c>
      <c r="BC547">
        <v>544</v>
      </c>
      <c r="BD547">
        <v>11</v>
      </c>
      <c r="BE547">
        <v>0</v>
      </c>
      <c r="BF547">
        <v>116.27272727272727</v>
      </c>
      <c r="BG547">
        <v>117</v>
      </c>
      <c r="BH547">
        <v>32</v>
      </c>
      <c r="BI547">
        <v>48</v>
      </c>
      <c r="BJ547">
        <v>5.6437389770723101E-2</v>
      </c>
      <c r="BK547">
        <v>8.4656084656084651E-2</v>
      </c>
      <c r="BL547">
        <v>0.9435626102292769</v>
      </c>
      <c r="BM547">
        <v>0.91534391534391535</v>
      </c>
      <c r="BN547">
        <v>0.92945326278659612</v>
      </c>
      <c r="BO547">
        <v>27120</v>
      </c>
    </row>
    <row r="548" spans="1:67" x14ac:dyDescent="0.15">
      <c r="A548">
        <v>545</v>
      </c>
      <c r="B548">
        <v>12</v>
      </c>
      <c r="C548">
        <v>6</v>
      </c>
      <c r="D548">
        <v>174.27272727272728</v>
      </c>
      <c r="E548">
        <v>290.25</v>
      </c>
      <c r="F548">
        <v>0</v>
      </c>
      <c r="G548">
        <v>0</v>
      </c>
      <c r="H548">
        <v>1</v>
      </c>
      <c r="I548">
        <v>34210</v>
      </c>
      <c r="AB548">
        <v>545</v>
      </c>
      <c r="AC548">
        <v>12</v>
      </c>
      <c r="AD548">
        <v>3</v>
      </c>
      <c r="AE548">
        <v>56.636363636363633</v>
      </c>
      <c r="AF548">
        <v>135.91666666666666</v>
      </c>
      <c r="AG548">
        <v>0</v>
      </c>
      <c r="AH548">
        <v>0</v>
      </c>
      <c r="AI548">
        <v>1</v>
      </c>
      <c r="AJ548">
        <v>22170</v>
      </c>
      <c r="BC548">
        <v>545</v>
      </c>
      <c r="BD548">
        <v>13</v>
      </c>
      <c r="BE548">
        <v>0</v>
      </c>
      <c r="BF548">
        <v>144.30769230769232</v>
      </c>
      <c r="BG548">
        <v>144.30769230769232</v>
      </c>
      <c r="BH548">
        <v>0</v>
      </c>
      <c r="BI548">
        <v>0</v>
      </c>
      <c r="BJ548">
        <v>0</v>
      </c>
      <c r="BK548">
        <v>0</v>
      </c>
      <c r="BL548">
        <v>1</v>
      </c>
      <c r="BM548">
        <v>1</v>
      </c>
      <c r="BN548">
        <v>1</v>
      </c>
      <c r="BO548">
        <v>28978.333333333332</v>
      </c>
    </row>
    <row r="549" spans="1:67" x14ac:dyDescent="0.15">
      <c r="A549">
        <v>546</v>
      </c>
      <c r="B549">
        <v>13</v>
      </c>
      <c r="C549">
        <v>6</v>
      </c>
      <c r="D549">
        <v>322.75</v>
      </c>
      <c r="E549">
        <v>452.75</v>
      </c>
      <c r="F549">
        <v>9</v>
      </c>
      <c r="G549">
        <v>6.382978723404255E-3</v>
      </c>
      <c r="H549">
        <v>0.99361702127659579</v>
      </c>
      <c r="I549">
        <v>45884.999999999993</v>
      </c>
      <c r="AB549">
        <v>546</v>
      </c>
      <c r="AC549">
        <v>11</v>
      </c>
      <c r="AD549">
        <v>3</v>
      </c>
      <c r="AE549">
        <v>19.7</v>
      </c>
      <c r="AF549">
        <v>93.833333333333329</v>
      </c>
      <c r="AG549">
        <v>68</v>
      </c>
      <c r="AH549">
        <v>9.4313453536754507E-2</v>
      </c>
      <c r="AI549">
        <v>0.90568654646324553</v>
      </c>
      <c r="AJ549">
        <v>18486.666666666668</v>
      </c>
      <c r="BC549">
        <v>546</v>
      </c>
      <c r="BD549">
        <v>11</v>
      </c>
      <c r="BE549">
        <v>0</v>
      </c>
      <c r="BF549">
        <v>128.81818181818181</v>
      </c>
      <c r="BG549">
        <v>131.07692307692307</v>
      </c>
      <c r="BH549">
        <v>108</v>
      </c>
      <c r="BI549">
        <v>108</v>
      </c>
      <c r="BJ549">
        <v>0.17088607594936708</v>
      </c>
      <c r="BK549">
        <v>0.17088607594936708</v>
      </c>
      <c r="BL549">
        <v>0.82911392405063289</v>
      </c>
      <c r="BM549">
        <v>0.82911392405063289</v>
      </c>
      <c r="BN549">
        <v>0.82911392405063289</v>
      </c>
      <c r="BO549">
        <v>28855</v>
      </c>
    </row>
    <row r="550" spans="1:67" x14ac:dyDescent="0.15">
      <c r="A550">
        <v>547</v>
      </c>
      <c r="B550">
        <v>12</v>
      </c>
      <c r="C550">
        <v>6</v>
      </c>
      <c r="D550">
        <v>266.81818181818181</v>
      </c>
      <c r="E550">
        <v>400.41666666666669</v>
      </c>
      <c r="F550">
        <v>0</v>
      </c>
      <c r="G550">
        <v>0</v>
      </c>
      <c r="H550">
        <v>1</v>
      </c>
      <c r="I550">
        <v>42141.666666666672</v>
      </c>
      <c r="AB550">
        <v>547</v>
      </c>
      <c r="AC550">
        <v>11</v>
      </c>
      <c r="AD550">
        <v>3</v>
      </c>
      <c r="AE550">
        <v>24.4</v>
      </c>
      <c r="AF550">
        <v>107.83333333333333</v>
      </c>
      <c r="AG550">
        <v>99</v>
      </c>
      <c r="AH550">
        <v>0.13306451612903225</v>
      </c>
      <c r="AI550">
        <v>0.86693548387096775</v>
      </c>
      <c r="AJ550">
        <v>20146.666666666668</v>
      </c>
      <c r="BC550">
        <v>547</v>
      </c>
      <c r="BD550">
        <v>11</v>
      </c>
      <c r="BE550">
        <v>0</v>
      </c>
      <c r="BF550">
        <v>118.63636363636364</v>
      </c>
      <c r="BG550">
        <v>114.23076923076923</v>
      </c>
      <c r="BH550">
        <v>68</v>
      </c>
      <c r="BI550">
        <v>76</v>
      </c>
      <c r="BJ550">
        <v>0.11486486486486487</v>
      </c>
      <c r="BK550">
        <v>0.12837837837837837</v>
      </c>
      <c r="BL550">
        <v>0.88513513513513509</v>
      </c>
      <c r="BM550">
        <v>0.8716216216216216</v>
      </c>
      <c r="BN550">
        <v>0.87837837837837829</v>
      </c>
      <c r="BO550">
        <v>26100</v>
      </c>
    </row>
    <row r="551" spans="1:67" x14ac:dyDescent="0.15">
      <c r="A551">
        <v>548</v>
      </c>
      <c r="B551">
        <v>12</v>
      </c>
      <c r="C551">
        <v>6</v>
      </c>
      <c r="D551">
        <v>232.36363636363637</v>
      </c>
      <c r="E551">
        <v>350.58333333333331</v>
      </c>
      <c r="F551">
        <v>0</v>
      </c>
      <c r="G551">
        <v>0</v>
      </c>
      <c r="H551">
        <v>1</v>
      </c>
      <c r="I551">
        <v>37448.333333333336</v>
      </c>
      <c r="AB551">
        <v>548</v>
      </c>
      <c r="AC551">
        <v>12</v>
      </c>
      <c r="AD551">
        <v>3</v>
      </c>
      <c r="AE551">
        <v>48.18181818181818</v>
      </c>
      <c r="AF551">
        <v>131.16666666666666</v>
      </c>
      <c r="AG551">
        <v>0</v>
      </c>
      <c r="AH551">
        <v>0</v>
      </c>
      <c r="AI551">
        <v>1</v>
      </c>
      <c r="AJ551">
        <v>21979.999999999996</v>
      </c>
      <c r="BC551">
        <v>548</v>
      </c>
      <c r="BD551">
        <v>11</v>
      </c>
      <c r="BE551">
        <v>0</v>
      </c>
      <c r="BF551">
        <v>116.63636363636364</v>
      </c>
      <c r="BG551">
        <v>117.15384615384616</v>
      </c>
      <c r="BH551">
        <v>31</v>
      </c>
      <c r="BI551">
        <v>42</v>
      </c>
      <c r="BJ551">
        <v>6.1630218687872766E-2</v>
      </c>
      <c r="BK551">
        <v>8.3499005964214709E-2</v>
      </c>
      <c r="BL551">
        <v>0.93836978131212723</v>
      </c>
      <c r="BM551">
        <v>0.91650099403578533</v>
      </c>
      <c r="BN551">
        <v>0.92743538767395628</v>
      </c>
      <c r="BO551">
        <v>27126.666666666668</v>
      </c>
    </row>
    <row r="552" spans="1:67" x14ac:dyDescent="0.15">
      <c r="A552">
        <v>549</v>
      </c>
      <c r="B552">
        <v>12</v>
      </c>
      <c r="C552">
        <v>5</v>
      </c>
      <c r="D552">
        <v>180.36363636363637</v>
      </c>
      <c r="E552">
        <v>289.16666666666669</v>
      </c>
      <c r="F552">
        <v>0</v>
      </c>
      <c r="G552">
        <v>0</v>
      </c>
      <c r="H552">
        <v>1</v>
      </c>
      <c r="I552">
        <v>32866.666666666664</v>
      </c>
      <c r="AB552">
        <v>549</v>
      </c>
      <c r="AC552">
        <v>12</v>
      </c>
      <c r="AD552">
        <v>3</v>
      </c>
      <c r="AE552">
        <v>35.909090909090907</v>
      </c>
      <c r="AF552">
        <v>126.33333333333333</v>
      </c>
      <c r="AG552">
        <v>80</v>
      </c>
      <c r="AH552">
        <v>8.8888888888888892E-2</v>
      </c>
      <c r="AI552">
        <v>0.91111111111111109</v>
      </c>
      <c r="AJ552">
        <v>20961.666666666664</v>
      </c>
      <c r="BC552">
        <v>549</v>
      </c>
      <c r="BD552">
        <v>12</v>
      </c>
      <c r="BE552">
        <v>0</v>
      </c>
      <c r="BF552">
        <v>106.33333333333333</v>
      </c>
      <c r="BG552">
        <v>106.23076923076923</v>
      </c>
      <c r="BH552">
        <v>90</v>
      </c>
      <c r="BI552">
        <v>100</v>
      </c>
      <c r="BJ552">
        <v>0.16187050359712229</v>
      </c>
      <c r="BK552">
        <v>0.17985611510791366</v>
      </c>
      <c r="BL552">
        <v>0.83812949640287771</v>
      </c>
      <c r="BM552">
        <v>0.82014388489208634</v>
      </c>
      <c r="BN552">
        <v>0.82913669064748197</v>
      </c>
      <c r="BO552">
        <v>24178.333333333336</v>
      </c>
    </row>
    <row r="553" spans="1:67" x14ac:dyDescent="0.15">
      <c r="A553">
        <v>550</v>
      </c>
      <c r="B553">
        <v>11</v>
      </c>
      <c r="C553">
        <v>5</v>
      </c>
      <c r="D553">
        <v>180.2</v>
      </c>
      <c r="E553">
        <v>333.08333333333331</v>
      </c>
      <c r="F553">
        <v>0</v>
      </c>
      <c r="G553">
        <v>0</v>
      </c>
      <c r="H553">
        <v>1</v>
      </c>
      <c r="I553">
        <v>39448.333333333328</v>
      </c>
      <c r="AB553">
        <v>550</v>
      </c>
      <c r="AC553">
        <v>12</v>
      </c>
      <c r="AD553">
        <v>3</v>
      </c>
      <c r="AE553">
        <v>50.81818181818182</v>
      </c>
      <c r="AF553">
        <v>130.33333333333334</v>
      </c>
      <c r="AG553">
        <v>59</v>
      </c>
      <c r="AH553">
        <v>7.186358099878197E-2</v>
      </c>
      <c r="AI553">
        <v>0.92813641900121802</v>
      </c>
      <c r="AJ553">
        <v>20571.666666666668</v>
      </c>
      <c r="BC553">
        <v>550</v>
      </c>
      <c r="BD553">
        <v>12</v>
      </c>
      <c r="BE553">
        <v>0</v>
      </c>
      <c r="BF553">
        <v>147.91666666666666</v>
      </c>
      <c r="BG553">
        <v>148.07692307692307</v>
      </c>
      <c r="BH553">
        <v>29</v>
      </c>
      <c r="BI553">
        <v>29</v>
      </c>
      <c r="BJ553">
        <v>5.3703703703703705E-2</v>
      </c>
      <c r="BK553">
        <v>5.3703703703703705E-2</v>
      </c>
      <c r="BL553">
        <v>0.9462962962962963</v>
      </c>
      <c r="BM553">
        <v>0.9462962962962963</v>
      </c>
      <c r="BN553">
        <v>0.9462962962962963</v>
      </c>
      <c r="BO553">
        <v>28691.666666666668</v>
      </c>
    </row>
    <row r="554" spans="1:67" x14ac:dyDescent="0.15">
      <c r="A554">
        <v>551</v>
      </c>
      <c r="B554">
        <v>11</v>
      </c>
      <c r="C554">
        <v>5</v>
      </c>
      <c r="D554">
        <v>172</v>
      </c>
      <c r="E554">
        <v>317.33333333333331</v>
      </c>
      <c r="F554">
        <v>0</v>
      </c>
      <c r="G554">
        <v>0</v>
      </c>
      <c r="H554">
        <v>1</v>
      </c>
      <c r="I554">
        <v>37543.333333333328</v>
      </c>
      <c r="AB554">
        <v>551</v>
      </c>
      <c r="AC554">
        <v>13</v>
      </c>
      <c r="AD554">
        <v>2</v>
      </c>
      <c r="AE554">
        <v>27</v>
      </c>
      <c r="AF554">
        <v>102</v>
      </c>
      <c r="AG554">
        <v>59</v>
      </c>
      <c r="AH554">
        <v>6.9411764705882353E-2</v>
      </c>
      <c r="AI554">
        <v>0.93058823529411761</v>
      </c>
      <c r="AJ554">
        <v>18313.333333333332</v>
      </c>
      <c r="BC554">
        <v>551</v>
      </c>
      <c r="BD554">
        <v>12</v>
      </c>
      <c r="BE554">
        <v>0</v>
      </c>
      <c r="BF554">
        <v>130.83333333333334</v>
      </c>
      <c r="BG554">
        <v>128.84615384615384</v>
      </c>
      <c r="BH554">
        <v>32</v>
      </c>
      <c r="BI554">
        <v>48</v>
      </c>
      <c r="BJ554">
        <v>4.7267355982274745E-2</v>
      </c>
      <c r="BK554">
        <v>7.0901033973412117E-2</v>
      </c>
      <c r="BL554">
        <v>0.95273264401772528</v>
      </c>
      <c r="BM554">
        <v>0.92909896602658792</v>
      </c>
      <c r="BN554">
        <v>0.94091580502215666</v>
      </c>
      <c r="BO554">
        <v>28083.333333333332</v>
      </c>
    </row>
    <row r="555" spans="1:67" x14ac:dyDescent="0.15">
      <c r="A555">
        <v>552</v>
      </c>
      <c r="B555">
        <v>12</v>
      </c>
      <c r="C555">
        <v>5</v>
      </c>
      <c r="D555">
        <v>178</v>
      </c>
      <c r="E555">
        <v>314.25</v>
      </c>
      <c r="F555">
        <v>0</v>
      </c>
      <c r="G555">
        <v>0</v>
      </c>
      <c r="H555">
        <v>1</v>
      </c>
      <c r="I555">
        <v>36920</v>
      </c>
      <c r="AB555">
        <v>552</v>
      </c>
      <c r="AC555">
        <v>11</v>
      </c>
      <c r="AD555">
        <v>3</v>
      </c>
      <c r="AE555">
        <v>10.199999999999999</v>
      </c>
      <c r="AF555">
        <v>92.833333333333329</v>
      </c>
      <c r="AG555">
        <v>119</v>
      </c>
      <c r="AH555">
        <v>0.14337349397590363</v>
      </c>
      <c r="AI555">
        <v>0.8566265060240964</v>
      </c>
      <c r="AJ555">
        <v>19446.666666666668</v>
      </c>
      <c r="BC555">
        <v>552</v>
      </c>
      <c r="BD555">
        <v>11</v>
      </c>
      <c r="BE555">
        <v>0</v>
      </c>
      <c r="BF555">
        <v>101.63636363636364</v>
      </c>
      <c r="BG555">
        <v>102.15384615384616</v>
      </c>
      <c r="BH555">
        <v>91</v>
      </c>
      <c r="BI555">
        <v>122</v>
      </c>
      <c r="BJ555">
        <v>0.16163410301953818</v>
      </c>
      <c r="BK555">
        <v>0.21669626998223801</v>
      </c>
      <c r="BL555">
        <v>0.83836589698046182</v>
      </c>
      <c r="BM555">
        <v>0.78330373001776199</v>
      </c>
      <c r="BN555">
        <v>0.81083481349911191</v>
      </c>
      <c r="BO555">
        <v>23551.666666666668</v>
      </c>
    </row>
    <row r="556" spans="1:67" x14ac:dyDescent="0.15">
      <c r="A556">
        <v>553</v>
      </c>
      <c r="B556">
        <v>11</v>
      </c>
      <c r="C556">
        <v>6</v>
      </c>
      <c r="D556">
        <v>160.80000000000001</v>
      </c>
      <c r="E556">
        <v>286.08333333333331</v>
      </c>
      <c r="F556">
        <v>0</v>
      </c>
      <c r="G556">
        <v>0</v>
      </c>
      <c r="H556">
        <v>1</v>
      </c>
      <c r="I556">
        <v>34168.333333333336</v>
      </c>
      <c r="AB556">
        <v>553</v>
      </c>
      <c r="AC556">
        <v>11</v>
      </c>
      <c r="AD556">
        <v>2</v>
      </c>
      <c r="AE556">
        <v>11.2</v>
      </c>
      <c r="AF556">
        <v>80.75</v>
      </c>
      <c r="AG556">
        <v>114</v>
      </c>
      <c r="AH556">
        <v>0.15510204081632653</v>
      </c>
      <c r="AI556">
        <v>0.8448979591836735</v>
      </c>
      <c r="AJ556">
        <v>17338.333333333336</v>
      </c>
      <c r="BC556">
        <v>553</v>
      </c>
      <c r="BD556">
        <v>11</v>
      </c>
      <c r="BE556">
        <v>0</v>
      </c>
      <c r="BF556">
        <v>111.18181818181819</v>
      </c>
      <c r="BG556">
        <v>110.23076923076923</v>
      </c>
      <c r="BH556">
        <v>74</v>
      </c>
      <c r="BI556">
        <v>74</v>
      </c>
      <c r="BJ556">
        <v>0.12191103789126853</v>
      </c>
      <c r="BK556">
        <v>0.12191103789126853</v>
      </c>
      <c r="BL556">
        <v>0.87808896210873144</v>
      </c>
      <c r="BM556">
        <v>0.87808896210873144</v>
      </c>
      <c r="BN556">
        <v>0.87808896210873144</v>
      </c>
      <c r="BO556">
        <v>25476.666666666668</v>
      </c>
    </row>
    <row r="557" spans="1:67" x14ac:dyDescent="0.15">
      <c r="A557">
        <v>554</v>
      </c>
      <c r="B557">
        <v>13</v>
      </c>
      <c r="C557">
        <v>5</v>
      </c>
      <c r="D557">
        <v>248.08333333333334</v>
      </c>
      <c r="E557">
        <v>350.58333333333331</v>
      </c>
      <c r="F557">
        <v>0</v>
      </c>
      <c r="G557">
        <v>0</v>
      </c>
      <c r="H557">
        <v>1</v>
      </c>
      <c r="I557">
        <v>37223.333333333336</v>
      </c>
      <c r="AB557">
        <v>554</v>
      </c>
      <c r="AC557">
        <v>12</v>
      </c>
      <c r="AD557">
        <v>3</v>
      </c>
      <c r="AE557">
        <v>16.363636363636363</v>
      </c>
      <c r="AF557">
        <v>100.25</v>
      </c>
      <c r="AG557">
        <v>78</v>
      </c>
      <c r="AH557">
        <v>9.5471236230110154E-2</v>
      </c>
      <c r="AI557">
        <v>0.90452876376988989</v>
      </c>
      <c r="AJ557">
        <v>19368.333333333332</v>
      </c>
      <c r="BC557">
        <v>554</v>
      </c>
      <c r="BD557">
        <v>12</v>
      </c>
      <c r="BE557">
        <v>0</v>
      </c>
      <c r="BF557">
        <v>111.66666666666667</v>
      </c>
      <c r="BG557">
        <v>108.84615384615384</v>
      </c>
      <c r="BH557">
        <v>30</v>
      </c>
      <c r="BI557">
        <v>70</v>
      </c>
      <c r="BJ557">
        <v>5.2264808362369339E-2</v>
      </c>
      <c r="BK557">
        <v>0.12195121951219512</v>
      </c>
      <c r="BL557">
        <v>0.94773519163763065</v>
      </c>
      <c r="BM557">
        <v>0.87804878048780488</v>
      </c>
      <c r="BN557">
        <v>0.91289198606271782</v>
      </c>
      <c r="BO557">
        <v>24291.666666666664</v>
      </c>
    </row>
    <row r="558" spans="1:67" x14ac:dyDescent="0.15">
      <c r="A558">
        <v>555</v>
      </c>
      <c r="B558">
        <v>13</v>
      </c>
      <c r="C558">
        <v>6</v>
      </c>
      <c r="D558">
        <v>264.58333333333331</v>
      </c>
      <c r="E558">
        <v>373.33333333333331</v>
      </c>
      <c r="F558">
        <v>0</v>
      </c>
      <c r="G558">
        <v>0</v>
      </c>
      <c r="H558">
        <v>1</v>
      </c>
      <c r="I558">
        <v>39433.333333333328</v>
      </c>
      <c r="AB558">
        <v>555</v>
      </c>
      <c r="AC558">
        <v>12</v>
      </c>
      <c r="AD558">
        <v>2</v>
      </c>
      <c r="AE558">
        <v>23.636363636363637</v>
      </c>
      <c r="AF558">
        <v>93.75</v>
      </c>
      <c r="AG558">
        <v>74</v>
      </c>
      <c r="AH558">
        <v>0.1</v>
      </c>
      <c r="AI558">
        <v>0.9</v>
      </c>
      <c r="AJ558">
        <v>17358.333333333332</v>
      </c>
      <c r="BC558">
        <v>555</v>
      </c>
      <c r="BD558">
        <v>12</v>
      </c>
      <c r="BE558">
        <v>0</v>
      </c>
      <c r="BF558">
        <v>122.75</v>
      </c>
      <c r="BG558">
        <v>120.30769230769231</v>
      </c>
      <c r="BH558">
        <v>50</v>
      </c>
      <c r="BI558">
        <v>50</v>
      </c>
      <c r="BJ558">
        <v>8.8495575221238937E-2</v>
      </c>
      <c r="BK558">
        <v>8.8495575221238937E-2</v>
      </c>
      <c r="BL558">
        <v>0.91150442477876104</v>
      </c>
      <c r="BM558">
        <v>0.91150442477876104</v>
      </c>
      <c r="BN558">
        <v>0.91150442477876104</v>
      </c>
      <c r="BO558">
        <v>25688.333333333332</v>
      </c>
    </row>
    <row r="559" spans="1:67" x14ac:dyDescent="0.15">
      <c r="A559">
        <v>556</v>
      </c>
      <c r="B559">
        <v>12</v>
      </c>
      <c r="C559">
        <v>6</v>
      </c>
      <c r="D559">
        <v>250.09090909090909</v>
      </c>
      <c r="E559">
        <v>358.83333333333331</v>
      </c>
      <c r="F559">
        <v>0</v>
      </c>
      <c r="G559">
        <v>0</v>
      </c>
      <c r="H559">
        <v>1</v>
      </c>
      <c r="I559">
        <v>37553.333333333336</v>
      </c>
      <c r="AB559">
        <v>556</v>
      </c>
      <c r="AC559">
        <v>13</v>
      </c>
      <c r="AD559">
        <v>1</v>
      </c>
      <c r="AE559">
        <v>34.083333333333336</v>
      </c>
      <c r="AF559">
        <v>95.333333333333329</v>
      </c>
      <c r="AG559">
        <v>135</v>
      </c>
      <c r="AH559">
        <v>0.16584766584766586</v>
      </c>
      <c r="AI559">
        <v>0.83415233415233414</v>
      </c>
      <c r="AJ559">
        <v>15846.666666666664</v>
      </c>
      <c r="BC559">
        <v>556</v>
      </c>
      <c r="BD559">
        <v>10</v>
      </c>
      <c r="BE559">
        <v>0</v>
      </c>
      <c r="BF559">
        <v>104.4</v>
      </c>
      <c r="BG559">
        <v>111.30769230769231</v>
      </c>
      <c r="BH559">
        <v>171</v>
      </c>
      <c r="BI559">
        <v>179</v>
      </c>
      <c r="BJ559">
        <v>0.28691275167785235</v>
      </c>
      <c r="BK559">
        <v>0.30033557046979864</v>
      </c>
      <c r="BL559">
        <v>0.71308724832214765</v>
      </c>
      <c r="BM559">
        <v>0.69966442953020136</v>
      </c>
      <c r="BN559">
        <v>0.7063758389261745</v>
      </c>
      <c r="BO559">
        <v>25298.333333333332</v>
      </c>
    </row>
    <row r="560" spans="1:67" x14ac:dyDescent="0.15">
      <c r="A560">
        <v>557</v>
      </c>
      <c r="B560">
        <v>11</v>
      </c>
      <c r="C560">
        <v>5</v>
      </c>
      <c r="D560">
        <v>65.5</v>
      </c>
      <c r="E560">
        <v>177.58333333333334</v>
      </c>
      <c r="F560">
        <v>10</v>
      </c>
      <c r="G560">
        <v>1.1976047904191617E-2</v>
      </c>
      <c r="H560">
        <v>0.9880239520958084</v>
      </c>
      <c r="I560">
        <v>28478.333333333328</v>
      </c>
      <c r="AB560">
        <v>557</v>
      </c>
      <c r="AC560">
        <v>11</v>
      </c>
      <c r="AD560">
        <v>3</v>
      </c>
      <c r="AE560">
        <v>14.4</v>
      </c>
      <c r="AF560">
        <v>82.5</v>
      </c>
      <c r="AG560">
        <v>138</v>
      </c>
      <c r="AH560">
        <v>0.17624521072796934</v>
      </c>
      <c r="AI560">
        <v>0.82375478927203072</v>
      </c>
      <c r="AJ560">
        <v>16958.333333333336</v>
      </c>
      <c r="BC560">
        <v>557</v>
      </c>
      <c r="BD560">
        <v>11</v>
      </c>
      <c r="BE560">
        <v>0</v>
      </c>
      <c r="BF560">
        <v>114.54545454545455</v>
      </c>
      <c r="BG560">
        <v>115.38461538461539</v>
      </c>
      <c r="BH560">
        <v>41</v>
      </c>
      <c r="BI560">
        <v>62</v>
      </c>
      <c r="BJ560">
        <v>8.2828282828282834E-2</v>
      </c>
      <c r="BK560">
        <v>0.12525252525252525</v>
      </c>
      <c r="BL560">
        <v>0.91717171717171719</v>
      </c>
      <c r="BM560">
        <v>0.87474747474747472</v>
      </c>
      <c r="BN560">
        <v>0.89595959595959596</v>
      </c>
      <c r="BO560">
        <v>26375.000000000004</v>
      </c>
    </row>
    <row r="561" spans="1:67" x14ac:dyDescent="0.15">
      <c r="A561">
        <v>558</v>
      </c>
      <c r="B561">
        <v>12</v>
      </c>
      <c r="C561">
        <v>6</v>
      </c>
      <c r="D561">
        <v>221.27272727272728</v>
      </c>
      <c r="E561">
        <v>335.83333333333331</v>
      </c>
      <c r="F561">
        <v>0</v>
      </c>
      <c r="G561">
        <v>0</v>
      </c>
      <c r="H561">
        <v>1</v>
      </c>
      <c r="I561">
        <v>36633.333333333328</v>
      </c>
      <c r="AB561">
        <v>558</v>
      </c>
      <c r="AC561">
        <v>11</v>
      </c>
      <c r="AD561">
        <v>3</v>
      </c>
      <c r="AE561">
        <v>5</v>
      </c>
      <c r="AF561">
        <v>74.833333333333329</v>
      </c>
      <c r="AG561">
        <v>113</v>
      </c>
      <c r="AH561">
        <v>0.15564738292011018</v>
      </c>
      <c r="AI561">
        <v>0.84435261707988984</v>
      </c>
      <c r="AJ561">
        <v>17151.666666666672</v>
      </c>
      <c r="BC561">
        <v>558</v>
      </c>
      <c r="BD561">
        <v>12</v>
      </c>
      <c r="BE561">
        <v>0</v>
      </c>
      <c r="BF561">
        <v>120</v>
      </c>
      <c r="BG561">
        <v>126.23076923076923</v>
      </c>
      <c r="BH561">
        <v>71</v>
      </c>
      <c r="BI561">
        <v>71</v>
      </c>
      <c r="BJ561">
        <v>0.10790273556231003</v>
      </c>
      <c r="BK561">
        <v>0.10790273556231003</v>
      </c>
      <c r="BL561">
        <v>0.89209726443769</v>
      </c>
      <c r="BM561">
        <v>0.89209726443769</v>
      </c>
      <c r="BN561">
        <v>0.89209726443769</v>
      </c>
      <c r="BO561">
        <v>28645.000000000004</v>
      </c>
    </row>
    <row r="562" spans="1:67" x14ac:dyDescent="0.15">
      <c r="A562">
        <v>559</v>
      </c>
      <c r="B562">
        <v>11</v>
      </c>
      <c r="C562">
        <v>7</v>
      </c>
      <c r="D562">
        <v>226.6</v>
      </c>
      <c r="E562">
        <v>376.5</v>
      </c>
      <c r="F562">
        <v>0</v>
      </c>
      <c r="G562">
        <v>0</v>
      </c>
      <c r="H562">
        <v>1</v>
      </c>
      <c r="I562">
        <v>41960</v>
      </c>
      <c r="AB562">
        <v>559</v>
      </c>
      <c r="AC562">
        <v>12</v>
      </c>
      <c r="AD562">
        <v>3</v>
      </c>
      <c r="AE562">
        <v>59.636363636363633</v>
      </c>
      <c r="AF562">
        <v>137.25</v>
      </c>
      <c r="AG562">
        <v>37</v>
      </c>
      <c r="AH562">
        <v>4.5343137254901959E-2</v>
      </c>
      <c r="AI562">
        <v>0.95465686274509809</v>
      </c>
      <c r="AJ562">
        <v>20948.333333333336</v>
      </c>
      <c r="BC562">
        <v>559</v>
      </c>
      <c r="BD562">
        <v>12</v>
      </c>
      <c r="BE562">
        <v>0</v>
      </c>
      <c r="BF562">
        <v>116.75</v>
      </c>
      <c r="BG562">
        <v>112.38461538461539</v>
      </c>
      <c r="BH562">
        <v>56</v>
      </c>
      <c r="BI562">
        <v>56</v>
      </c>
      <c r="BJ562">
        <v>0.10894941634241245</v>
      </c>
      <c r="BK562">
        <v>0.10894941634241245</v>
      </c>
      <c r="BL562">
        <v>0.89105058365758749</v>
      </c>
      <c r="BM562">
        <v>0.89105058365758749</v>
      </c>
      <c r="BN562">
        <v>0.89105058365758749</v>
      </c>
      <c r="BO562">
        <v>25344.999999999996</v>
      </c>
    </row>
    <row r="563" spans="1:67" x14ac:dyDescent="0.15">
      <c r="A563">
        <v>560</v>
      </c>
      <c r="B563">
        <v>12</v>
      </c>
      <c r="C563">
        <v>5</v>
      </c>
      <c r="D563">
        <v>149.72727272727272</v>
      </c>
      <c r="E563">
        <v>264.75</v>
      </c>
      <c r="F563">
        <v>0</v>
      </c>
      <c r="G563">
        <v>0</v>
      </c>
      <c r="H563">
        <v>1</v>
      </c>
      <c r="I563">
        <v>32415</v>
      </c>
      <c r="AB563">
        <v>560</v>
      </c>
      <c r="AC563">
        <v>12</v>
      </c>
      <c r="AD563">
        <v>2</v>
      </c>
      <c r="AE563">
        <v>30.636363636363637</v>
      </c>
      <c r="AF563">
        <v>106.16666666666667</v>
      </c>
      <c r="AG563">
        <v>31</v>
      </c>
      <c r="AH563">
        <v>3.8461538461538464E-2</v>
      </c>
      <c r="AI563">
        <v>0.96153846153846156</v>
      </c>
      <c r="AJ563">
        <v>19480</v>
      </c>
      <c r="BC563">
        <v>560</v>
      </c>
      <c r="BD563">
        <v>11</v>
      </c>
      <c r="BE563">
        <v>0</v>
      </c>
      <c r="BF563">
        <v>115.45454545454545</v>
      </c>
      <c r="BG563">
        <v>118.38461538461539</v>
      </c>
      <c r="BH563">
        <v>116</v>
      </c>
      <c r="BI563">
        <v>116</v>
      </c>
      <c r="BJ563">
        <v>0.17083946980854198</v>
      </c>
      <c r="BK563">
        <v>0.17083946980854198</v>
      </c>
      <c r="BL563">
        <v>0.82916053019145797</v>
      </c>
      <c r="BM563">
        <v>0.82916053019145797</v>
      </c>
      <c r="BN563">
        <v>0.82916053019145797</v>
      </c>
      <c r="BO563">
        <v>25380.000000000004</v>
      </c>
    </row>
    <row r="564" spans="1:67" x14ac:dyDescent="0.15">
      <c r="A564">
        <v>561</v>
      </c>
      <c r="B564">
        <v>11</v>
      </c>
      <c r="C564">
        <v>6</v>
      </c>
      <c r="D564">
        <v>201.6</v>
      </c>
      <c r="E564">
        <v>352.41666666666669</v>
      </c>
      <c r="F564">
        <v>0</v>
      </c>
      <c r="G564">
        <v>0</v>
      </c>
      <c r="H564">
        <v>1</v>
      </c>
      <c r="I564">
        <v>41771.666666666664</v>
      </c>
      <c r="AB564">
        <v>561</v>
      </c>
      <c r="AC564">
        <v>11</v>
      </c>
      <c r="AD564">
        <v>3</v>
      </c>
      <c r="AE564">
        <v>4.8</v>
      </c>
      <c r="AF564">
        <v>74.583333333333329</v>
      </c>
      <c r="AG564">
        <v>160</v>
      </c>
      <c r="AH564">
        <v>0.19875776397515527</v>
      </c>
      <c r="AI564">
        <v>0.80124223602484479</v>
      </c>
      <c r="AJ564">
        <v>16691.666666666668</v>
      </c>
      <c r="BC564">
        <v>561</v>
      </c>
      <c r="BD564">
        <v>13</v>
      </c>
      <c r="BE564">
        <v>0</v>
      </c>
      <c r="BF564">
        <v>155.46153846153845</v>
      </c>
      <c r="BG564">
        <v>155.46153846153845</v>
      </c>
      <c r="BH564">
        <v>2</v>
      </c>
      <c r="BI564">
        <v>2</v>
      </c>
      <c r="BJ564">
        <v>3.0769230769230769E-3</v>
      </c>
      <c r="BK564">
        <v>3.0769230769230769E-3</v>
      </c>
      <c r="BL564">
        <v>0.99692307692307691</v>
      </c>
      <c r="BM564">
        <v>0.99692307692307691</v>
      </c>
      <c r="BN564">
        <v>0.99692307692307691</v>
      </c>
      <c r="BO564">
        <v>30136.666666666672</v>
      </c>
    </row>
    <row r="565" spans="1:67" x14ac:dyDescent="0.15">
      <c r="A565">
        <v>562</v>
      </c>
      <c r="B565">
        <v>11</v>
      </c>
      <c r="C565">
        <v>5</v>
      </c>
      <c r="D565">
        <v>151.30000000000001</v>
      </c>
      <c r="E565">
        <v>280.33333333333331</v>
      </c>
      <c r="F565">
        <v>0</v>
      </c>
      <c r="G565">
        <v>0</v>
      </c>
      <c r="H565">
        <v>1</v>
      </c>
      <c r="I565">
        <v>35538.333333333328</v>
      </c>
      <c r="AB565">
        <v>562</v>
      </c>
      <c r="AC565">
        <v>11</v>
      </c>
      <c r="AD565">
        <v>3</v>
      </c>
      <c r="AE565">
        <v>7.6</v>
      </c>
      <c r="AF565">
        <v>82.5</v>
      </c>
      <c r="AG565">
        <v>162</v>
      </c>
      <c r="AH565">
        <v>0.21400264200792601</v>
      </c>
      <c r="AI565">
        <v>0.78599735799207404</v>
      </c>
      <c r="AJ565">
        <v>17408.333333333332</v>
      </c>
      <c r="BC565">
        <v>562</v>
      </c>
      <c r="BD565">
        <v>11</v>
      </c>
      <c r="BE565">
        <v>0</v>
      </c>
      <c r="BF565">
        <v>107.36363636363636</v>
      </c>
      <c r="BG565">
        <v>104.69230769230769</v>
      </c>
      <c r="BH565">
        <v>117</v>
      </c>
      <c r="BI565">
        <v>151</v>
      </c>
      <c r="BJ565">
        <v>0.23493975903614459</v>
      </c>
      <c r="BK565">
        <v>0.30321285140562249</v>
      </c>
      <c r="BL565">
        <v>0.76506024096385539</v>
      </c>
      <c r="BM565">
        <v>0.69678714859437751</v>
      </c>
      <c r="BN565">
        <v>0.73092369477911645</v>
      </c>
      <c r="BO565">
        <v>24336.666666666668</v>
      </c>
    </row>
    <row r="566" spans="1:67" x14ac:dyDescent="0.15">
      <c r="A566">
        <v>563</v>
      </c>
      <c r="B566">
        <v>12</v>
      </c>
      <c r="C566">
        <v>6</v>
      </c>
      <c r="D566">
        <v>207.72727272727272</v>
      </c>
      <c r="E566">
        <v>321.16666666666669</v>
      </c>
      <c r="F566">
        <v>0</v>
      </c>
      <c r="G566">
        <v>0</v>
      </c>
      <c r="H566">
        <v>1</v>
      </c>
      <c r="I566">
        <v>35821.666666666664</v>
      </c>
      <c r="AB566">
        <v>563</v>
      </c>
      <c r="AC566">
        <v>12</v>
      </c>
      <c r="AD566">
        <v>3</v>
      </c>
      <c r="AE566">
        <v>38.81818181818182</v>
      </c>
      <c r="AF566">
        <v>115.25</v>
      </c>
      <c r="AG566">
        <v>42</v>
      </c>
      <c r="AH566">
        <v>5.2499999999999998E-2</v>
      </c>
      <c r="AI566">
        <v>0.94750000000000001</v>
      </c>
      <c r="AJ566">
        <v>20118.333333333332</v>
      </c>
      <c r="BC566">
        <v>563</v>
      </c>
      <c r="BD566">
        <v>11</v>
      </c>
      <c r="BE566">
        <v>0</v>
      </c>
      <c r="BF566">
        <v>91.36363636363636</v>
      </c>
      <c r="BG566">
        <v>95.769230769230774</v>
      </c>
      <c r="BH566">
        <v>180</v>
      </c>
      <c r="BI566">
        <v>230</v>
      </c>
      <c r="BJ566">
        <v>0.34816247582205029</v>
      </c>
      <c r="BK566">
        <v>0.4448742746615087</v>
      </c>
      <c r="BL566">
        <v>0.65183752417794971</v>
      </c>
      <c r="BM566">
        <v>0.55512572533849136</v>
      </c>
      <c r="BN566">
        <v>0.60348162475822054</v>
      </c>
      <c r="BO566">
        <v>22825</v>
      </c>
    </row>
    <row r="567" spans="1:67" x14ac:dyDescent="0.15">
      <c r="A567">
        <v>564</v>
      </c>
      <c r="B567">
        <v>11</v>
      </c>
      <c r="C567">
        <v>5</v>
      </c>
      <c r="D567">
        <v>167.2</v>
      </c>
      <c r="E567">
        <v>289.5</v>
      </c>
      <c r="F567">
        <v>0</v>
      </c>
      <c r="G567">
        <v>0</v>
      </c>
      <c r="H567">
        <v>1</v>
      </c>
      <c r="I567">
        <v>35229.999999999993</v>
      </c>
      <c r="AB567">
        <v>564</v>
      </c>
      <c r="AC567">
        <v>12</v>
      </c>
      <c r="AD567">
        <v>2</v>
      </c>
      <c r="AE567">
        <v>26.727272727272727</v>
      </c>
      <c r="AF567">
        <v>98.25</v>
      </c>
      <c r="AG567">
        <v>68</v>
      </c>
      <c r="AH567">
        <v>8.5534591194968548E-2</v>
      </c>
      <c r="AI567">
        <v>0.91446540880503147</v>
      </c>
      <c r="AJ567">
        <v>17938.333333333332</v>
      </c>
      <c r="BC567">
        <v>564</v>
      </c>
      <c r="BD567">
        <v>12</v>
      </c>
      <c r="BE567">
        <v>0</v>
      </c>
      <c r="BF567">
        <v>143.33333333333334</v>
      </c>
      <c r="BG567">
        <v>147.69230769230768</v>
      </c>
      <c r="BH567">
        <v>39</v>
      </c>
      <c r="BI567">
        <v>39</v>
      </c>
      <c r="BJ567">
        <v>6.7241379310344823E-2</v>
      </c>
      <c r="BK567">
        <v>6.7241379310344823E-2</v>
      </c>
      <c r="BL567">
        <v>0.9327586206896552</v>
      </c>
      <c r="BM567">
        <v>0.9327586206896552</v>
      </c>
      <c r="BN567">
        <v>0.9327586206896552</v>
      </c>
      <c r="BO567">
        <v>30025.000000000004</v>
      </c>
    </row>
    <row r="568" spans="1:67" x14ac:dyDescent="0.15">
      <c r="A568">
        <v>565</v>
      </c>
      <c r="B568">
        <v>11</v>
      </c>
      <c r="C568">
        <v>5</v>
      </c>
      <c r="D568">
        <v>164.2</v>
      </c>
      <c r="E568">
        <v>272.33333333333331</v>
      </c>
      <c r="F568">
        <v>9</v>
      </c>
      <c r="G568">
        <v>1.0526315789473684E-2</v>
      </c>
      <c r="H568">
        <v>0.98947368421052628</v>
      </c>
      <c r="I568">
        <v>31093.333333333336</v>
      </c>
      <c r="AB568">
        <v>565</v>
      </c>
      <c r="AC568">
        <v>11</v>
      </c>
      <c r="AD568">
        <v>4</v>
      </c>
      <c r="AE568">
        <v>16.2</v>
      </c>
      <c r="AF568">
        <v>106.83333333333333</v>
      </c>
      <c r="AG568">
        <v>33</v>
      </c>
      <c r="AH568">
        <v>4.2362002567394093E-2</v>
      </c>
      <c r="AI568">
        <v>0.95763799743260591</v>
      </c>
      <c r="AJ568">
        <v>20406.666666666668</v>
      </c>
      <c r="BC568">
        <v>565</v>
      </c>
      <c r="BD568">
        <v>11</v>
      </c>
      <c r="BE568">
        <v>0</v>
      </c>
      <c r="BF568">
        <v>126.09090909090909</v>
      </c>
      <c r="BG568">
        <v>129.76923076923077</v>
      </c>
      <c r="BH568">
        <v>13</v>
      </c>
      <c r="BI568">
        <v>34</v>
      </c>
      <c r="BJ568">
        <v>2.6156941649899398E-2</v>
      </c>
      <c r="BK568">
        <v>6.8410462776659964E-2</v>
      </c>
      <c r="BL568">
        <v>0.97384305835010065</v>
      </c>
      <c r="BM568">
        <v>0.93158953722334004</v>
      </c>
      <c r="BN568">
        <v>0.95271629778672029</v>
      </c>
      <c r="BO568">
        <v>28573.333333333336</v>
      </c>
    </row>
    <row r="569" spans="1:67" x14ac:dyDescent="0.15">
      <c r="A569">
        <v>566</v>
      </c>
      <c r="B569">
        <v>11</v>
      </c>
      <c r="C569">
        <v>5</v>
      </c>
      <c r="D569">
        <v>123.9</v>
      </c>
      <c r="E569">
        <v>261.75</v>
      </c>
      <c r="F569">
        <v>64</v>
      </c>
      <c r="G569">
        <v>5.876951331496786E-2</v>
      </c>
      <c r="H569">
        <v>0.94123048668503217</v>
      </c>
      <c r="I569">
        <v>33370</v>
      </c>
      <c r="AB569">
        <v>566</v>
      </c>
      <c r="AC569">
        <v>11</v>
      </c>
      <c r="AD569">
        <v>2</v>
      </c>
      <c r="AE569">
        <v>17.3</v>
      </c>
      <c r="AF569">
        <v>86.083333333333329</v>
      </c>
      <c r="AG569">
        <v>94</v>
      </c>
      <c r="AH569">
        <v>0.14285714285714285</v>
      </c>
      <c r="AI569">
        <v>0.85714285714285721</v>
      </c>
      <c r="AJ569">
        <v>17101.666666666672</v>
      </c>
      <c r="BC569">
        <v>566</v>
      </c>
      <c r="BD569">
        <v>11</v>
      </c>
      <c r="BE569">
        <v>0</v>
      </c>
      <c r="BF569">
        <v>129.09090909090909</v>
      </c>
      <c r="BG569">
        <v>128.76923076923077</v>
      </c>
      <c r="BH569">
        <v>21</v>
      </c>
      <c r="BI569">
        <v>40</v>
      </c>
      <c r="BJ569">
        <v>3.5117056856187288E-2</v>
      </c>
      <c r="BK569">
        <v>6.6889632107023408E-2</v>
      </c>
      <c r="BL569">
        <v>0.96488294314381273</v>
      </c>
      <c r="BM569">
        <v>0.93311036789297663</v>
      </c>
      <c r="BN569">
        <v>0.94899665551839463</v>
      </c>
      <c r="BO569">
        <v>27855.000000000004</v>
      </c>
    </row>
    <row r="570" spans="1:67" x14ac:dyDescent="0.15">
      <c r="A570">
        <v>567</v>
      </c>
      <c r="B570">
        <v>11</v>
      </c>
      <c r="C570">
        <v>6</v>
      </c>
      <c r="D570">
        <v>117.7</v>
      </c>
      <c r="E570">
        <v>254.91666666666666</v>
      </c>
      <c r="F570">
        <v>2</v>
      </c>
      <c r="G570">
        <v>1.9588638589618022E-3</v>
      </c>
      <c r="H570">
        <v>0.99804113614103818</v>
      </c>
      <c r="I570">
        <v>33871.666666666672</v>
      </c>
      <c r="AB570">
        <v>567</v>
      </c>
      <c r="AC570">
        <v>11</v>
      </c>
      <c r="AD570">
        <v>3</v>
      </c>
      <c r="AE570">
        <v>24.7</v>
      </c>
      <c r="AF570">
        <v>92.833333333333329</v>
      </c>
      <c r="AG570">
        <v>151</v>
      </c>
      <c r="AH570">
        <v>0.21118881118881119</v>
      </c>
      <c r="AI570">
        <v>0.78881118881118883</v>
      </c>
      <c r="AJ570">
        <v>17546.666666666668</v>
      </c>
      <c r="BC570">
        <v>567</v>
      </c>
      <c r="BD570">
        <v>12</v>
      </c>
      <c r="BE570">
        <v>0</v>
      </c>
      <c r="BF570">
        <v>128</v>
      </c>
      <c r="BG570">
        <v>131.76923076923077</v>
      </c>
      <c r="BH570">
        <v>14</v>
      </c>
      <c r="BI570">
        <v>14</v>
      </c>
      <c r="BJ570">
        <v>2.1439509954058193E-2</v>
      </c>
      <c r="BK570">
        <v>2.1439509954058193E-2</v>
      </c>
      <c r="BL570">
        <v>0.97856049004594181</v>
      </c>
      <c r="BM570">
        <v>0.97856049004594181</v>
      </c>
      <c r="BN570">
        <v>0.97856049004594181</v>
      </c>
      <c r="BO570">
        <v>28885</v>
      </c>
    </row>
    <row r="571" spans="1:67" x14ac:dyDescent="0.15">
      <c r="A571">
        <v>568</v>
      </c>
      <c r="B571">
        <v>12</v>
      </c>
      <c r="C571">
        <v>5</v>
      </c>
      <c r="D571">
        <v>175.54545454545453</v>
      </c>
      <c r="E571">
        <v>305.08333333333331</v>
      </c>
      <c r="F571">
        <v>0</v>
      </c>
      <c r="G571">
        <v>0</v>
      </c>
      <c r="H571">
        <v>1</v>
      </c>
      <c r="I571">
        <v>37978.333333333336</v>
      </c>
      <c r="AB571">
        <v>568</v>
      </c>
      <c r="AC571">
        <v>11</v>
      </c>
      <c r="AD571">
        <v>2</v>
      </c>
      <c r="AE571">
        <v>18.7</v>
      </c>
      <c r="AF571">
        <v>83.083333333333329</v>
      </c>
      <c r="AG571">
        <v>61</v>
      </c>
      <c r="AH571">
        <v>8.640226628895184E-2</v>
      </c>
      <c r="AI571">
        <v>0.91359773371104813</v>
      </c>
      <c r="AJ571">
        <v>17031.666666666668</v>
      </c>
      <c r="BC571">
        <v>568</v>
      </c>
      <c r="BD571">
        <v>11</v>
      </c>
      <c r="BE571">
        <v>0</v>
      </c>
      <c r="BF571">
        <v>124.36363636363636</v>
      </c>
      <c r="BG571">
        <v>130.07692307692307</v>
      </c>
      <c r="BH571">
        <v>87</v>
      </c>
      <c r="BI571">
        <v>87</v>
      </c>
      <c r="BJ571">
        <v>0.15563506261180679</v>
      </c>
      <c r="BK571">
        <v>0.15563506261180679</v>
      </c>
      <c r="BL571">
        <v>0.84436493738819318</v>
      </c>
      <c r="BM571">
        <v>0.84436493738819318</v>
      </c>
      <c r="BN571">
        <v>0.84436493738819318</v>
      </c>
      <c r="BO571">
        <v>28811.666666666668</v>
      </c>
    </row>
    <row r="572" spans="1:67" x14ac:dyDescent="0.15">
      <c r="A572">
        <v>569</v>
      </c>
      <c r="B572">
        <v>12</v>
      </c>
      <c r="C572">
        <v>5</v>
      </c>
      <c r="D572">
        <v>122.90909090909091</v>
      </c>
      <c r="E572">
        <v>232.41666666666666</v>
      </c>
      <c r="F572">
        <v>44</v>
      </c>
      <c r="G572">
        <v>4.2512077294685993E-2</v>
      </c>
      <c r="H572">
        <v>0.95748792270531402</v>
      </c>
      <c r="I572">
        <v>29171.666666666668</v>
      </c>
      <c r="AB572">
        <v>569</v>
      </c>
      <c r="AC572">
        <v>13</v>
      </c>
      <c r="AD572">
        <v>2</v>
      </c>
      <c r="AE572">
        <v>42.5</v>
      </c>
      <c r="AF572">
        <v>121.25</v>
      </c>
      <c r="AG572">
        <v>20</v>
      </c>
      <c r="AH572">
        <v>2.3668639053254437E-2</v>
      </c>
      <c r="AI572">
        <v>0.97633136094674555</v>
      </c>
      <c r="AJ572">
        <v>19758.333333333336</v>
      </c>
      <c r="BC572">
        <v>569</v>
      </c>
      <c r="BD572">
        <v>11</v>
      </c>
      <c r="BE572">
        <v>0</v>
      </c>
      <c r="BF572">
        <v>113.09090909090909</v>
      </c>
      <c r="BG572">
        <v>116.46153846153847</v>
      </c>
      <c r="BH572">
        <v>73</v>
      </c>
      <c r="BI572">
        <v>110</v>
      </c>
      <c r="BJ572">
        <v>0.11793214862681745</v>
      </c>
      <c r="BK572">
        <v>0.17770597738287561</v>
      </c>
      <c r="BL572">
        <v>0.88206785137318255</v>
      </c>
      <c r="BM572">
        <v>0.82229402261712436</v>
      </c>
      <c r="BN572">
        <v>0.8521809369951534</v>
      </c>
      <c r="BO572">
        <v>26646.666666666668</v>
      </c>
    </row>
    <row r="573" spans="1:67" x14ac:dyDescent="0.15">
      <c r="A573">
        <v>570</v>
      </c>
      <c r="B573">
        <v>12</v>
      </c>
      <c r="C573">
        <v>5</v>
      </c>
      <c r="D573">
        <v>177.54545454545453</v>
      </c>
      <c r="E573">
        <v>322.41666666666669</v>
      </c>
      <c r="F573">
        <v>0</v>
      </c>
      <c r="G573">
        <v>0</v>
      </c>
      <c r="H573">
        <v>1</v>
      </c>
      <c r="I573">
        <v>39421.666666666664</v>
      </c>
      <c r="AB573">
        <v>570</v>
      </c>
      <c r="AC573">
        <v>11</v>
      </c>
      <c r="AD573">
        <v>3</v>
      </c>
      <c r="AE573">
        <v>25.2</v>
      </c>
      <c r="AF573">
        <v>97.25</v>
      </c>
      <c r="AG573">
        <v>0</v>
      </c>
      <c r="AH573">
        <v>0</v>
      </c>
      <c r="AI573">
        <v>1</v>
      </c>
      <c r="AJ573">
        <v>19448.333333333328</v>
      </c>
      <c r="BC573">
        <v>570</v>
      </c>
      <c r="BD573">
        <v>11</v>
      </c>
      <c r="BE573">
        <v>0</v>
      </c>
      <c r="BF573">
        <v>118.54545454545455</v>
      </c>
      <c r="BG573">
        <v>125</v>
      </c>
      <c r="BH573">
        <v>90</v>
      </c>
      <c r="BI573">
        <v>142</v>
      </c>
      <c r="BJ573">
        <v>0.1615798922800718</v>
      </c>
      <c r="BK573">
        <v>0.25493716337522443</v>
      </c>
      <c r="BL573">
        <v>0.83842010771992825</v>
      </c>
      <c r="BM573">
        <v>0.74506283662477557</v>
      </c>
      <c r="BN573">
        <v>0.79174147217235191</v>
      </c>
      <c r="BO573">
        <v>27691.666666666668</v>
      </c>
    </row>
    <row r="574" spans="1:67" x14ac:dyDescent="0.15">
      <c r="A574">
        <v>571</v>
      </c>
      <c r="B574">
        <v>13</v>
      </c>
      <c r="C574">
        <v>5</v>
      </c>
      <c r="D574">
        <v>257.5</v>
      </c>
      <c r="E574">
        <v>367.5</v>
      </c>
      <c r="F574">
        <v>0</v>
      </c>
      <c r="G574">
        <v>0</v>
      </c>
      <c r="H574">
        <v>1</v>
      </c>
      <c r="I574">
        <v>38700</v>
      </c>
      <c r="AB574">
        <v>571</v>
      </c>
      <c r="AC574">
        <v>11</v>
      </c>
      <c r="AD574">
        <v>3</v>
      </c>
      <c r="AE574">
        <v>4</v>
      </c>
      <c r="AF574">
        <v>78</v>
      </c>
      <c r="AG574">
        <v>172</v>
      </c>
      <c r="AH574">
        <v>0.22572178477690288</v>
      </c>
      <c r="AI574">
        <v>0.77427821522309714</v>
      </c>
      <c r="AJ574">
        <v>16953.333333333336</v>
      </c>
      <c r="BC574">
        <v>571</v>
      </c>
      <c r="BD574">
        <v>12</v>
      </c>
      <c r="BE574">
        <v>0</v>
      </c>
      <c r="BF574">
        <v>105.75</v>
      </c>
      <c r="BG574">
        <v>111.76923076923077</v>
      </c>
      <c r="BH574">
        <v>139</v>
      </c>
      <c r="BI574">
        <v>139</v>
      </c>
      <c r="BJ574">
        <v>0.21517027863777088</v>
      </c>
      <c r="BK574">
        <v>0.21517027863777088</v>
      </c>
      <c r="BL574">
        <v>0.78482972136222906</v>
      </c>
      <c r="BM574">
        <v>0.78482972136222906</v>
      </c>
      <c r="BN574">
        <v>0.78482972136222906</v>
      </c>
      <c r="BO574">
        <v>24868.333333333332</v>
      </c>
    </row>
    <row r="575" spans="1:67" x14ac:dyDescent="0.15">
      <c r="A575">
        <v>572</v>
      </c>
      <c r="B575">
        <v>12</v>
      </c>
      <c r="C575">
        <v>5</v>
      </c>
      <c r="D575">
        <v>191.72727272727272</v>
      </c>
      <c r="E575">
        <v>326.41666666666669</v>
      </c>
      <c r="F575">
        <v>0</v>
      </c>
      <c r="G575">
        <v>0</v>
      </c>
      <c r="H575">
        <v>1</v>
      </c>
      <c r="I575">
        <v>37081.666666666664</v>
      </c>
      <c r="AB575">
        <v>572</v>
      </c>
      <c r="AC575">
        <v>11</v>
      </c>
      <c r="AD575">
        <v>4</v>
      </c>
      <c r="AE575">
        <v>92.6</v>
      </c>
      <c r="AF575">
        <v>175.66666666666666</v>
      </c>
      <c r="AG575">
        <v>0</v>
      </c>
      <c r="AH575">
        <v>0</v>
      </c>
      <c r="AI575">
        <v>1</v>
      </c>
      <c r="AJ575">
        <v>24885</v>
      </c>
      <c r="BC575">
        <v>572</v>
      </c>
      <c r="BD575">
        <v>12</v>
      </c>
      <c r="BE575">
        <v>0</v>
      </c>
      <c r="BF575">
        <v>114.66666666666667</v>
      </c>
      <c r="BG575">
        <v>117.38461538461539</v>
      </c>
      <c r="BH575">
        <v>64</v>
      </c>
      <c r="BI575">
        <v>64</v>
      </c>
      <c r="BJ575">
        <v>0.10684474123539232</v>
      </c>
      <c r="BK575">
        <v>0.10684474123539232</v>
      </c>
      <c r="BL575">
        <v>0.89315525876460766</v>
      </c>
      <c r="BM575">
        <v>0.89315525876460766</v>
      </c>
      <c r="BN575">
        <v>0.89315525876460766</v>
      </c>
      <c r="BO575">
        <v>25786.666666666668</v>
      </c>
    </row>
    <row r="576" spans="1:67" x14ac:dyDescent="0.15">
      <c r="A576">
        <v>573</v>
      </c>
      <c r="B576">
        <v>11</v>
      </c>
      <c r="C576">
        <v>5</v>
      </c>
      <c r="D576">
        <v>163.5</v>
      </c>
      <c r="E576">
        <v>295.25</v>
      </c>
      <c r="F576">
        <v>0</v>
      </c>
      <c r="G576">
        <v>0</v>
      </c>
      <c r="H576">
        <v>1</v>
      </c>
      <c r="I576">
        <v>35260</v>
      </c>
      <c r="AB576">
        <v>573</v>
      </c>
      <c r="AC576">
        <v>12</v>
      </c>
      <c r="AD576">
        <v>3</v>
      </c>
      <c r="AE576">
        <v>15.454545454545455</v>
      </c>
      <c r="AF576">
        <v>85.416666666666671</v>
      </c>
      <c r="AG576">
        <v>92</v>
      </c>
      <c r="AH576">
        <v>0.11616161616161616</v>
      </c>
      <c r="AI576">
        <v>0.88383838383838387</v>
      </c>
      <c r="AJ576">
        <v>17525</v>
      </c>
      <c r="BC576">
        <v>573</v>
      </c>
      <c r="BD576">
        <v>11</v>
      </c>
      <c r="BE576">
        <v>0</v>
      </c>
      <c r="BF576">
        <v>109</v>
      </c>
      <c r="BG576">
        <v>113</v>
      </c>
      <c r="BH576">
        <v>67</v>
      </c>
      <c r="BI576">
        <v>102</v>
      </c>
      <c r="BJ576">
        <v>0.11652173913043479</v>
      </c>
      <c r="BK576">
        <v>0.17739130434782607</v>
      </c>
      <c r="BL576">
        <v>0.88347826086956527</v>
      </c>
      <c r="BM576">
        <v>0.82260869565217387</v>
      </c>
      <c r="BN576">
        <v>0.85304347826086957</v>
      </c>
      <c r="BO576">
        <v>26271.666666666668</v>
      </c>
    </row>
    <row r="577" spans="1:67" x14ac:dyDescent="0.15">
      <c r="A577">
        <v>574</v>
      </c>
      <c r="B577">
        <v>12</v>
      </c>
      <c r="C577">
        <v>5</v>
      </c>
      <c r="D577">
        <v>172.72727272727272</v>
      </c>
      <c r="E577">
        <v>291</v>
      </c>
      <c r="F577">
        <v>0</v>
      </c>
      <c r="G577">
        <v>0</v>
      </c>
      <c r="H577">
        <v>1</v>
      </c>
      <c r="I577">
        <v>33465</v>
      </c>
      <c r="AB577">
        <v>574</v>
      </c>
      <c r="AC577">
        <v>11</v>
      </c>
      <c r="AD577">
        <v>3</v>
      </c>
      <c r="AE577">
        <v>18.399999999999999</v>
      </c>
      <c r="AF577">
        <v>108.75</v>
      </c>
      <c r="AG577">
        <v>118</v>
      </c>
      <c r="AH577">
        <v>0.14251207729468598</v>
      </c>
      <c r="AI577">
        <v>0.85748792270531404</v>
      </c>
      <c r="AJ577">
        <v>19933.333333333336</v>
      </c>
      <c r="BC577">
        <v>574</v>
      </c>
      <c r="BD577">
        <v>12</v>
      </c>
      <c r="BE577">
        <v>0</v>
      </c>
      <c r="BF577">
        <v>118.25</v>
      </c>
      <c r="BG577">
        <v>120.69230769230769</v>
      </c>
      <c r="BH577">
        <v>55</v>
      </c>
      <c r="BI577">
        <v>89</v>
      </c>
      <c r="BJ577">
        <v>8.7440381558028621E-2</v>
      </c>
      <c r="BK577">
        <v>0.14149443561208266</v>
      </c>
      <c r="BL577">
        <v>0.91255961844197142</v>
      </c>
      <c r="BM577">
        <v>0.85850556438791736</v>
      </c>
      <c r="BN577">
        <v>0.88553259141494434</v>
      </c>
      <c r="BO577">
        <v>27505</v>
      </c>
    </row>
    <row r="578" spans="1:67" x14ac:dyDescent="0.15">
      <c r="A578">
        <v>575</v>
      </c>
      <c r="B578">
        <v>10</v>
      </c>
      <c r="C578">
        <v>6</v>
      </c>
      <c r="D578">
        <v>116.55555555555556</v>
      </c>
      <c r="E578">
        <v>270.58333333333331</v>
      </c>
      <c r="F578">
        <v>0</v>
      </c>
      <c r="G578">
        <v>0</v>
      </c>
      <c r="H578">
        <v>1</v>
      </c>
      <c r="I578">
        <v>35223.333333333336</v>
      </c>
      <c r="AB578">
        <v>575</v>
      </c>
      <c r="AC578">
        <v>12</v>
      </c>
      <c r="AD578">
        <v>3</v>
      </c>
      <c r="AE578">
        <v>21.545454545454547</v>
      </c>
      <c r="AF578">
        <v>102.16666666666667</v>
      </c>
      <c r="AG578">
        <v>50</v>
      </c>
      <c r="AH578">
        <v>5.6497175141242938E-2</v>
      </c>
      <c r="AI578">
        <v>0.94350282485875703</v>
      </c>
      <c r="AJ578">
        <v>19320</v>
      </c>
      <c r="BC578">
        <v>575</v>
      </c>
      <c r="BD578">
        <v>12</v>
      </c>
      <c r="BE578">
        <v>0</v>
      </c>
      <c r="BF578">
        <v>109.75</v>
      </c>
      <c r="BG578">
        <v>114.23076923076923</v>
      </c>
      <c r="BH578">
        <v>114</v>
      </c>
      <c r="BI578">
        <v>114</v>
      </c>
      <c r="BJ578">
        <v>0.20652173913043478</v>
      </c>
      <c r="BK578">
        <v>0.20652173913043478</v>
      </c>
      <c r="BL578">
        <v>0.79347826086956519</v>
      </c>
      <c r="BM578">
        <v>0.79347826086956519</v>
      </c>
      <c r="BN578">
        <v>0.79347826086956519</v>
      </c>
      <c r="BO578">
        <v>25425</v>
      </c>
    </row>
    <row r="579" spans="1:67" x14ac:dyDescent="0.15">
      <c r="A579">
        <v>576</v>
      </c>
      <c r="B579">
        <v>12</v>
      </c>
      <c r="C579">
        <v>6</v>
      </c>
      <c r="D579">
        <v>225.45454545454547</v>
      </c>
      <c r="E579">
        <v>357.66666666666669</v>
      </c>
      <c r="F579">
        <v>0</v>
      </c>
      <c r="G579">
        <v>0</v>
      </c>
      <c r="H579">
        <v>1</v>
      </c>
      <c r="I579">
        <v>39531.666666666672</v>
      </c>
      <c r="AB579">
        <v>576</v>
      </c>
      <c r="AC579">
        <v>11</v>
      </c>
      <c r="AD579">
        <v>3</v>
      </c>
      <c r="AE579">
        <v>32.799999999999997</v>
      </c>
      <c r="AF579">
        <v>108.25</v>
      </c>
      <c r="AG579">
        <v>69</v>
      </c>
      <c r="AH579">
        <v>8.8461538461538466E-2</v>
      </c>
      <c r="AI579">
        <v>0.91153846153846152</v>
      </c>
      <c r="AJ579">
        <v>19788.333333333339</v>
      </c>
      <c r="BC579">
        <v>576</v>
      </c>
      <c r="BD579">
        <v>12</v>
      </c>
      <c r="BE579">
        <v>0</v>
      </c>
      <c r="BF579">
        <v>128.5</v>
      </c>
      <c r="BG579">
        <v>134.30769230769232</v>
      </c>
      <c r="BH579">
        <v>43</v>
      </c>
      <c r="BI579">
        <v>43</v>
      </c>
      <c r="BJ579">
        <v>7.7617328519855602E-2</v>
      </c>
      <c r="BK579">
        <v>7.7617328519855602E-2</v>
      </c>
      <c r="BL579">
        <v>0.92238267148014441</v>
      </c>
      <c r="BM579">
        <v>0.92238267148014441</v>
      </c>
      <c r="BN579">
        <v>0.92238267148014441</v>
      </c>
      <c r="BO579">
        <v>28320</v>
      </c>
    </row>
    <row r="580" spans="1:67" x14ac:dyDescent="0.15">
      <c r="A580">
        <v>577</v>
      </c>
      <c r="B580">
        <v>12</v>
      </c>
      <c r="C580">
        <v>5</v>
      </c>
      <c r="D580">
        <v>137</v>
      </c>
      <c r="E580">
        <v>247.16666666666666</v>
      </c>
      <c r="F580">
        <v>0</v>
      </c>
      <c r="G580">
        <v>0</v>
      </c>
      <c r="H580">
        <v>1</v>
      </c>
      <c r="I580">
        <v>31036.666666666661</v>
      </c>
      <c r="AB580">
        <v>577</v>
      </c>
      <c r="AC580">
        <v>11</v>
      </c>
      <c r="AD580">
        <v>2</v>
      </c>
      <c r="AE580">
        <v>14.7</v>
      </c>
      <c r="AF580">
        <v>82</v>
      </c>
      <c r="AG580">
        <v>66</v>
      </c>
      <c r="AH580">
        <v>9.7488921713441659E-2</v>
      </c>
      <c r="AI580">
        <v>0.9025110782865583</v>
      </c>
      <c r="AJ580">
        <v>17213.333333333336</v>
      </c>
      <c r="BC580">
        <v>577</v>
      </c>
      <c r="BD580">
        <v>13</v>
      </c>
      <c r="BE580">
        <v>0</v>
      </c>
      <c r="BF580">
        <v>131.61538461538461</v>
      </c>
      <c r="BG580">
        <v>131.61538461538461</v>
      </c>
      <c r="BH580">
        <v>49</v>
      </c>
      <c r="BI580">
        <v>49</v>
      </c>
      <c r="BJ580">
        <v>8.2910321489001695E-2</v>
      </c>
      <c r="BK580">
        <v>8.2910321489001695E-2</v>
      </c>
      <c r="BL580">
        <v>0.91708967851099832</v>
      </c>
      <c r="BM580">
        <v>0.91708967851099832</v>
      </c>
      <c r="BN580">
        <v>0.91708967851099832</v>
      </c>
      <c r="BO580">
        <v>27978.333333333332</v>
      </c>
    </row>
    <row r="581" spans="1:67" x14ac:dyDescent="0.15">
      <c r="A581">
        <v>578</v>
      </c>
      <c r="B581">
        <v>11</v>
      </c>
      <c r="C581">
        <v>6</v>
      </c>
      <c r="D581">
        <v>195.8</v>
      </c>
      <c r="E581">
        <v>332.25</v>
      </c>
      <c r="F581">
        <v>0</v>
      </c>
      <c r="G581">
        <v>0</v>
      </c>
      <c r="H581">
        <v>1</v>
      </c>
      <c r="I581">
        <v>38615</v>
      </c>
      <c r="AB581">
        <v>578</v>
      </c>
      <c r="AC581">
        <v>12</v>
      </c>
      <c r="AD581">
        <v>3</v>
      </c>
      <c r="AE581">
        <v>26.818181818181817</v>
      </c>
      <c r="AF581">
        <v>106.33333333333333</v>
      </c>
      <c r="AG581">
        <v>68</v>
      </c>
      <c r="AH581">
        <v>8.3847102342786681E-2</v>
      </c>
      <c r="AI581">
        <v>0.91615289765721331</v>
      </c>
      <c r="AJ581">
        <v>19211.666666666664</v>
      </c>
      <c r="BC581">
        <v>578</v>
      </c>
      <c r="BD581">
        <v>11</v>
      </c>
      <c r="BE581">
        <v>0</v>
      </c>
      <c r="BF581">
        <v>102.63636363636364</v>
      </c>
      <c r="BG581">
        <v>103.76923076923077</v>
      </c>
      <c r="BH581">
        <v>110</v>
      </c>
      <c r="BI581">
        <v>110</v>
      </c>
      <c r="BJ581">
        <v>0.20036429872495445</v>
      </c>
      <c r="BK581">
        <v>0.20036429872495445</v>
      </c>
      <c r="BL581">
        <v>0.79963570127504557</v>
      </c>
      <c r="BM581">
        <v>0.79963570127504557</v>
      </c>
      <c r="BN581">
        <v>0.79963570127504557</v>
      </c>
      <c r="BO581">
        <v>24071.666666666668</v>
      </c>
    </row>
    <row r="582" spans="1:67" x14ac:dyDescent="0.15">
      <c r="A582">
        <v>579</v>
      </c>
      <c r="B582">
        <v>11</v>
      </c>
      <c r="C582">
        <v>6</v>
      </c>
      <c r="D582">
        <v>185.4</v>
      </c>
      <c r="E582">
        <v>326.16666666666669</v>
      </c>
      <c r="F582">
        <v>0</v>
      </c>
      <c r="G582">
        <v>0</v>
      </c>
      <c r="H582">
        <v>1</v>
      </c>
      <c r="I582">
        <v>38221.666666666664</v>
      </c>
      <c r="AB582">
        <v>579</v>
      </c>
      <c r="AC582">
        <v>11</v>
      </c>
      <c r="AD582">
        <v>4</v>
      </c>
      <c r="AE582">
        <v>27.8</v>
      </c>
      <c r="AF582">
        <v>107.25</v>
      </c>
      <c r="AG582">
        <v>54</v>
      </c>
      <c r="AH582">
        <v>6.9767441860465115E-2</v>
      </c>
      <c r="AI582">
        <v>0.93023255813953487</v>
      </c>
      <c r="AJ582">
        <v>19798.333333333336</v>
      </c>
      <c r="BC582">
        <v>579</v>
      </c>
      <c r="BD582">
        <v>13</v>
      </c>
      <c r="BE582">
        <v>0</v>
      </c>
      <c r="BF582">
        <v>109.46153846153847</v>
      </c>
      <c r="BG582">
        <v>109.46153846153847</v>
      </c>
      <c r="BH582">
        <v>76</v>
      </c>
      <c r="BI582">
        <v>76</v>
      </c>
      <c r="BJ582">
        <v>0.11874999999999999</v>
      </c>
      <c r="BK582">
        <v>0.11874999999999999</v>
      </c>
      <c r="BL582">
        <v>0.88124999999999998</v>
      </c>
      <c r="BM582">
        <v>0.88124999999999998</v>
      </c>
      <c r="BN582">
        <v>0.88124999999999998</v>
      </c>
      <c r="BO582">
        <v>24993.333333333332</v>
      </c>
    </row>
    <row r="583" spans="1:67" x14ac:dyDescent="0.15">
      <c r="A583">
        <v>580</v>
      </c>
      <c r="B583">
        <v>11</v>
      </c>
      <c r="C583">
        <v>6</v>
      </c>
      <c r="D583">
        <v>157.1</v>
      </c>
      <c r="E583">
        <v>269.16666666666669</v>
      </c>
      <c r="F583">
        <v>0</v>
      </c>
      <c r="G583">
        <v>0</v>
      </c>
      <c r="H583">
        <v>1</v>
      </c>
      <c r="I583">
        <v>31741.666666666664</v>
      </c>
      <c r="AB583">
        <v>580</v>
      </c>
      <c r="AC583">
        <v>11</v>
      </c>
      <c r="AD583">
        <v>3</v>
      </c>
      <c r="AE583">
        <v>7.5</v>
      </c>
      <c r="AF583">
        <v>76.25</v>
      </c>
      <c r="AG583">
        <v>158</v>
      </c>
      <c r="AH583">
        <v>0.2010178117048346</v>
      </c>
      <c r="AI583">
        <v>0.79898218829516543</v>
      </c>
      <c r="AJ583">
        <v>16933.333333333336</v>
      </c>
      <c r="BC583">
        <v>580</v>
      </c>
      <c r="BD583">
        <v>12</v>
      </c>
      <c r="BE583">
        <v>0</v>
      </c>
      <c r="BF583">
        <v>134.58333333333334</v>
      </c>
      <c r="BG583">
        <v>135.84615384615384</v>
      </c>
      <c r="BH583">
        <v>31</v>
      </c>
      <c r="BI583">
        <v>31</v>
      </c>
      <c r="BJ583">
        <v>5.1926298157453935E-2</v>
      </c>
      <c r="BK583">
        <v>5.1926298157453935E-2</v>
      </c>
      <c r="BL583">
        <v>0.94807370184254602</v>
      </c>
      <c r="BM583">
        <v>0.94807370184254602</v>
      </c>
      <c r="BN583">
        <v>0.94807370184254602</v>
      </c>
      <c r="BO583">
        <v>28611.666666666664</v>
      </c>
    </row>
    <row r="584" spans="1:67" x14ac:dyDescent="0.15">
      <c r="A584">
        <v>581</v>
      </c>
      <c r="B584">
        <v>11</v>
      </c>
      <c r="C584">
        <v>5</v>
      </c>
      <c r="D584">
        <v>83.6</v>
      </c>
      <c r="E584">
        <v>211</v>
      </c>
      <c r="F584">
        <v>0</v>
      </c>
      <c r="G584">
        <v>0</v>
      </c>
      <c r="H584">
        <v>1</v>
      </c>
      <c r="I584">
        <v>31314.999999999996</v>
      </c>
      <c r="AB584">
        <v>581</v>
      </c>
      <c r="AC584">
        <v>12</v>
      </c>
      <c r="AD584">
        <v>3</v>
      </c>
      <c r="AE584">
        <v>42.363636363636367</v>
      </c>
      <c r="AF584">
        <v>117.75</v>
      </c>
      <c r="AG584">
        <v>5</v>
      </c>
      <c r="AH584">
        <v>6.2893081761006293E-3</v>
      </c>
      <c r="AI584">
        <v>0.99371069182389937</v>
      </c>
      <c r="AJ584">
        <v>20768.333333333336</v>
      </c>
      <c r="BC584">
        <v>581</v>
      </c>
      <c r="BD584">
        <v>12</v>
      </c>
      <c r="BE584">
        <v>0</v>
      </c>
      <c r="BF584">
        <v>111.58333333333333</v>
      </c>
      <c r="BG584">
        <v>111.07692307692308</v>
      </c>
      <c r="BH584">
        <v>133</v>
      </c>
      <c r="BI584">
        <v>146</v>
      </c>
      <c r="BJ584">
        <v>0.21111111111111111</v>
      </c>
      <c r="BK584">
        <v>0.23174603174603176</v>
      </c>
      <c r="BL584">
        <v>0.78888888888888886</v>
      </c>
      <c r="BM584">
        <v>0.76825396825396819</v>
      </c>
      <c r="BN584">
        <v>0.77857142857142847</v>
      </c>
      <c r="BO584">
        <v>24613.333333333332</v>
      </c>
    </row>
    <row r="585" spans="1:67" x14ac:dyDescent="0.15">
      <c r="A585">
        <v>582</v>
      </c>
      <c r="B585">
        <v>11</v>
      </c>
      <c r="C585">
        <v>5</v>
      </c>
      <c r="D585">
        <v>54.2</v>
      </c>
      <c r="E585">
        <v>152.5</v>
      </c>
      <c r="F585">
        <v>0</v>
      </c>
      <c r="G585">
        <v>0</v>
      </c>
      <c r="H585">
        <v>1</v>
      </c>
      <c r="I585">
        <v>24600.000000000004</v>
      </c>
      <c r="AB585">
        <v>582</v>
      </c>
      <c r="AC585">
        <v>11</v>
      </c>
      <c r="AD585">
        <v>2</v>
      </c>
      <c r="AE585">
        <v>13.1</v>
      </c>
      <c r="AF585">
        <v>85.916666666666671</v>
      </c>
      <c r="AG585">
        <v>69</v>
      </c>
      <c r="AH585">
        <v>0.10087719298245613</v>
      </c>
      <c r="AI585">
        <v>0.89912280701754388</v>
      </c>
      <c r="AJ585">
        <v>18220</v>
      </c>
      <c r="BC585">
        <v>582</v>
      </c>
      <c r="BD585">
        <v>11</v>
      </c>
      <c r="BE585">
        <v>0</v>
      </c>
      <c r="BF585">
        <v>99.36363636363636</v>
      </c>
      <c r="BG585">
        <v>107.15384615384616</v>
      </c>
      <c r="BH585">
        <v>174</v>
      </c>
      <c r="BI585">
        <v>208</v>
      </c>
      <c r="BJ585">
        <v>0.30579964850615116</v>
      </c>
      <c r="BK585">
        <v>0.36555360281195082</v>
      </c>
      <c r="BL585">
        <v>0.69420035149384884</v>
      </c>
      <c r="BM585">
        <v>0.63444639718804918</v>
      </c>
      <c r="BN585">
        <v>0.66432337434094901</v>
      </c>
      <c r="BO585">
        <v>25118.333333333332</v>
      </c>
    </row>
    <row r="586" spans="1:67" x14ac:dyDescent="0.15">
      <c r="A586">
        <v>583</v>
      </c>
      <c r="B586">
        <v>11</v>
      </c>
      <c r="C586">
        <v>5</v>
      </c>
      <c r="D586">
        <v>176.2</v>
      </c>
      <c r="E586">
        <v>287.66666666666669</v>
      </c>
      <c r="F586">
        <v>0</v>
      </c>
      <c r="G586">
        <v>0</v>
      </c>
      <c r="H586">
        <v>1</v>
      </c>
      <c r="I586">
        <v>33356.666666666664</v>
      </c>
      <c r="AB586">
        <v>583</v>
      </c>
      <c r="AC586">
        <v>12</v>
      </c>
      <c r="AD586">
        <v>3</v>
      </c>
      <c r="AE586">
        <v>27.818181818181817</v>
      </c>
      <c r="AF586">
        <v>110.5</v>
      </c>
      <c r="AG586">
        <v>41</v>
      </c>
      <c r="AH586">
        <v>5.0122249388753058E-2</v>
      </c>
      <c r="AI586">
        <v>0.94987775061124691</v>
      </c>
      <c r="AJ586">
        <v>20103.333333333336</v>
      </c>
      <c r="BC586">
        <v>583</v>
      </c>
      <c r="BD586">
        <v>12</v>
      </c>
      <c r="BE586">
        <v>0</v>
      </c>
      <c r="BF586">
        <v>106.08333333333333</v>
      </c>
      <c r="BG586">
        <v>103.84615384615384</v>
      </c>
      <c r="BH586">
        <v>44</v>
      </c>
      <c r="BI586">
        <v>44</v>
      </c>
      <c r="BJ586">
        <v>7.599309153713299E-2</v>
      </c>
      <c r="BK586">
        <v>7.599309153713299E-2</v>
      </c>
      <c r="BL586">
        <v>0.92400690846286704</v>
      </c>
      <c r="BM586">
        <v>0.92400690846286704</v>
      </c>
      <c r="BN586">
        <v>0.92400690846286704</v>
      </c>
      <c r="BO586">
        <v>24300.000000000004</v>
      </c>
    </row>
    <row r="587" spans="1:67" x14ac:dyDescent="0.15">
      <c r="A587">
        <v>584</v>
      </c>
      <c r="B587">
        <v>12</v>
      </c>
      <c r="C587">
        <v>6</v>
      </c>
      <c r="D587">
        <v>258.09090909090907</v>
      </c>
      <c r="E587">
        <v>400.5</v>
      </c>
      <c r="F587">
        <v>0</v>
      </c>
      <c r="G587">
        <v>0</v>
      </c>
      <c r="H587">
        <v>1</v>
      </c>
      <c r="I587">
        <v>43370</v>
      </c>
      <c r="AB587">
        <v>584</v>
      </c>
      <c r="AC587">
        <v>13</v>
      </c>
      <c r="AD587">
        <v>3</v>
      </c>
      <c r="AE587">
        <v>73.166666666666671</v>
      </c>
      <c r="AF587">
        <v>151.91666666666666</v>
      </c>
      <c r="AG587">
        <v>0</v>
      </c>
      <c r="AH587">
        <v>0</v>
      </c>
      <c r="AI587">
        <v>1</v>
      </c>
      <c r="AJ587">
        <v>22085.000000000004</v>
      </c>
      <c r="BC587">
        <v>584</v>
      </c>
      <c r="BD587">
        <v>11</v>
      </c>
      <c r="BE587">
        <v>0</v>
      </c>
      <c r="BF587">
        <v>99.090909090909093</v>
      </c>
      <c r="BG587">
        <v>103.46153846153847</v>
      </c>
      <c r="BH587">
        <v>19</v>
      </c>
      <c r="BI587">
        <v>83</v>
      </c>
      <c r="BJ587">
        <v>3.5714285714285712E-2</v>
      </c>
      <c r="BK587">
        <v>0.15601503759398497</v>
      </c>
      <c r="BL587">
        <v>0.9642857142857143</v>
      </c>
      <c r="BM587">
        <v>0.84398496240601506</v>
      </c>
      <c r="BN587">
        <v>0.90413533834586468</v>
      </c>
      <c r="BO587">
        <v>24058.333333333336</v>
      </c>
    </row>
    <row r="588" spans="1:67" x14ac:dyDescent="0.15">
      <c r="A588">
        <v>585</v>
      </c>
      <c r="B588">
        <v>11</v>
      </c>
      <c r="C588">
        <v>5</v>
      </c>
      <c r="D588">
        <v>121.3</v>
      </c>
      <c r="E588">
        <v>247.5</v>
      </c>
      <c r="F588">
        <v>0</v>
      </c>
      <c r="G588">
        <v>0</v>
      </c>
      <c r="H588">
        <v>1</v>
      </c>
      <c r="I588">
        <v>32225</v>
      </c>
      <c r="AB588">
        <v>585</v>
      </c>
      <c r="AC588">
        <v>12</v>
      </c>
      <c r="AD588">
        <v>2</v>
      </c>
      <c r="AE588">
        <v>19.09090909090909</v>
      </c>
      <c r="AF588">
        <v>90.583333333333329</v>
      </c>
      <c r="AG588">
        <v>91</v>
      </c>
      <c r="AH588">
        <v>0.109375</v>
      </c>
      <c r="AI588">
        <v>0.890625</v>
      </c>
      <c r="AJ588">
        <v>18231.666666666668</v>
      </c>
      <c r="BC588">
        <v>585</v>
      </c>
      <c r="BD588">
        <v>12</v>
      </c>
      <c r="BE588">
        <v>0</v>
      </c>
      <c r="BF588">
        <v>126.5</v>
      </c>
      <c r="BG588">
        <v>128.61538461538461</v>
      </c>
      <c r="BH588">
        <v>131</v>
      </c>
      <c r="BI588">
        <v>131</v>
      </c>
      <c r="BJ588">
        <v>0.18958031837916064</v>
      </c>
      <c r="BK588">
        <v>0.18958031837916064</v>
      </c>
      <c r="BL588">
        <v>0.81041968162083933</v>
      </c>
      <c r="BM588">
        <v>0.81041968162083933</v>
      </c>
      <c r="BN588">
        <v>0.81041968162083933</v>
      </c>
      <c r="BO588">
        <v>26273.333333333332</v>
      </c>
    </row>
    <row r="589" spans="1:67" x14ac:dyDescent="0.15">
      <c r="A589">
        <v>586</v>
      </c>
      <c r="B589">
        <v>11</v>
      </c>
      <c r="C589">
        <v>6</v>
      </c>
      <c r="D589">
        <v>176.1</v>
      </c>
      <c r="E589">
        <v>288.33333333333331</v>
      </c>
      <c r="F589">
        <v>0</v>
      </c>
      <c r="G589">
        <v>0</v>
      </c>
      <c r="H589">
        <v>1</v>
      </c>
      <c r="I589">
        <v>34283.333333333336</v>
      </c>
      <c r="AB589">
        <v>586</v>
      </c>
      <c r="AC589">
        <v>12</v>
      </c>
      <c r="AD589">
        <v>2</v>
      </c>
      <c r="AE589">
        <v>24.90909090909091</v>
      </c>
      <c r="AF589">
        <v>95.333333333333329</v>
      </c>
      <c r="AG589">
        <v>41</v>
      </c>
      <c r="AH589">
        <v>5.423280423280423E-2</v>
      </c>
      <c r="AI589">
        <v>0.94576719576719581</v>
      </c>
      <c r="AJ589">
        <v>18146.666666666664</v>
      </c>
      <c r="BC589">
        <v>586</v>
      </c>
      <c r="BD589">
        <v>12</v>
      </c>
      <c r="BE589">
        <v>0</v>
      </c>
      <c r="BF589">
        <v>143.08333333333334</v>
      </c>
      <c r="BG589">
        <v>142.69230769230768</v>
      </c>
      <c r="BH589">
        <v>8</v>
      </c>
      <c r="BI589">
        <v>8</v>
      </c>
      <c r="BJ589">
        <v>1.2759170653907496E-2</v>
      </c>
      <c r="BK589">
        <v>1.2759170653907496E-2</v>
      </c>
      <c r="BL589">
        <v>0.98724082934609247</v>
      </c>
      <c r="BM589">
        <v>0.98724082934609247</v>
      </c>
      <c r="BN589">
        <v>0.98724082934609247</v>
      </c>
      <c r="BO589">
        <v>29808.333333333332</v>
      </c>
    </row>
    <row r="590" spans="1:67" x14ac:dyDescent="0.15">
      <c r="A590">
        <v>587</v>
      </c>
      <c r="B590">
        <v>12</v>
      </c>
      <c r="C590">
        <v>5</v>
      </c>
      <c r="D590">
        <v>180.45454545454547</v>
      </c>
      <c r="E590">
        <v>297.66666666666669</v>
      </c>
      <c r="F590">
        <v>0</v>
      </c>
      <c r="G590">
        <v>0</v>
      </c>
      <c r="H590">
        <v>1</v>
      </c>
      <c r="I590">
        <v>35331.666666666664</v>
      </c>
      <c r="AB590">
        <v>587</v>
      </c>
      <c r="AC590">
        <v>11</v>
      </c>
      <c r="AD590">
        <v>3</v>
      </c>
      <c r="AE590">
        <v>15.7</v>
      </c>
      <c r="AF590">
        <v>93</v>
      </c>
      <c r="AG590">
        <v>94</v>
      </c>
      <c r="AH590">
        <v>0.12947658402203857</v>
      </c>
      <c r="AI590">
        <v>0.87052341597796146</v>
      </c>
      <c r="AJ590">
        <v>18728.333333333332</v>
      </c>
      <c r="BC590">
        <v>587</v>
      </c>
      <c r="BD590">
        <v>11</v>
      </c>
      <c r="BE590">
        <v>0</v>
      </c>
      <c r="BF590">
        <v>109.81818181818181</v>
      </c>
      <c r="BG590">
        <v>111.61538461538461</v>
      </c>
      <c r="BH590">
        <v>83</v>
      </c>
      <c r="BI590">
        <v>121</v>
      </c>
      <c r="BJ590">
        <v>0.1711340206185567</v>
      </c>
      <c r="BK590">
        <v>0.24948453608247423</v>
      </c>
      <c r="BL590">
        <v>0.82886597938144324</v>
      </c>
      <c r="BM590">
        <v>0.75051546391752577</v>
      </c>
      <c r="BN590">
        <v>0.78969072164948451</v>
      </c>
      <c r="BO590">
        <v>25761.666666666664</v>
      </c>
    </row>
    <row r="591" spans="1:67" x14ac:dyDescent="0.15">
      <c r="A591">
        <v>588</v>
      </c>
      <c r="B591">
        <v>12</v>
      </c>
      <c r="C591">
        <v>5</v>
      </c>
      <c r="D591">
        <v>197.09090909090909</v>
      </c>
      <c r="E591">
        <v>321.66666666666669</v>
      </c>
      <c r="F591">
        <v>0</v>
      </c>
      <c r="G591">
        <v>0</v>
      </c>
      <c r="H591">
        <v>1</v>
      </c>
      <c r="I591">
        <v>36816.666666666672</v>
      </c>
      <c r="AB591">
        <v>588</v>
      </c>
      <c r="AC591">
        <v>13</v>
      </c>
      <c r="AD591">
        <v>2</v>
      </c>
      <c r="AE591">
        <v>37.5</v>
      </c>
      <c r="AF591">
        <v>113.75</v>
      </c>
      <c r="AG591">
        <v>26</v>
      </c>
      <c r="AH591">
        <v>2.9115341545352745E-2</v>
      </c>
      <c r="AI591">
        <v>0.97088465845464722</v>
      </c>
      <c r="AJ591">
        <v>19558.333333333336</v>
      </c>
      <c r="BC591">
        <v>588</v>
      </c>
      <c r="BD591">
        <v>11</v>
      </c>
      <c r="BE591">
        <v>0</v>
      </c>
      <c r="BF591">
        <v>112.45454545454545</v>
      </c>
      <c r="BG591">
        <v>117</v>
      </c>
      <c r="BH591">
        <v>59</v>
      </c>
      <c r="BI591">
        <v>108</v>
      </c>
      <c r="BJ591">
        <v>9.7039473684210523E-2</v>
      </c>
      <c r="BK591">
        <v>0.17763157894736842</v>
      </c>
      <c r="BL591">
        <v>0.90296052631578949</v>
      </c>
      <c r="BM591">
        <v>0.82236842105263164</v>
      </c>
      <c r="BN591">
        <v>0.86266447368421062</v>
      </c>
      <c r="BO591">
        <v>26445.000000000004</v>
      </c>
    </row>
    <row r="592" spans="1:67" x14ac:dyDescent="0.15">
      <c r="A592">
        <v>589</v>
      </c>
      <c r="B592">
        <v>12</v>
      </c>
      <c r="C592">
        <v>4</v>
      </c>
      <c r="D592">
        <v>103.45454545454545</v>
      </c>
      <c r="E592">
        <v>212.91666666666666</v>
      </c>
      <c r="F592">
        <v>0</v>
      </c>
      <c r="G592">
        <v>0</v>
      </c>
      <c r="H592">
        <v>1</v>
      </c>
      <c r="I592">
        <v>29216.666666666668</v>
      </c>
      <c r="AB592">
        <v>589</v>
      </c>
      <c r="AC592">
        <v>12</v>
      </c>
      <c r="AD592">
        <v>3</v>
      </c>
      <c r="AE592">
        <v>25.727272727272727</v>
      </c>
      <c r="AF592">
        <v>109.91666666666667</v>
      </c>
      <c r="AG592">
        <v>23</v>
      </c>
      <c r="AH592">
        <v>2.8571428571428571E-2</v>
      </c>
      <c r="AI592">
        <v>0.97142857142857142</v>
      </c>
      <c r="AJ592">
        <v>20530</v>
      </c>
      <c r="BC592">
        <v>589</v>
      </c>
      <c r="BD592">
        <v>11</v>
      </c>
      <c r="BE592">
        <v>0</v>
      </c>
      <c r="BF592">
        <v>122</v>
      </c>
      <c r="BG592">
        <v>122.69230769230769</v>
      </c>
      <c r="BH592">
        <v>2</v>
      </c>
      <c r="BI592">
        <v>11</v>
      </c>
      <c r="BJ592">
        <v>3.1545741324921135E-3</v>
      </c>
      <c r="BK592">
        <v>1.7350157728706624E-2</v>
      </c>
      <c r="BL592">
        <v>0.99684542586750791</v>
      </c>
      <c r="BM592">
        <v>0.98264984227129337</v>
      </c>
      <c r="BN592">
        <v>0.98974763406940069</v>
      </c>
      <c r="BO592">
        <v>27366.666666666664</v>
      </c>
    </row>
    <row r="593" spans="1:67" x14ac:dyDescent="0.15">
      <c r="A593">
        <v>590</v>
      </c>
      <c r="B593">
        <v>11</v>
      </c>
      <c r="C593">
        <v>5</v>
      </c>
      <c r="D593">
        <v>120.6</v>
      </c>
      <c r="E593">
        <v>270.33333333333331</v>
      </c>
      <c r="F593">
        <v>0</v>
      </c>
      <c r="G593">
        <v>0</v>
      </c>
      <c r="H593">
        <v>1</v>
      </c>
      <c r="I593">
        <v>36663.333333333336</v>
      </c>
      <c r="AB593">
        <v>590</v>
      </c>
      <c r="AC593">
        <v>12</v>
      </c>
      <c r="AD593">
        <v>3</v>
      </c>
      <c r="AE593">
        <v>22.727272727272727</v>
      </c>
      <c r="AF593">
        <v>102.08333333333333</v>
      </c>
      <c r="AG593">
        <v>9</v>
      </c>
      <c r="AH593">
        <v>1.066350710900474E-2</v>
      </c>
      <c r="AI593">
        <v>0.98933649289099523</v>
      </c>
      <c r="AJ593">
        <v>20266.666666666668</v>
      </c>
      <c r="BC593">
        <v>590</v>
      </c>
      <c r="BD593">
        <v>12</v>
      </c>
      <c r="BE593">
        <v>0</v>
      </c>
      <c r="BF593">
        <v>141</v>
      </c>
      <c r="BG593">
        <v>139.38461538461539</v>
      </c>
      <c r="BH593">
        <v>25</v>
      </c>
      <c r="BI593">
        <v>25</v>
      </c>
      <c r="BJ593">
        <v>4.9019607843137254E-2</v>
      </c>
      <c r="BK593">
        <v>4.9019607843137254E-2</v>
      </c>
      <c r="BL593">
        <v>0.9509803921568627</v>
      </c>
      <c r="BM593">
        <v>0.9509803921568627</v>
      </c>
      <c r="BN593">
        <v>0.9509803921568627</v>
      </c>
      <c r="BO593">
        <v>29440.000000000004</v>
      </c>
    </row>
    <row r="594" spans="1:67" x14ac:dyDescent="0.15">
      <c r="A594">
        <v>591</v>
      </c>
      <c r="B594">
        <v>12</v>
      </c>
      <c r="C594">
        <v>5</v>
      </c>
      <c r="D594">
        <v>163.54545454545453</v>
      </c>
      <c r="E594">
        <v>297</v>
      </c>
      <c r="F594">
        <v>0</v>
      </c>
      <c r="G594">
        <v>0</v>
      </c>
      <c r="H594">
        <v>1</v>
      </c>
      <c r="I594">
        <v>36330</v>
      </c>
      <c r="AB594">
        <v>591</v>
      </c>
      <c r="AC594">
        <v>11</v>
      </c>
      <c r="AD594">
        <v>3</v>
      </c>
      <c r="AE594">
        <v>12.4</v>
      </c>
      <c r="AF594">
        <v>93</v>
      </c>
      <c r="AG594">
        <v>36</v>
      </c>
      <c r="AH594">
        <v>4.5801526717557252E-2</v>
      </c>
      <c r="AI594">
        <v>0.95419847328244278</v>
      </c>
      <c r="AJ594">
        <v>19353.333333333332</v>
      </c>
      <c r="BC594">
        <v>591</v>
      </c>
      <c r="BD594">
        <v>12</v>
      </c>
      <c r="BE594">
        <v>0</v>
      </c>
      <c r="BF594">
        <v>147.75</v>
      </c>
      <c r="BG594">
        <v>143.76923076923077</v>
      </c>
      <c r="BH594">
        <v>0</v>
      </c>
      <c r="BI594">
        <v>0</v>
      </c>
      <c r="BJ594">
        <v>0</v>
      </c>
      <c r="BK594">
        <v>0</v>
      </c>
      <c r="BL594">
        <v>1</v>
      </c>
      <c r="BM594">
        <v>1</v>
      </c>
      <c r="BN594">
        <v>1</v>
      </c>
      <c r="BO594">
        <v>29630</v>
      </c>
    </row>
    <row r="595" spans="1:67" x14ac:dyDescent="0.15">
      <c r="A595">
        <v>592</v>
      </c>
      <c r="B595">
        <v>11</v>
      </c>
      <c r="C595">
        <v>3</v>
      </c>
      <c r="D595">
        <v>25.3</v>
      </c>
      <c r="E595">
        <v>128.08333333333334</v>
      </c>
      <c r="F595">
        <v>25</v>
      </c>
      <c r="G595">
        <v>3.3333333333333333E-2</v>
      </c>
      <c r="H595">
        <v>0.96666666666666667</v>
      </c>
      <c r="I595">
        <v>23098.333333333336</v>
      </c>
      <c r="AB595">
        <v>592</v>
      </c>
      <c r="AC595">
        <v>11</v>
      </c>
      <c r="AD595">
        <v>5</v>
      </c>
      <c r="AE595">
        <v>41.4</v>
      </c>
      <c r="AF595">
        <v>133.16666666666666</v>
      </c>
      <c r="AG595">
        <v>29</v>
      </c>
      <c r="AH595">
        <v>3.5846724351050678E-2</v>
      </c>
      <c r="AI595">
        <v>0.96415327564894937</v>
      </c>
      <c r="AJ595">
        <v>22509.999999999996</v>
      </c>
      <c r="BC595">
        <v>592</v>
      </c>
      <c r="BD595">
        <v>12</v>
      </c>
      <c r="BE595">
        <v>0</v>
      </c>
      <c r="BF595">
        <v>118.08333333333333</v>
      </c>
      <c r="BG595">
        <v>120.84615384615384</v>
      </c>
      <c r="BH595">
        <v>48</v>
      </c>
      <c r="BI595">
        <v>48</v>
      </c>
      <c r="BJ595">
        <v>9.2307692307692313E-2</v>
      </c>
      <c r="BK595">
        <v>9.2307692307692313E-2</v>
      </c>
      <c r="BL595">
        <v>0.90769230769230769</v>
      </c>
      <c r="BM595">
        <v>0.90769230769230769</v>
      </c>
      <c r="BN595">
        <v>0.90769230769230769</v>
      </c>
      <c r="BO595">
        <v>26386.666666666668</v>
      </c>
    </row>
    <row r="596" spans="1:67" x14ac:dyDescent="0.15">
      <c r="A596">
        <v>593</v>
      </c>
      <c r="B596">
        <v>12</v>
      </c>
      <c r="C596">
        <v>4</v>
      </c>
      <c r="D596">
        <v>123</v>
      </c>
      <c r="E596">
        <v>239.5</v>
      </c>
      <c r="F596">
        <v>0</v>
      </c>
      <c r="G596">
        <v>0</v>
      </c>
      <c r="H596">
        <v>1</v>
      </c>
      <c r="I596">
        <v>30680</v>
      </c>
      <c r="AB596">
        <v>593</v>
      </c>
      <c r="AC596">
        <v>11</v>
      </c>
      <c r="AD596">
        <v>4</v>
      </c>
      <c r="AE596">
        <v>38.1</v>
      </c>
      <c r="AF596">
        <v>134.91666666666666</v>
      </c>
      <c r="AG596">
        <v>24</v>
      </c>
      <c r="AH596">
        <v>2.8605482717520857E-2</v>
      </c>
      <c r="AI596">
        <v>0.97139451728247916</v>
      </c>
      <c r="AJ596">
        <v>22255</v>
      </c>
      <c r="BC596">
        <v>593</v>
      </c>
      <c r="BD596">
        <v>12</v>
      </c>
      <c r="BE596">
        <v>0</v>
      </c>
      <c r="BF596">
        <v>131.33333333333334</v>
      </c>
      <c r="BG596">
        <v>134.15384615384616</v>
      </c>
      <c r="BH596">
        <v>48</v>
      </c>
      <c r="BI596">
        <v>48</v>
      </c>
      <c r="BJ596">
        <v>8.1081081081081086E-2</v>
      </c>
      <c r="BK596">
        <v>8.1081081081081086E-2</v>
      </c>
      <c r="BL596">
        <v>0.91891891891891886</v>
      </c>
      <c r="BM596">
        <v>0.91891891891891886</v>
      </c>
      <c r="BN596">
        <v>0.91891891891891886</v>
      </c>
      <c r="BO596">
        <v>27863.333333333332</v>
      </c>
    </row>
    <row r="597" spans="1:67" x14ac:dyDescent="0.15">
      <c r="A597">
        <v>594</v>
      </c>
      <c r="B597">
        <v>12</v>
      </c>
      <c r="C597">
        <v>5</v>
      </c>
      <c r="D597">
        <v>189.27272727272728</v>
      </c>
      <c r="E597">
        <v>325.5</v>
      </c>
      <c r="F597">
        <v>0</v>
      </c>
      <c r="G597">
        <v>0</v>
      </c>
      <c r="H597">
        <v>1</v>
      </c>
      <c r="I597">
        <v>38320</v>
      </c>
      <c r="AB597">
        <v>594</v>
      </c>
      <c r="AC597">
        <v>12</v>
      </c>
      <c r="AD597">
        <v>3</v>
      </c>
      <c r="AE597">
        <v>23</v>
      </c>
      <c r="AF597">
        <v>99.083333333333329</v>
      </c>
      <c r="AG597">
        <v>74</v>
      </c>
      <c r="AH597">
        <v>8.8729016786570747E-2</v>
      </c>
      <c r="AI597">
        <v>0.91127098321342925</v>
      </c>
      <c r="AJ597">
        <v>19071.666666666668</v>
      </c>
      <c r="BC597">
        <v>594</v>
      </c>
      <c r="BD597">
        <v>11</v>
      </c>
      <c r="BE597">
        <v>0</v>
      </c>
      <c r="BF597">
        <v>132.45454545454547</v>
      </c>
      <c r="BG597">
        <v>128.23076923076923</v>
      </c>
      <c r="BH597">
        <v>16</v>
      </c>
      <c r="BI597">
        <v>41</v>
      </c>
      <c r="BJ597">
        <v>3.2454361054766734E-2</v>
      </c>
      <c r="BK597">
        <v>8.3164300202839755E-2</v>
      </c>
      <c r="BL597">
        <v>0.96754563894523327</v>
      </c>
      <c r="BM597">
        <v>0.91683569979716029</v>
      </c>
      <c r="BN597">
        <v>0.94219066937119678</v>
      </c>
      <c r="BO597">
        <v>27606.666666666668</v>
      </c>
    </row>
    <row r="598" spans="1:67" x14ac:dyDescent="0.15">
      <c r="A598">
        <v>595</v>
      </c>
      <c r="B598">
        <v>13</v>
      </c>
      <c r="C598">
        <v>5</v>
      </c>
      <c r="D598">
        <v>188.5</v>
      </c>
      <c r="E598">
        <v>292.25</v>
      </c>
      <c r="F598">
        <v>0</v>
      </c>
      <c r="G598">
        <v>0</v>
      </c>
      <c r="H598">
        <v>1</v>
      </c>
      <c r="I598">
        <v>34290</v>
      </c>
      <c r="AB598">
        <v>595</v>
      </c>
      <c r="AC598">
        <v>12</v>
      </c>
      <c r="AD598">
        <v>3</v>
      </c>
      <c r="AE598">
        <v>65.181818181818187</v>
      </c>
      <c r="AF598">
        <v>155.41666666666666</v>
      </c>
      <c r="AG598">
        <v>62</v>
      </c>
      <c r="AH598">
        <v>7.0534698521046643E-2</v>
      </c>
      <c r="AI598">
        <v>0.92946530147895334</v>
      </c>
      <c r="AJ598">
        <v>22350.000000000004</v>
      </c>
      <c r="BC598">
        <v>595</v>
      </c>
      <c r="BD598">
        <v>12</v>
      </c>
      <c r="BE598">
        <v>0</v>
      </c>
      <c r="BF598">
        <v>128.33333333333334</v>
      </c>
      <c r="BG598">
        <v>126.53846153846153</v>
      </c>
      <c r="BH598">
        <v>21</v>
      </c>
      <c r="BI598">
        <v>33</v>
      </c>
      <c r="BJ598">
        <v>3.888888888888889E-2</v>
      </c>
      <c r="BK598">
        <v>6.1111111111111109E-2</v>
      </c>
      <c r="BL598">
        <v>0.96111111111111114</v>
      </c>
      <c r="BM598">
        <v>0.93888888888888888</v>
      </c>
      <c r="BN598">
        <v>0.95</v>
      </c>
      <c r="BO598">
        <v>25958.333333333332</v>
      </c>
    </row>
    <row r="599" spans="1:67" x14ac:dyDescent="0.15">
      <c r="A599">
        <v>596</v>
      </c>
      <c r="B599">
        <v>11</v>
      </c>
      <c r="C599">
        <v>7</v>
      </c>
      <c r="D599">
        <v>249.6</v>
      </c>
      <c r="E599">
        <v>408.75</v>
      </c>
      <c r="F599">
        <v>0</v>
      </c>
      <c r="G599">
        <v>0</v>
      </c>
      <c r="H599">
        <v>1</v>
      </c>
      <c r="I599">
        <v>45150</v>
      </c>
      <c r="AB599">
        <v>596</v>
      </c>
      <c r="AC599">
        <v>11</v>
      </c>
      <c r="AD599">
        <v>4</v>
      </c>
      <c r="AE599">
        <v>74</v>
      </c>
      <c r="AF599">
        <v>143.58333333333334</v>
      </c>
      <c r="AG599">
        <v>0</v>
      </c>
      <c r="AH599">
        <v>0</v>
      </c>
      <c r="AI599">
        <v>1</v>
      </c>
      <c r="AJ599">
        <v>21751.666666666664</v>
      </c>
      <c r="BC599">
        <v>596</v>
      </c>
      <c r="BD599">
        <v>11</v>
      </c>
      <c r="BE599">
        <v>0</v>
      </c>
      <c r="BF599">
        <v>111.27272727272727</v>
      </c>
      <c r="BG599">
        <v>111.46153846153847</v>
      </c>
      <c r="BH599">
        <v>88</v>
      </c>
      <c r="BI599">
        <v>132</v>
      </c>
      <c r="BJ599">
        <v>0.17120622568093385</v>
      </c>
      <c r="BK599">
        <v>0.25680933852140075</v>
      </c>
      <c r="BL599">
        <v>0.82879377431906609</v>
      </c>
      <c r="BM599">
        <v>0.74319066147859925</v>
      </c>
      <c r="BN599">
        <v>0.78599221789883267</v>
      </c>
      <c r="BO599">
        <v>25530</v>
      </c>
    </row>
    <row r="600" spans="1:67" x14ac:dyDescent="0.15">
      <c r="A600">
        <v>597</v>
      </c>
      <c r="B600">
        <v>12</v>
      </c>
      <c r="C600">
        <v>5</v>
      </c>
      <c r="D600">
        <v>162.81818181818181</v>
      </c>
      <c r="E600">
        <v>273.58333333333331</v>
      </c>
      <c r="F600">
        <v>0</v>
      </c>
      <c r="G600">
        <v>0</v>
      </c>
      <c r="H600">
        <v>1</v>
      </c>
      <c r="I600">
        <v>33918.333333333336</v>
      </c>
      <c r="AB600">
        <v>597</v>
      </c>
      <c r="AC600">
        <v>12</v>
      </c>
      <c r="AD600">
        <v>3</v>
      </c>
      <c r="AE600">
        <v>42.090909090909093</v>
      </c>
      <c r="AF600">
        <v>126.58333333333333</v>
      </c>
      <c r="AG600">
        <v>7</v>
      </c>
      <c r="AH600">
        <v>8.3432657926102508E-3</v>
      </c>
      <c r="AI600">
        <v>0.99165673420738976</v>
      </c>
      <c r="AJ600">
        <v>20421.666666666664</v>
      </c>
      <c r="BC600">
        <v>597</v>
      </c>
      <c r="BD600">
        <v>12</v>
      </c>
      <c r="BE600">
        <v>0</v>
      </c>
      <c r="BF600">
        <v>127.58333333333333</v>
      </c>
      <c r="BG600">
        <v>126.61538461538461</v>
      </c>
      <c r="BH600">
        <v>7</v>
      </c>
      <c r="BI600">
        <v>7</v>
      </c>
      <c r="BJ600">
        <v>1.2068965517241379E-2</v>
      </c>
      <c r="BK600">
        <v>1.2068965517241379E-2</v>
      </c>
      <c r="BL600">
        <v>0.98793103448275865</v>
      </c>
      <c r="BM600">
        <v>0.98793103448275865</v>
      </c>
      <c r="BN600">
        <v>0.98793103448275865</v>
      </c>
      <c r="BO600">
        <v>27311.666666666668</v>
      </c>
    </row>
    <row r="601" spans="1:67" x14ac:dyDescent="0.15">
      <c r="A601">
        <v>598</v>
      </c>
      <c r="B601">
        <v>12</v>
      </c>
      <c r="C601">
        <v>5</v>
      </c>
      <c r="D601">
        <v>168.54545454545453</v>
      </c>
      <c r="E601">
        <v>298.83333333333331</v>
      </c>
      <c r="F601">
        <v>12</v>
      </c>
      <c r="G601">
        <v>1.015228426395939E-2</v>
      </c>
      <c r="H601">
        <v>0.98984771573604058</v>
      </c>
      <c r="I601">
        <v>35353.333333333336</v>
      </c>
      <c r="AB601">
        <v>598</v>
      </c>
      <c r="AC601">
        <v>11</v>
      </c>
      <c r="AD601">
        <v>3</v>
      </c>
      <c r="AE601">
        <v>13</v>
      </c>
      <c r="AF601">
        <v>92.166666666666671</v>
      </c>
      <c r="AG601">
        <v>96</v>
      </c>
      <c r="AH601">
        <v>0.13114754098360656</v>
      </c>
      <c r="AI601">
        <v>0.86885245901639341</v>
      </c>
      <c r="AJ601">
        <v>18695</v>
      </c>
      <c r="BC601">
        <v>598</v>
      </c>
      <c r="BD601">
        <v>11</v>
      </c>
      <c r="BE601">
        <v>0</v>
      </c>
      <c r="BF601">
        <v>115.18181818181819</v>
      </c>
      <c r="BG601">
        <v>112.46153846153847</v>
      </c>
      <c r="BH601">
        <v>80</v>
      </c>
      <c r="BI601">
        <v>94</v>
      </c>
      <c r="BJ601">
        <v>0.16096579476861167</v>
      </c>
      <c r="BK601">
        <v>0.1891348088531187</v>
      </c>
      <c r="BL601">
        <v>0.83903420523138839</v>
      </c>
      <c r="BM601">
        <v>0.81086519114688127</v>
      </c>
      <c r="BN601">
        <v>0.82494969818913488</v>
      </c>
      <c r="BO601">
        <v>25573.333333333332</v>
      </c>
    </row>
    <row r="602" spans="1:67" x14ac:dyDescent="0.15">
      <c r="A602">
        <v>599</v>
      </c>
      <c r="B602">
        <v>10</v>
      </c>
      <c r="C602">
        <v>6</v>
      </c>
      <c r="D602">
        <v>44.777777777777779</v>
      </c>
      <c r="E602">
        <v>195.58333333333334</v>
      </c>
      <c r="F602">
        <v>6</v>
      </c>
      <c r="G602">
        <v>6.4516129032258064E-3</v>
      </c>
      <c r="H602">
        <v>0.99354838709677418</v>
      </c>
      <c r="I602">
        <v>30873.333333333336</v>
      </c>
      <c r="AB602">
        <v>599</v>
      </c>
      <c r="AC602">
        <v>12</v>
      </c>
      <c r="AD602">
        <v>2</v>
      </c>
      <c r="AE602">
        <v>45.454545454545453</v>
      </c>
      <c r="AF602">
        <v>114.16666666666667</v>
      </c>
      <c r="AG602">
        <v>39</v>
      </c>
      <c r="AH602">
        <v>5.6934306569343063E-2</v>
      </c>
      <c r="AI602">
        <v>0.94306569343065694</v>
      </c>
      <c r="AJ602">
        <v>18900</v>
      </c>
      <c r="BC602">
        <v>599</v>
      </c>
      <c r="BD602">
        <v>11</v>
      </c>
      <c r="BE602">
        <v>0</v>
      </c>
      <c r="BF602">
        <v>111.63636363636364</v>
      </c>
      <c r="BG602">
        <v>107</v>
      </c>
      <c r="BH602">
        <v>62</v>
      </c>
      <c r="BI602">
        <v>62</v>
      </c>
      <c r="BJ602">
        <v>0.11211573236889692</v>
      </c>
      <c r="BK602">
        <v>0.11211573236889692</v>
      </c>
      <c r="BL602">
        <v>0.88788426763110306</v>
      </c>
      <c r="BM602">
        <v>0.88788426763110306</v>
      </c>
      <c r="BN602">
        <v>0.88788426763110306</v>
      </c>
      <c r="BO602">
        <v>24436.666666666664</v>
      </c>
    </row>
    <row r="603" spans="1:67" x14ac:dyDescent="0.15">
      <c r="A603">
        <v>600</v>
      </c>
      <c r="B603">
        <v>11</v>
      </c>
      <c r="C603">
        <v>6</v>
      </c>
      <c r="D603">
        <v>156.30000000000001</v>
      </c>
      <c r="E603">
        <v>269.83333333333331</v>
      </c>
      <c r="F603">
        <v>0</v>
      </c>
      <c r="G603">
        <v>0</v>
      </c>
      <c r="H603">
        <v>1</v>
      </c>
      <c r="I603">
        <v>33318.333333333336</v>
      </c>
      <c r="AB603">
        <v>600</v>
      </c>
      <c r="AC603">
        <v>11</v>
      </c>
      <c r="AD603">
        <v>3</v>
      </c>
      <c r="AE603">
        <v>23.6</v>
      </c>
      <c r="AF603">
        <v>88.416666666666671</v>
      </c>
      <c r="AG603">
        <v>138</v>
      </c>
      <c r="AH603">
        <v>0.18623481781376519</v>
      </c>
      <c r="AI603">
        <v>0.81376518218623484</v>
      </c>
      <c r="AJ603">
        <v>16645.000000000004</v>
      </c>
      <c r="BC603">
        <v>600</v>
      </c>
      <c r="BD603">
        <v>12</v>
      </c>
      <c r="BE603">
        <v>0</v>
      </c>
      <c r="BF603">
        <v>143.33333333333334</v>
      </c>
      <c r="BG603">
        <v>144.15384615384616</v>
      </c>
      <c r="BH603">
        <v>30</v>
      </c>
      <c r="BI603">
        <v>30</v>
      </c>
      <c r="BJ603">
        <v>4.9504950495049507E-2</v>
      </c>
      <c r="BK603">
        <v>4.9504950495049507E-2</v>
      </c>
      <c r="BL603">
        <v>0.95049504950495045</v>
      </c>
      <c r="BM603">
        <v>0.95049504950495045</v>
      </c>
      <c r="BN603">
        <v>0.95049504950495045</v>
      </c>
      <c r="BO603">
        <v>28521.666666666664</v>
      </c>
    </row>
    <row r="604" spans="1:67" x14ac:dyDescent="0.15">
      <c r="A604">
        <v>601</v>
      </c>
      <c r="B604">
        <v>12</v>
      </c>
      <c r="C604">
        <v>6</v>
      </c>
      <c r="D604">
        <v>238.72727272727272</v>
      </c>
      <c r="E604">
        <v>342.83333333333331</v>
      </c>
      <c r="F604">
        <v>0</v>
      </c>
      <c r="G604">
        <v>0</v>
      </c>
      <c r="H604">
        <v>1</v>
      </c>
      <c r="I604">
        <v>34913.333333333328</v>
      </c>
      <c r="AB604">
        <v>601</v>
      </c>
      <c r="AC604">
        <v>12</v>
      </c>
      <c r="AD604">
        <v>3</v>
      </c>
      <c r="AE604">
        <v>34.18181818181818</v>
      </c>
      <c r="AF604">
        <v>118.33333333333333</v>
      </c>
      <c r="AG604">
        <v>26</v>
      </c>
      <c r="AH604">
        <v>3.0732860520094562E-2</v>
      </c>
      <c r="AI604">
        <v>0.96926713947990539</v>
      </c>
      <c r="AJ604">
        <v>21191.666666666664</v>
      </c>
      <c r="BC604">
        <v>601</v>
      </c>
      <c r="BD604">
        <v>11</v>
      </c>
      <c r="BE604">
        <v>0</v>
      </c>
      <c r="BF604">
        <v>119.36363636363636</v>
      </c>
      <c r="BG604">
        <v>122.30769230769231</v>
      </c>
      <c r="BH604">
        <v>29</v>
      </c>
      <c r="BI604">
        <v>29</v>
      </c>
      <c r="BJ604">
        <v>4.6178343949044583E-2</v>
      </c>
      <c r="BK604">
        <v>4.6178343949044583E-2</v>
      </c>
      <c r="BL604">
        <v>0.95382165605095537</v>
      </c>
      <c r="BM604">
        <v>0.95382165605095537</v>
      </c>
      <c r="BN604">
        <v>0.95382165605095537</v>
      </c>
      <c r="BO604">
        <v>27799.999999999996</v>
      </c>
    </row>
    <row r="605" spans="1:67" x14ac:dyDescent="0.15">
      <c r="A605">
        <v>602</v>
      </c>
      <c r="B605">
        <v>11</v>
      </c>
      <c r="C605">
        <v>5</v>
      </c>
      <c r="D605">
        <v>104.5</v>
      </c>
      <c r="E605">
        <v>231.83333333333334</v>
      </c>
      <c r="F605">
        <v>7</v>
      </c>
      <c r="G605">
        <v>7.6502732240437158E-3</v>
      </c>
      <c r="H605">
        <v>0.99234972677595623</v>
      </c>
      <c r="I605">
        <v>31773.333333333336</v>
      </c>
      <c r="AB605">
        <v>602</v>
      </c>
      <c r="AC605">
        <v>12</v>
      </c>
      <c r="AD605">
        <v>2</v>
      </c>
      <c r="AE605">
        <v>9.7272727272727266</v>
      </c>
      <c r="AF605">
        <v>91.416666666666671</v>
      </c>
      <c r="AG605">
        <v>35</v>
      </c>
      <c r="AH605">
        <v>4.3586550435865505E-2</v>
      </c>
      <c r="AI605">
        <v>0.95641344956413454</v>
      </c>
      <c r="AJ605">
        <v>19065</v>
      </c>
      <c r="BC605">
        <v>602</v>
      </c>
      <c r="BD605">
        <v>12</v>
      </c>
      <c r="BE605">
        <v>0</v>
      </c>
      <c r="BF605">
        <v>114.41666666666667</v>
      </c>
      <c r="BG605">
        <v>117.15384615384616</v>
      </c>
      <c r="BH605">
        <v>48</v>
      </c>
      <c r="BI605">
        <v>48</v>
      </c>
      <c r="BJ605">
        <v>7.5353218210361061E-2</v>
      </c>
      <c r="BK605">
        <v>7.5353218210361061E-2</v>
      </c>
      <c r="BL605">
        <v>0.92464678178963888</v>
      </c>
      <c r="BM605">
        <v>0.92464678178963888</v>
      </c>
      <c r="BN605">
        <v>0.92464678178963888</v>
      </c>
      <c r="BO605">
        <v>27126.666666666668</v>
      </c>
    </row>
    <row r="606" spans="1:67" x14ac:dyDescent="0.15">
      <c r="A606">
        <v>603</v>
      </c>
      <c r="B606">
        <v>12</v>
      </c>
      <c r="C606">
        <v>6</v>
      </c>
      <c r="D606">
        <v>211.81818181818181</v>
      </c>
      <c r="E606">
        <v>348.41666666666669</v>
      </c>
      <c r="F606">
        <v>0</v>
      </c>
      <c r="G606">
        <v>0</v>
      </c>
      <c r="H606">
        <v>1</v>
      </c>
      <c r="I606">
        <v>40011.666666666664</v>
      </c>
      <c r="AB606">
        <v>603</v>
      </c>
      <c r="AC606">
        <v>12</v>
      </c>
      <c r="AD606">
        <v>3</v>
      </c>
      <c r="AE606">
        <v>90.36363636363636</v>
      </c>
      <c r="AF606">
        <v>177.08333333333334</v>
      </c>
      <c r="AG606">
        <v>0</v>
      </c>
      <c r="AH606">
        <v>0</v>
      </c>
      <c r="AI606">
        <v>1</v>
      </c>
      <c r="AJ606">
        <v>24716.666666666664</v>
      </c>
      <c r="BC606">
        <v>603</v>
      </c>
      <c r="BD606">
        <v>11</v>
      </c>
      <c r="BE606">
        <v>0</v>
      </c>
      <c r="BF606">
        <v>113.27272727272727</v>
      </c>
      <c r="BG606">
        <v>113.15384615384616</v>
      </c>
      <c r="BH606">
        <v>70</v>
      </c>
      <c r="BI606">
        <v>94</v>
      </c>
      <c r="BJ606">
        <v>0.12477718360071301</v>
      </c>
      <c r="BK606">
        <v>0.16755793226381463</v>
      </c>
      <c r="BL606">
        <v>0.87522281639928701</v>
      </c>
      <c r="BM606">
        <v>0.83244206773618534</v>
      </c>
      <c r="BN606">
        <v>0.85383244206773612</v>
      </c>
      <c r="BO606">
        <v>25603.333333333332</v>
      </c>
    </row>
    <row r="607" spans="1:67" x14ac:dyDescent="0.15">
      <c r="A607">
        <v>604</v>
      </c>
      <c r="B607">
        <v>12</v>
      </c>
      <c r="C607">
        <v>5</v>
      </c>
      <c r="D607">
        <v>181.45454545454547</v>
      </c>
      <c r="E607">
        <v>301.08333333333331</v>
      </c>
      <c r="F607">
        <v>24</v>
      </c>
      <c r="G607">
        <v>2.2857142857142857E-2</v>
      </c>
      <c r="H607">
        <v>0.97714285714285709</v>
      </c>
      <c r="I607">
        <v>34268.333333333328</v>
      </c>
      <c r="AB607">
        <v>604</v>
      </c>
      <c r="AC607">
        <v>12</v>
      </c>
      <c r="AD607">
        <v>3</v>
      </c>
      <c r="AE607">
        <v>41.090909090909093</v>
      </c>
      <c r="AF607">
        <v>123.25</v>
      </c>
      <c r="AG607">
        <v>43</v>
      </c>
      <c r="AH607">
        <v>5.256723716381418E-2</v>
      </c>
      <c r="AI607">
        <v>0.94743276283618583</v>
      </c>
      <c r="AJ607">
        <v>20938.333333333336</v>
      </c>
      <c r="BC607">
        <v>604</v>
      </c>
      <c r="BD607">
        <v>11</v>
      </c>
      <c r="BE607">
        <v>0</v>
      </c>
      <c r="BF607">
        <v>137.27272727272728</v>
      </c>
      <c r="BG607">
        <v>135</v>
      </c>
      <c r="BH607">
        <v>2</v>
      </c>
      <c r="BI607">
        <v>2</v>
      </c>
      <c r="BJ607">
        <v>3.4013605442176869E-3</v>
      </c>
      <c r="BK607">
        <v>3.4013605442176869E-3</v>
      </c>
      <c r="BL607">
        <v>0.99659863945578231</v>
      </c>
      <c r="BM607">
        <v>0.99659863945578231</v>
      </c>
      <c r="BN607">
        <v>0.99659863945578231</v>
      </c>
      <c r="BO607">
        <v>29250</v>
      </c>
    </row>
    <row r="608" spans="1:67" x14ac:dyDescent="0.15">
      <c r="A608">
        <v>605</v>
      </c>
      <c r="B608">
        <v>12</v>
      </c>
      <c r="C608">
        <v>4</v>
      </c>
      <c r="D608">
        <v>139.54545454545453</v>
      </c>
      <c r="E608">
        <v>246.66666666666666</v>
      </c>
      <c r="F608">
        <v>0</v>
      </c>
      <c r="G608">
        <v>0</v>
      </c>
      <c r="H608">
        <v>1</v>
      </c>
      <c r="I608">
        <v>30716.666666666668</v>
      </c>
      <c r="AB608">
        <v>605</v>
      </c>
      <c r="AC608">
        <v>11</v>
      </c>
      <c r="AD608">
        <v>3</v>
      </c>
      <c r="AE608">
        <v>19.5</v>
      </c>
      <c r="AF608">
        <v>96</v>
      </c>
      <c r="AG608">
        <v>36</v>
      </c>
      <c r="AH608">
        <v>4.7619047619047616E-2</v>
      </c>
      <c r="AI608">
        <v>0.95238095238095233</v>
      </c>
      <c r="AJ608">
        <v>19573.333333333328</v>
      </c>
      <c r="BC608">
        <v>605</v>
      </c>
      <c r="BD608">
        <v>12</v>
      </c>
      <c r="BE608">
        <v>0</v>
      </c>
      <c r="BF608">
        <v>119.58333333333333</v>
      </c>
      <c r="BG608">
        <v>120.38461538461539</v>
      </c>
      <c r="BH608">
        <v>92</v>
      </c>
      <c r="BI608">
        <v>92</v>
      </c>
      <c r="BJ608">
        <v>0.14511041009463724</v>
      </c>
      <c r="BK608">
        <v>0.14511041009463724</v>
      </c>
      <c r="BL608">
        <v>0.85488958990536279</v>
      </c>
      <c r="BM608">
        <v>0.85488958990536279</v>
      </c>
      <c r="BN608">
        <v>0.85488958990536279</v>
      </c>
      <c r="BO608">
        <v>26816.666666666664</v>
      </c>
    </row>
    <row r="609" spans="1:67" x14ac:dyDescent="0.15">
      <c r="A609">
        <v>606</v>
      </c>
      <c r="B609">
        <v>10</v>
      </c>
      <c r="C609">
        <v>4</v>
      </c>
      <c r="D609">
        <v>19.222222222222221</v>
      </c>
      <c r="E609">
        <v>127.41666666666667</v>
      </c>
      <c r="F609">
        <v>27</v>
      </c>
      <c r="G609">
        <v>3.7656903765690378E-2</v>
      </c>
      <c r="H609">
        <v>0.96234309623430958</v>
      </c>
      <c r="I609">
        <v>23896.666666666668</v>
      </c>
      <c r="AB609">
        <v>606</v>
      </c>
      <c r="AC609">
        <v>11</v>
      </c>
      <c r="AD609">
        <v>3</v>
      </c>
      <c r="AE609">
        <v>19</v>
      </c>
      <c r="AF609">
        <v>96.083333333333329</v>
      </c>
      <c r="AG609">
        <v>58</v>
      </c>
      <c r="AH609">
        <v>7.4168797953964194E-2</v>
      </c>
      <c r="AI609">
        <v>0.92583120204603575</v>
      </c>
      <c r="AJ609">
        <v>19026.666666666664</v>
      </c>
      <c r="BC609">
        <v>606</v>
      </c>
      <c r="BD609">
        <v>12</v>
      </c>
      <c r="BE609">
        <v>0</v>
      </c>
      <c r="BF609">
        <v>104.33333333333333</v>
      </c>
      <c r="BG609">
        <v>107.84615384615384</v>
      </c>
      <c r="BH609">
        <v>166</v>
      </c>
      <c r="BI609">
        <v>166</v>
      </c>
      <c r="BJ609">
        <v>0.25538461538461538</v>
      </c>
      <c r="BK609">
        <v>0.25538461538461538</v>
      </c>
      <c r="BL609">
        <v>0.74461538461538468</v>
      </c>
      <c r="BM609">
        <v>0.74461538461538468</v>
      </c>
      <c r="BN609">
        <v>0.74461538461538468</v>
      </c>
      <c r="BO609">
        <v>23798.333333333336</v>
      </c>
    </row>
    <row r="610" spans="1:67" x14ac:dyDescent="0.15">
      <c r="A610">
        <v>607</v>
      </c>
      <c r="B610">
        <v>12</v>
      </c>
      <c r="C610">
        <v>5</v>
      </c>
      <c r="D610">
        <v>203.45454545454547</v>
      </c>
      <c r="E610">
        <v>334.16666666666669</v>
      </c>
      <c r="F610">
        <v>1</v>
      </c>
      <c r="G610">
        <v>8.438818565400844E-4</v>
      </c>
      <c r="H610">
        <v>0.99915611814345995</v>
      </c>
      <c r="I610">
        <v>36941.666666666664</v>
      </c>
      <c r="AB610">
        <v>607</v>
      </c>
      <c r="AC610">
        <v>11</v>
      </c>
      <c r="AD610">
        <v>2</v>
      </c>
      <c r="AE610">
        <v>1.9</v>
      </c>
      <c r="AF610">
        <v>71.583333333333329</v>
      </c>
      <c r="AG610">
        <v>202</v>
      </c>
      <c r="AH610">
        <v>0.27939142461964039</v>
      </c>
      <c r="AI610">
        <v>0.72060857538035961</v>
      </c>
      <c r="AJ610">
        <v>16196.66666666667</v>
      </c>
      <c r="BC610">
        <v>607</v>
      </c>
      <c r="BD610">
        <v>12</v>
      </c>
      <c r="BE610">
        <v>0</v>
      </c>
      <c r="BF610">
        <v>138.83333333333334</v>
      </c>
      <c r="BG610">
        <v>136.61538461538461</v>
      </c>
      <c r="BH610">
        <v>26</v>
      </c>
      <c r="BI610">
        <v>26</v>
      </c>
      <c r="BJ610">
        <v>3.9938556067588324E-2</v>
      </c>
      <c r="BK610">
        <v>3.9938556067588324E-2</v>
      </c>
      <c r="BL610">
        <v>0.96006144393241166</v>
      </c>
      <c r="BM610">
        <v>0.96006144393241166</v>
      </c>
      <c r="BN610">
        <v>0.96006144393241166</v>
      </c>
      <c r="BO610">
        <v>27295.000000000004</v>
      </c>
    </row>
    <row r="611" spans="1:67" x14ac:dyDescent="0.15">
      <c r="A611">
        <v>608</v>
      </c>
      <c r="B611">
        <v>11</v>
      </c>
      <c r="C611">
        <v>7</v>
      </c>
      <c r="D611">
        <v>225.8</v>
      </c>
      <c r="E611">
        <v>364.5</v>
      </c>
      <c r="F611">
        <v>0</v>
      </c>
      <c r="G611">
        <v>0</v>
      </c>
      <c r="H611">
        <v>1</v>
      </c>
      <c r="I611">
        <v>40030.000000000007</v>
      </c>
      <c r="AB611">
        <v>608</v>
      </c>
      <c r="AC611">
        <v>12</v>
      </c>
      <c r="AD611">
        <v>2</v>
      </c>
      <c r="AE611">
        <v>42.454545454545453</v>
      </c>
      <c r="AF611">
        <v>113.16666666666667</v>
      </c>
      <c r="AG611">
        <v>94</v>
      </c>
      <c r="AH611">
        <v>0.11407766990291263</v>
      </c>
      <c r="AI611">
        <v>0.88592233009708732</v>
      </c>
      <c r="AJ611">
        <v>18460</v>
      </c>
      <c r="BC611">
        <v>608</v>
      </c>
      <c r="BD611">
        <v>13</v>
      </c>
      <c r="BE611">
        <v>0</v>
      </c>
      <c r="BF611">
        <v>132.23076923076923</v>
      </c>
      <c r="BG611">
        <v>132.23076923076923</v>
      </c>
      <c r="BH611">
        <v>21</v>
      </c>
      <c r="BI611">
        <v>21</v>
      </c>
      <c r="BJ611">
        <v>3.0259365994236311E-2</v>
      </c>
      <c r="BK611">
        <v>3.0259365994236311E-2</v>
      </c>
      <c r="BL611">
        <v>0.96974063400576371</v>
      </c>
      <c r="BM611">
        <v>0.96974063400576371</v>
      </c>
      <c r="BN611">
        <v>0.96974063400576371</v>
      </c>
      <c r="BO611">
        <v>27780</v>
      </c>
    </row>
    <row r="612" spans="1:67" x14ac:dyDescent="0.15">
      <c r="A612">
        <v>609</v>
      </c>
      <c r="B612">
        <v>11</v>
      </c>
      <c r="C612">
        <v>5</v>
      </c>
      <c r="D612">
        <v>130.9</v>
      </c>
      <c r="E612">
        <v>273.66666666666669</v>
      </c>
      <c r="F612">
        <v>0</v>
      </c>
      <c r="G612">
        <v>0</v>
      </c>
      <c r="H612">
        <v>1</v>
      </c>
      <c r="I612">
        <v>35046.666666666672</v>
      </c>
      <c r="AB612">
        <v>609</v>
      </c>
      <c r="AC612">
        <v>12</v>
      </c>
      <c r="AD612">
        <v>2</v>
      </c>
      <c r="AE612">
        <v>13.909090909090908</v>
      </c>
      <c r="AF612">
        <v>84.416666666666671</v>
      </c>
      <c r="AG612">
        <v>58</v>
      </c>
      <c r="AH612">
        <v>7.6517150395778361E-2</v>
      </c>
      <c r="AI612">
        <v>0.92348284960422167</v>
      </c>
      <c r="AJ612">
        <v>18085.000000000004</v>
      </c>
      <c r="BC612">
        <v>609</v>
      </c>
      <c r="BD612">
        <v>11</v>
      </c>
      <c r="BE612">
        <v>0</v>
      </c>
      <c r="BF612">
        <v>99.727272727272734</v>
      </c>
      <c r="BG612">
        <v>102.84615384615384</v>
      </c>
      <c r="BH612">
        <v>81</v>
      </c>
      <c r="BI612">
        <v>91</v>
      </c>
      <c r="BJ612">
        <v>0.1600790513833992</v>
      </c>
      <c r="BK612">
        <v>0.17984189723320157</v>
      </c>
      <c r="BL612">
        <v>0.83992094861660083</v>
      </c>
      <c r="BM612">
        <v>0.82015810276679846</v>
      </c>
      <c r="BN612">
        <v>0.8300395256916997</v>
      </c>
      <c r="BO612">
        <v>24031.666666666668</v>
      </c>
    </row>
    <row r="613" spans="1:67" x14ac:dyDescent="0.15">
      <c r="A613">
        <v>610</v>
      </c>
      <c r="B613">
        <v>12</v>
      </c>
      <c r="C613">
        <v>5</v>
      </c>
      <c r="D613">
        <v>200.54545454545453</v>
      </c>
      <c r="E613">
        <v>323.08333333333331</v>
      </c>
      <c r="F613">
        <v>0</v>
      </c>
      <c r="G613">
        <v>0</v>
      </c>
      <c r="H613">
        <v>1</v>
      </c>
      <c r="I613">
        <v>36648.333333333328</v>
      </c>
      <c r="AB613">
        <v>610</v>
      </c>
      <c r="AC613">
        <v>11</v>
      </c>
      <c r="AD613">
        <v>2</v>
      </c>
      <c r="AE613">
        <v>30.3</v>
      </c>
      <c r="AF613">
        <v>103.08333333333333</v>
      </c>
      <c r="AG613">
        <v>0</v>
      </c>
      <c r="AH613">
        <v>0</v>
      </c>
      <c r="AI613">
        <v>1</v>
      </c>
      <c r="AJ613">
        <v>19406.666666666664</v>
      </c>
      <c r="BC613">
        <v>610</v>
      </c>
      <c r="BD613">
        <v>11</v>
      </c>
      <c r="BE613">
        <v>0</v>
      </c>
      <c r="BF613">
        <v>147.45454545454547</v>
      </c>
      <c r="BG613">
        <v>147.23076923076923</v>
      </c>
      <c r="BH613">
        <v>2</v>
      </c>
      <c r="BI613">
        <v>13</v>
      </c>
      <c r="BJ613">
        <v>3.5398230088495575E-3</v>
      </c>
      <c r="BK613">
        <v>2.3008849557522124E-2</v>
      </c>
      <c r="BL613">
        <v>0.99646017699115041</v>
      </c>
      <c r="BM613">
        <v>0.97699115044247786</v>
      </c>
      <c r="BN613">
        <v>0.98672566371681414</v>
      </c>
      <c r="BO613">
        <v>29555</v>
      </c>
    </row>
    <row r="614" spans="1:67" x14ac:dyDescent="0.15">
      <c r="A614">
        <v>611</v>
      </c>
      <c r="B614">
        <v>12</v>
      </c>
      <c r="C614">
        <v>5</v>
      </c>
      <c r="D614">
        <v>162.81818181818181</v>
      </c>
      <c r="E614">
        <v>284.66666666666669</v>
      </c>
      <c r="F614">
        <v>0</v>
      </c>
      <c r="G614">
        <v>0</v>
      </c>
      <c r="H614">
        <v>1</v>
      </c>
      <c r="I614">
        <v>34886.666666666664</v>
      </c>
      <c r="AB614">
        <v>611</v>
      </c>
      <c r="AC614">
        <v>11</v>
      </c>
      <c r="AD614">
        <v>4</v>
      </c>
      <c r="AE614">
        <v>11.6</v>
      </c>
      <c r="AF614">
        <v>109.58333333333333</v>
      </c>
      <c r="AG614">
        <v>131</v>
      </c>
      <c r="AH614">
        <v>0.15393654524089306</v>
      </c>
      <c r="AI614">
        <v>0.84606345475910694</v>
      </c>
      <c r="AJ614">
        <v>20741.666666666668</v>
      </c>
      <c r="BC614">
        <v>611</v>
      </c>
      <c r="BD614">
        <v>12</v>
      </c>
      <c r="BE614">
        <v>0</v>
      </c>
      <c r="BF614">
        <v>118</v>
      </c>
      <c r="BG614">
        <v>120.46153846153847</v>
      </c>
      <c r="BH614">
        <v>65</v>
      </c>
      <c r="BI614">
        <v>65</v>
      </c>
      <c r="BJ614">
        <v>0.10268562401263823</v>
      </c>
      <c r="BK614">
        <v>0.10268562401263823</v>
      </c>
      <c r="BL614">
        <v>0.89731437598736175</v>
      </c>
      <c r="BM614">
        <v>0.89731437598736175</v>
      </c>
      <c r="BN614">
        <v>0.89731437598736175</v>
      </c>
      <c r="BO614">
        <v>26370</v>
      </c>
    </row>
    <row r="615" spans="1:67" x14ac:dyDescent="0.15">
      <c r="A615">
        <v>612</v>
      </c>
      <c r="B615">
        <v>12</v>
      </c>
      <c r="C615">
        <v>5</v>
      </c>
      <c r="D615">
        <v>125.72727272727273</v>
      </c>
      <c r="E615">
        <v>252.75</v>
      </c>
      <c r="F615">
        <v>5</v>
      </c>
      <c r="G615">
        <v>4.608294930875576E-3</v>
      </c>
      <c r="H615">
        <v>0.99539170506912444</v>
      </c>
      <c r="I615">
        <v>33560</v>
      </c>
      <c r="AB615">
        <v>612</v>
      </c>
      <c r="AC615">
        <v>11</v>
      </c>
      <c r="AD615">
        <v>3</v>
      </c>
      <c r="AE615">
        <v>22.8</v>
      </c>
      <c r="AF615">
        <v>90.25</v>
      </c>
      <c r="AG615">
        <v>67</v>
      </c>
      <c r="AH615">
        <v>9.4499294781382234E-2</v>
      </c>
      <c r="AI615">
        <v>0.90550070521861781</v>
      </c>
      <c r="AJ615">
        <v>17993.333333333332</v>
      </c>
      <c r="BC615">
        <v>612</v>
      </c>
      <c r="BD615">
        <v>11</v>
      </c>
      <c r="BE615">
        <v>0</v>
      </c>
      <c r="BF615">
        <v>131.72727272727272</v>
      </c>
      <c r="BG615">
        <v>125.69230769230769</v>
      </c>
      <c r="BH615">
        <v>0</v>
      </c>
      <c r="BI615">
        <v>29</v>
      </c>
      <c r="BJ615">
        <v>0</v>
      </c>
      <c r="BK615">
        <v>5.6530214424951264E-2</v>
      </c>
      <c r="BL615">
        <v>1</v>
      </c>
      <c r="BM615">
        <v>0.94346978557504868</v>
      </c>
      <c r="BN615">
        <v>0.97173489278752434</v>
      </c>
      <c r="BO615">
        <v>27496.666666666668</v>
      </c>
    </row>
    <row r="616" spans="1:67" x14ac:dyDescent="0.15">
      <c r="A616">
        <v>613</v>
      </c>
      <c r="B616">
        <v>12</v>
      </c>
      <c r="C616">
        <v>6</v>
      </c>
      <c r="D616">
        <v>263.27272727272725</v>
      </c>
      <c r="E616">
        <v>406</v>
      </c>
      <c r="F616">
        <v>0</v>
      </c>
      <c r="G616">
        <v>0</v>
      </c>
      <c r="H616">
        <v>1</v>
      </c>
      <c r="I616">
        <v>43365</v>
      </c>
      <c r="AB616">
        <v>613</v>
      </c>
      <c r="AC616">
        <v>13</v>
      </c>
      <c r="AD616">
        <v>2</v>
      </c>
      <c r="AE616">
        <v>59.583333333333336</v>
      </c>
      <c r="AF616">
        <v>132.08333333333334</v>
      </c>
      <c r="AG616">
        <v>19</v>
      </c>
      <c r="AH616">
        <v>2.289156626506024E-2</v>
      </c>
      <c r="AI616">
        <v>0.97710843373493972</v>
      </c>
      <c r="AJ616">
        <v>19616.666666666668</v>
      </c>
      <c r="BC616">
        <v>613</v>
      </c>
      <c r="BD616">
        <v>12</v>
      </c>
      <c r="BE616">
        <v>0</v>
      </c>
      <c r="BF616">
        <v>105.91666666666667</v>
      </c>
      <c r="BG616">
        <v>104.69230769230769</v>
      </c>
      <c r="BH616">
        <v>76</v>
      </c>
      <c r="BI616">
        <v>95</v>
      </c>
      <c r="BJ616">
        <v>0.12816188870151771</v>
      </c>
      <c r="BK616">
        <v>0.16020236087689713</v>
      </c>
      <c r="BL616">
        <v>0.87183811129848232</v>
      </c>
      <c r="BM616">
        <v>0.8397976391231029</v>
      </c>
      <c r="BN616">
        <v>0.85581787521079256</v>
      </c>
      <c r="BO616">
        <v>24111.666666666664</v>
      </c>
    </row>
    <row r="617" spans="1:67" x14ac:dyDescent="0.15">
      <c r="A617">
        <v>614</v>
      </c>
      <c r="B617">
        <v>11</v>
      </c>
      <c r="C617">
        <v>5</v>
      </c>
      <c r="D617">
        <v>121.9</v>
      </c>
      <c r="E617">
        <v>241.66666666666666</v>
      </c>
      <c r="F617">
        <v>0</v>
      </c>
      <c r="G617">
        <v>0</v>
      </c>
      <c r="H617">
        <v>1</v>
      </c>
      <c r="I617">
        <v>32316.666666666668</v>
      </c>
      <c r="AB617">
        <v>614</v>
      </c>
      <c r="AC617">
        <v>12</v>
      </c>
      <c r="AD617">
        <v>3</v>
      </c>
      <c r="AE617">
        <v>14.636363636363637</v>
      </c>
      <c r="AF617">
        <v>91.666666666666671</v>
      </c>
      <c r="AG617">
        <v>144</v>
      </c>
      <c r="AH617">
        <v>0.17799752781211373</v>
      </c>
      <c r="AI617">
        <v>0.82200247218788625</v>
      </c>
      <c r="AJ617">
        <v>17675</v>
      </c>
      <c r="BC617">
        <v>614</v>
      </c>
      <c r="BD617">
        <v>11</v>
      </c>
      <c r="BE617">
        <v>0</v>
      </c>
      <c r="BF617">
        <v>108.45454545454545</v>
      </c>
      <c r="BG617">
        <v>111.30769230769231</v>
      </c>
      <c r="BH617">
        <v>188</v>
      </c>
      <c r="BI617">
        <v>188</v>
      </c>
      <c r="BJ617">
        <v>0.30618892508143325</v>
      </c>
      <c r="BK617">
        <v>0.30618892508143325</v>
      </c>
      <c r="BL617">
        <v>0.69381107491856675</v>
      </c>
      <c r="BM617">
        <v>0.69381107491856675</v>
      </c>
      <c r="BN617">
        <v>0.69381107491856675</v>
      </c>
      <c r="BO617">
        <v>25298.333333333336</v>
      </c>
    </row>
    <row r="618" spans="1:67" x14ac:dyDescent="0.15">
      <c r="A618">
        <v>615</v>
      </c>
      <c r="B618">
        <v>11</v>
      </c>
      <c r="C618">
        <v>6</v>
      </c>
      <c r="D618">
        <v>217.7</v>
      </c>
      <c r="E618">
        <v>352.25</v>
      </c>
      <c r="F618">
        <v>27</v>
      </c>
      <c r="G618">
        <v>2.6865671641791045E-2</v>
      </c>
      <c r="H618">
        <v>0.97313432835820901</v>
      </c>
      <c r="I618">
        <v>36990</v>
      </c>
      <c r="AB618">
        <v>615</v>
      </c>
      <c r="AC618">
        <v>12</v>
      </c>
      <c r="AD618">
        <v>1</v>
      </c>
      <c r="AE618">
        <v>6.3636363636363633</v>
      </c>
      <c r="AF618">
        <v>62.083333333333336</v>
      </c>
      <c r="AG618">
        <v>174</v>
      </c>
      <c r="AH618">
        <v>0.2454160789844852</v>
      </c>
      <c r="AI618">
        <v>0.75458392101551475</v>
      </c>
      <c r="AJ618">
        <v>14166.666666666668</v>
      </c>
      <c r="BC618">
        <v>615</v>
      </c>
      <c r="BD618">
        <v>11</v>
      </c>
      <c r="BE618">
        <v>0</v>
      </c>
      <c r="BF618">
        <v>113.09090909090909</v>
      </c>
      <c r="BG618">
        <v>115.46153846153847</v>
      </c>
      <c r="BH618">
        <v>151</v>
      </c>
      <c r="BI618">
        <v>151</v>
      </c>
      <c r="BJ618">
        <v>0.22983257229832571</v>
      </c>
      <c r="BK618">
        <v>0.22983257229832571</v>
      </c>
      <c r="BL618">
        <v>0.77016742770167435</v>
      </c>
      <c r="BM618">
        <v>0.77016742770167435</v>
      </c>
      <c r="BN618">
        <v>0.77016742770167435</v>
      </c>
      <c r="BO618">
        <v>25703.333333333336</v>
      </c>
    </row>
    <row r="619" spans="1:67" x14ac:dyDescent="0.15">
      <c r="A619">
        <v>616</v>
      </c>
      <c r="B619">
        <v>11</v>
      </c>
      <c r="C619">
        <v>6</v>
      </c>
      <c r="D619">
        <v>173</v>
      </c>
      <c r="E619">
        <v>303.83333333333331</v>
      </c>
      <c r="F619">
        <v>45</v>
      </c>
      <c r="G619">
        <v>4.4117647058823532E-2</v>
      </c>
      <c r="H619">
        <v>0.95588235294117652</v>
      </c>
      <c r="I619">
        <v>35278.333333333336</v>
      </c>
      <c r="AB619">
        <v>616</v>
      </c>
      <c r="AC619">
        <v>11</v>
      </c>
      <c r="AD619">
        <v>3</v>
      </c>
      <c r="AE619">
        <v>19</v>
      </c>
      <c r="AF619">
        <v>105.33333333333333</v>
      </c>
      <c r="AG619">
        <v>22</v>
      </c>
      <c r="AH619">
        <v>2.795425667090216E-2</v>
      </c>
      <c r="AI619">
        <v>0.97204574332909788</v>
      </c>
      <c r="AJ619">
        <v>20896.666666666668</v>
      </c>
      <c r="BC619">
        <v>616</v>
      </c>
      <c r="BD619">
        <v>12</v>
      </c>
      <c r="BE619">
        <v>0</v>
      </c>
      <c r="BF619">
        <v>106.66666666666667</v>
      </c>
      <c r="BG619">
        <v>110</v>
      </c>
      <c r="BH619">
        <v>100</v>
      </c>
      <c r="BI619">
        <v>100</v>
      </c>
      <c r="BJ619">
        <v>0.19267822736030829</v>
      </c>
      <c r="BK619">
        <v>0.19267822736030829</v>
      </c>
      <c r="BL619">
        <v>0.80732177263969174</v>
      </c>
      <c r="BM619">
        <v>0.80732177263969174</v>
      </c>
      <c r="BN619">
        <v>0.80732177263969174</v>
      </c>
      <c r="BO619">
        <v>24566.666666666668</v>
      </c>
    </row>
    <row r="620" spans="1:67" x14ac:dyDescent="0.15">
      <c r="A620">
        <v>617</v>
      </c>
      <c r="B620">
        <v>12</v>
      </c>
      <c r="C620">
        <v>6</v>
      </c>
      <c r="D620">
        <v>211.36363636363637</v>
      </c>
      <c r="E620">
        <v>334.58333333333331</v>
      </c>
      <c r="F620">
        <v>12</v>
      </c>
      <c r="G620">
        <v>1.0958904109589041E-2</v>
      </c>
      <c r="H620">
        <v>0.989041095890411</v>
      </c>
      <c r="I620">
        <v>36508.333333333336</v>
      </c>
      <c r="AB620">
        <v>617</v>
      </c>
      <c r="AC620">
        <v>12</v>
      </c>
      <c r="AD620">
        <v>2</v>
      </c>
      <c r="AE620">
        <v>0.45454545454545453</v>
      </c>
      <c r="AF620">
        <v>69.166666666666671</v>
      </c>
      <c r="AG620">
        <v>154</v>
      </c>
      <c r="AH620">
        <v>0.20424403183023873</v>
      </c>
      <c r="AI620">
        <v>0.79575596816976124</v>
      </c>
      <c r="AJ620">
        <v>16150.000000000004</v>
      </c>
      <c r="BC620">
        <v>617</v>
      </c>
      <c r="BD620">
        <v>11</v>
      </c>
      <c r="BE620">
        <v>0</v>
      </c>
      <c r="BF620">
        <v>124.81818181818181</v>
      </c>
      <c r="BG620">
        <v>127.23076923076923</v>
      </c>
      <c r="BH620">
        <v>41</v>
      </c>
      <c r="BI620">
        <v>41</v>
      </c>
      <c r="BJ620">
        <v>6.4566929133858267E-2</v>
      </c>
      <c r="BK620">
        <v>6.4566929133858267E-2</v>
      </c>
      <c r="BL620">
        <v>0.93543307086614169</v>
      </c>
      <c r="BM620">
        <v>0.93543307086614169</v>
      </c>
      <c r="BN620">
        <v>0.93543307086614169</v>
      </c>
      <c r="BO620">
        <v>28913.333333333332</v>
      </c>
    </row>
    <row r="621" spans="1:67" x14ac:dyDescent="0.15">
      <c r="A621">
        <v>618</v>
      </c>
      <c r="B621">
        <v>11</v>
      </c>
      <c r="C621">
        <v>5</v>
      </c>
      <c r="D621">
        <v>182.7</v>
      </c>
      <c r="E621">
        <v>314.91666666666669</v>
      </c>
      <c r="F621">
        <v>0</v>
      </c>
      <c r="G621">
        <v>0</v>
      </c>
      <c r="H621">
        <v>1</v>
      </c>
      <c r="I621">
        <v>36821.666666666664</v>
      </c>
      <c r="AB621">
        <v>618</v>
      </c>
      <c r="AC621">
        <v>11</v>
      </c>
      <c r="AD621">
        <v>3</v>
      </c>
      <c r="AE621">
        <v>0.3</v>
      </c>
      <c r="AF621">
        <v>72.833333333333329</v>
      </c>
      <c r="AG621">
        <v>213</v>
      </c>
      <c r="AH621">
        <v>0.27237851662404094</v>
      </c>
      <c r="AI621">
        <v>0.72762148337595911</v>
      </c>
      <c r="AJ621">
        <v>16621.666666666668</v>
      </c>
      <c r="BC621">
        <v>618</v>
      </c>
      <c r="BD621">
        <v>11</v>
      </c>
      <c r="BE621">
        <v>0</v>
      </c>
      <c r="BF621">
        <v>114.72727272727273</v>
      </c>
      <c r="BG621">
        <v>120.92307692307692</v>
      </c>
      <c r="BH621">
        <v>83</v>
      </c>
      <c r="BI621">
        <v>83</v>
      </c>
      <c r="BJ621">
        <v>0.12888198757763975</v>
      </c>
      <c r="BK621">
        <v>0.12888198757763975</v>
      </c>
      <c r="BL621">
        <v>0.87111801242236031</v>
      </c>
      <c r="BM621">
        <v>0.87111801242236031</v>
      </c>
      <c r="BN621">
        <v>0.87111801242236031</v>
      </c>
      <c r="BO621">
        <v>27064.999999999996</v>
      </c>
    </row>
    <row r="622" spans="1:67" x14ac:dyDescent="0.15">
      <c r="A622">
        <v>619</v>
      </c>
      <c r="B622">
        <v>11</v>
      </c>
      <c r="C622">
        <v>5</v>
      </c>
      <c r="D622">
        <v>149.6</v>
      </c>
      <c r="E622">
        <v>268.83333333333331</v>
      </c>
      <c r="F622">
        <v>0</v>
      </c>
      <c r="G622">
        <v>0</v>
      </c>
      <c r="H622">
        <v>1</v>
      </c>
      <c r="I622">
        <v>34178.333333333336</v>
      </c>
      <c r="AB622">
        <v>619</v>
      </c>
      <c r="AC622">
        <v>11</v>
      </c>
      <c r="AD622">
        <v>5</v>
      </c>
      <c r="AE622">
        <v>73</v>
      </c>
      <c r="AF622">
        <v>187.5</v>
      </c>
      <c r="AG622">
        <v>3</v>
      </c>
      <c r="AH622">
        <v>3.2786885245901639E-3</v>
      </c>
      <c r="AI622">
        <v>0.99672131147540988</v>
      </c>
      <c r="AJ622">
        <v>25883.333333333339</v>
      </c>
      <c r="BC622">
        <v>619</v>
      </c>
      <c r="BD622">
        <v>12</v>
      </c>
      <c r="BE622">
        <v>0</v>
      </c>
      <c r="BF622">
        <v>140.75</v>
      </c>
      <c r="BG622">
        <v>139.61538461538461</v>
      </c>
      <c r="BH622">
        <v>22</v>
      </c>
      <c r="BI622">
        <v>22</v>
      </c>
      <c r="BJ622">
        <v>3.3434650455927049E-2</v>
      </c>
      <c r="BK622">
        <v>3.3434650455927049E-2</v>
      </c>
      <c r="BL622">
        <v>0.96656534954407292</v>
      </c>
      <c r="BM622">
        <v>0.96656534954407292</v>
      </c>
      <c r="BN622">
        <v>0.96656534954407292</v>
      </c>
      <c r="BO622">
        <v>28775</v>
      </c>
    </row>
    <row r="623" spans="1:67" x14ac:dyDescent="0.15">
      <c r="A623">
        <v>620</v>
      </c>
      <c r="B623">
        <v>12</v>
      </c>
      <c r="C623">
        <v>5</v>
      </c>
      <c r="D623">
        <v>146.27272727272728</v>
      </c>
      <c r="E623">
        <v>283.75</v>
      </c>
      <c r="F623">
        <v>0</v>
      </c>
      <c r="G623">
        <v>0</v>
      </c>
      <c r="H623">
        <v>1</v>
      </c>
      <c r="I623">
        <v>35525</v>
      </c>
      <c r="AB623">
        <v>620</v>
      </c>
      <c r="AC623">
        <v>12</v>
      </c>
      <c r="AD623">
        <v>3</v>
      </c>
      <c r="AE623">
        <v>28.09090909090909</v>
      </c>
      <c r="AF623">
        <v>105.33333333333333</v>
      </c>
      <c r="AG623">
        <v>35</v>
      </c>
      <c r="AH623">
        <v>4.3532338308457715E-2</v>
      </c>
      <c r="AI623">
        <v>0.95646766169154229</v>
      </c>
      <c r="AJ623">
        <v>19221.666666666668</v>
      </c>
      <c r="BC623">
        <v>620</v>
      </c>
      <c r="BD623">
        <v>12</v>
      </c>
      <c r="BE623">
        <v>0</v>
      </c>
      <c r="BF623">
        <v>146.33333333333334</v>
      </c>
      <c r="BG623">
        <v>148.38461538461539</v>
      </c>
      <c r="BH623">
        <v>0</v>
      </c>
      <c r="BI623">
        <v>0</v>
      </c>
      <c r="BJ623">
        <v>0</v>
      </c>
      <c r="BK623">
        <v>0</v>
      </c>
      <c r="BL623">
        <v>1</v>
      </c>
      <c r="BM623">
        <v>1</v>
      </c>
      <c r="BN623">
        <v>1</v>
      </c>
      <c r="BO623">
        <v>29605.000000000004</v>
      </c>
    </row>
    <row r="624" spans="1:67" x14ac:dyDescent="0.15">
      <c r="A624">
        <v>621</v>
      </c>
      <c r="B624">
        <v>12</v>
      </c>
      <c r="C624">
        <v>5</v>
      </c>
      <c r="D624">
        <v>207.36363636363637</v>
      </c>
      <c r="E624">
        <v>336.16666666666669</v>
      </c>
      <c r="F624">
        <v>0</v>
      </c>
      <c r="G624">
        <v>0</v>
      </c>
      <c r="H624">
        <v>1</v>
      </c>
      <c r="I624">
        <v>38546.666666666672</v>
      </c>
      <c r="AB624">
        <v>621</v>
      </c>
      <c r="AC624">
        <v>11</v>
      </c>
      <c r="AD624">
        <v>3</v>
      </c>
      <c r="AE624">
        <v>4.5</v>
      </c>
      <c r="AF624">
        <v>88.333333333333329</v>
      </c>
      <c r="AG624">
        <v>144</v>
      </c>
      <c r="AH624">
        <v>0.17733990147783252</v>
      </c>
      <c r="AI624">
        <v>0.82266009852216748</v>
      </c>
      <c r="AJ624">
        <v>18216.666666666664</v>
      </c>
      <c r="BC624">
        <v>621</v>
      </c>
      <c r="BD624">
        <v>12</v>
      </c>
      <c r="BE624">
        <v>0</v>
      </c>
      <c r="BF624">
        <v>120.16666666666667</v>
      </c>
      <c r="BG624">
        <v>124.38461538461539</v>
      </c>
      <c r="BH624">
        <v>44</v>
      </c>
      <c r="BI624">
        <v>44</v>
      </c>
      <c r="BJ624">
        <v>6.7901234567901231E-2</v>
      </c>
      <c r="BK624">
        <v>6.7901234567901231E-2</v>
      </c>
      <c r="BL624">
        <v>0.9320987654320988</v>
      </c>
      <c r="BM624">
        <v>0.9320987654320988</v>
      </c>
      <c r="BN624">
        <v>0.9320987654320988</v>
      </c>
      <c r="BO624">
        <v>27215</v>
      </c>
    </row>
    <row r="625" spans="1:67" x14ac:dyDescent="0.15">
      <c r="A625">
        <v>622</v>
      </c>
      <c r="B625">
        <v>11</v>
      </c>
      <c r="C625">
        <v>6</v>
      </c>
      <c r="D625">
        <v>194.1</v>
      </c>
      <c r="E625">
        <v>349.83333333333331</v>
      </c>
      <c r="F625">
        <v>34</v>
      </c>
      <c r="G625">
        <v>3.063063063063063E-2</v>
      </c>
      <c r="H625">
        <v>0.96936936936936935</v>
      </c>
      <c r="I625">
        <v>39243.333333333336</v>
      </c>
      <c r="AB625">
        <v>622</v>
      </c>
      <c r="AC625">
        <v>12</v>
      </c>
      <c r="AD625">
        <v>2</v>
      </c>
      <c r="AE625">
        <v>63.454545454545453</v>
      </c>
      <c r="AF625">
        <v>138.91666666666666</v>
      </c>
      <c r="AG625">
        <v>0</v>
      </c>
      <c r="AH625">
        <v>0</v>
      </c>
      <c r="AI625">
        <v>1</v>
      </c>
      <c r="AJ625">
        <v>21340</v>
      </c>
      <c r="BC625">
        <v>622</v>
      </c>
      <c r="BD625">
        <v>12</v>
      </c>
      <c r="BE625">
        <v>0</v>
      </c>
      <c r="BF625">
        <v>107.66666666666667</v>
      </c>
      <c r="BG625">
        <v>108.61538461538461</v>
      </c>
      <c r="BH625">
        <v>139</v>
      </c>
      <c r="BI625">
        <v>139</v>
      </c>
      <c r="BJ625">
        <v>0.22063492063492063</v>
      </c>
      <c r="BK625">
        <v>0.22063492063492063</v>
      </c>
      <c r="BL625">
        <v>0.77936507936507937</v>
      </c>
      <c r="BM625">
        <v>0.77936507936507937</v>
      </c>
      <c r="BN625">
        <v>0.77936507936507937</v>
      </c>
      <c r="BO625">
        <v>24956.666666666664</v>
      </c>
    </row>
    <row r="626" spans="1:67" x14ac:dyDescent="0.15">
      <c r="A626">
        <v>623</v>
      </c>
      <c r="B626">
        <v>12</v>
      </c>
      <c r="C626">
        <v>5</v>
      </c>
      <c r="D626">
        <v>190.36363636363637</v>
      </c>
      <c r="E626">
        <v>335</v>
      </c>
      <c r="F626">
        <v>51</v>
      </c>
      <c r="G626">
        <v>4.1975308641975309E-2</v>
      </c>
      <c r="H626">
        <v>0.9580246913580247</v>
      </c>
      <c r="I626">
        <v>38875</v>
      </c>
      <c r="AB626">
        <v>623</v>
      </c>
      <c r="AC626">
        <v>12</v>
      </c>
      <c r="AD626">
        <v>4</v>
      </c>
      <c r="AE626">
        <v>42.272727272727273</v>
      </c>
      <c r="AF626">
        <v>132</v>
      </c>
      <c r="AG626">
        <v>22</v>
      </c>
      <c r="AH626">
        <v>2.5171624713958809E-2</v>
      </c>
      <c r="AI626">
        <v>0.97482837528604116</v>
      </c>
      <c r="AJ626">
        <v>21688.333333333328</v>
      </c>
      <c r="BC626">
        <v>623</v>
      </c>
      <c r="BD626">
        <v>12</v>
      </c>
      <c r="BE626">
        <v>0</v>
      </c>
      <c r="BF626">
        <v>125.5</v>
      </c>
      <c r="BG626">
        <v>128.84615384615384</v>
      </c>
      <c r="BH626">
        <v>71</v>
      </c>
      <c r="BI626">
        <v>71</v>
      </c>
      <c r="BJ626">
        <v>0.13003663003663005</v>
      </c>
      <c r="BK626">
        <v>0.13003663003663005</v>
      </c>
      <c r="BL626">
        <v>0.86996336996336998</v>
      </c>
      <c r="BM626">
        <v>0.86996336996336998</v>
      </c>
      <c r="BN626">
        <v>0.86996336996336998</v>
      </c>
      <c r="BO626">
        <v>27633.333333333332</v>
      </c>
    </row>
    <row r="627" spans="1:67" x14ac:dyDescent="0.15">
      <c r="A627">
        <v>624</v>
      </c>
      <c r="B627">
        <v>12</v>
      </c>
      <c r="C627">
        <v>7</v>
      </c>
      <c r="D627">
        <v>279.63636363636363</v>
      </c>
      <c r="E627">
        <v>427.66666666666669</v>
      </c>
      <c r="F627">
        <v>0</v>
      </c>
      <c r="G627">
        <v>0</v>
      </c>
      <c r="H627">
        <v>1</v>
      </c>
      <c r="I627">
        <v>45581.666666666672</v>
      </c>
      <c r="AB627">
        <v>624</v>
      </c>
      <c r="AC627">
        <v>11</v>
      </c>
      <c r="AD627">
        <v>4</v>
      </c>
      <c r="AE627">
        <v>32</v>
      </c>
      <c r="AF627">
        <v>110.5</v>
      </c>
      <c r="AG627">
        <v>70</v>
      </c>
      <c r="AH627">
        <v>8.2352941176470587E-2</v>
      </c>
      <c r="AI627">
        <v>0.91764705882352937</v>
      </c>
      <c r="AJ627">
        <v>20103.333333333332</v>
      </c>
      <c r="BC627">
        <v>624</v>
      </c>
      <c r="BD627">
        <v>11</v>
      </c>
      <c r="BE627">
        <v>0</v>
      </c>
      <c r="BF627">
        <v>118.18181818181819</v>
      </c>
      <c r="BG627">
        <v>116.23076923076923</v>
      </c>
      <c r="BH627">
        <v>82</v>
      </c>
      <c r="BI627">
        <v>82</v>
      </c>
      <c r="BJ627">
        <v>0.13420621931260229</v>
      </c>
      <c r="BK627">
        <v>0.13420621931260229</v>
      </c>
      <c r="BL627">
        <v>0.86579378068739765</v>
      </c>
      <c r="BM627">
        <v>0.86579378068739765</v>
      </c>
      <c r="BN627">
        <v>0.86579378068739765</v>
      </c>
      <c r="BO627">
        <v>26636.666666666668</v>
      </c>
    </row>
    <row r="628" spans="1:67" x14ac:dyDescent="0.15">
      <c r="A628">
        <v>625</v>
      </c>
      <c r="B628">
        <v>12</v>
      </c>
      <c r="C628">
        <v>6</v>
      </c>
      <c r="D628">
        <v>268</v>
      </c>
      <c r="E628">
        <v>397</v>
      </c>
      <c r="F628">
        <v>0</v>
      </c>
      <c r="G628">
        <v>0</v>
      </c>
      <c r="H628">
        <v>1</v>
      </c>
      <c r="I628">
        <v>41430.000000000007</v>
      </c>
      <c r="AB628">
        <v>625</v>
      </c>
      <c r="AC628">
        <v>12</v>
      </c>
      <c r="AD628">
        <v>3</v>
      </c>
      <c r="AE628">
        <v>16.727272727272727</v>
      </c>
      <c r="AF628">
        <v>99.416666666666671</v>
      </c>
      <c r="AG628">
        <v>132</v>
      </c>
      <c r="AH628">
        <v>0.15733015494636471</v>
      </c>
      <c r="AI628">
        <v>0.84266984505363529</v>
      </c>
      <c r="AJ628">
        <v>18435.000000000004</v>
      </c>
      <c r="BC628">
        <v>625</v>
      </c>
      <c r="BD628">
        <v>11</v>
      </c>
      <c r="BE628">
        <v>0</v>
      </c>
      <c r="BF628">
        <v>98.181818181818187</v>
      </c>
      <c r="BG628">
        <v>98</v>
      </c>
      <c r="BH628">
        <v>195</v>
      </c>
      <c r="BI628">
        <v>195</v>
      </c>
      <c r="BJ628">
        <v>0.32445923460898501</v>
      </c>
      <c r="BK628">
        <v>0.32445923460898501</v>
      </c>
      <c r="BL628">
        <v>0.67554076539101504</v>
      </c>
      <c r="BM628">
        <v>0.67554076539101504</v>
      </c>
      <c r="BN628">
        <v>0.67554076539101504</v>
      </c>
      <c r="BO628">
        <v>23146.666666666668</v>
      </c>
    </row>
    <row r="629" spans="1:67" x14ac:dyDescent="0.15">
      <c r="A629">
        <v>626</v>
      </c>
      <c r="B629">
        <v>11</v>
      </c>
      <c r="C629">
        <v>6</v>
      </c>
      <c r="D629">
        <v>174.2</v>
      </c>
      <c r="E629">
        <v>304.33333333333331</v>
      </c>
      <c r="F629">
        <v>10</v>
      </c>
      <c r="G629">
        <v>9.7943192948090115E-3</v>
      </c>
      <c r="H629">
        <v>0.99020568070519099</v>
      </c>
      <c r="I629">
        <v>34673.333333333328</v>
      </c>
      <c r="AB629">
        <v>626</v>
      </c>
      <c r="AC629">
        <v>11</v>
      </c>
      <c r="AD629">
        <v>3</v>
      </c>
      <c r="AE629">
        <v>5.3</v>
      </c>
      <c r="AF629">
        <v>85.166666666666671</v>
      </c>
      <c r="AG629">
        <v>109</v>
      </c>
      <c r="AH629">
        <v>0.14174252275682706</v>
      </c>
      <c r="AI629">
        <v>0.85825747724317292</v>
      </c>
      <c r="AJ629">
        <v>18640</v>
      </c>
      <c r="BC629">
        <v>626</v>
      </c>
      <c r="BD629">
        <v>11</v>
      </c>
      <c r="BE629">
        <v>0</v>
      </c>
      <c r="BF629">
        <v>107.81818181818181</v>
      </c>
      <c r="BG629">
        <v>105.07692307692308</v>
      </c>
      <c r="BH629">
        <v>179</v>
      </c>
      <c r="BI629">
        <v>193</v>
      </c>
      <c r="BJ629">
        <v>0.32723948811700182</v>
      </c>
      <c r="BK629">
        <v>0.35283363802559414</v>
      </c>
      <c r="BL629">
        <v>0.67276051188299824</v>
      </c>
      <c r="BM629">
        <v>0.64716636197440591</v>
      </c>
      <c r="BN629">
        <v>0.65996343692870207</v>
      </c>
      <c r="BO629">
        <v>24353.333333333332</v>
      </c>
    </row>
    <row r="630" spans="1:67" x14ac:dyDescent="0.15">
      <c r="A630">
        <v>627</v>
      </c>
      <c r="B630">
        <v>12</v>
      </c>
      <c r="C630">
        <v>6</v>
      </c>
      <c r="D630">
        <v>267.09090909090907</v>
      </c>
      <c r="E630">
        <v>406</v>
      </c>
      <c r="F630">
        <v>24</v>
      </c>
      <c r="G630">
        <v>2.0253164556962026E-2</v>
      </c>
      <c r="H630">
        <v>0.97974683544303798</v>
      </c>
      <c r="I630">
        <v>42214.999999999993</v>
      </c>
      <c r="AB630">
        <v>627</v>
      </c>
      <c r="AC630">
        <v>11</v>
      </c>
      <c r="AD630">
        <v>3</v>
      </c>
      <c r="AE630">
        <v>13.4</v>
      </c>
      <c r="AF630">
        <v>86.25</v>
      </c>
      <c r="AG630">
        <v>99</v>
      </c>
      <c r="AH630">
        <v>0.12676056338028169</v>
      </c>
      <c r="AI630">
        <v>0.87323943661971826</v>
      </c>
      <c r="AJ630">
        <v>17958.333333333332</v>
      </c>
      <c r="BC630">
        <v>627</v>
      </c>
      <c r="BD630">
        <v>11</v>
      </c>
      <c r="BE630">
        <v>0</v>
      </c>
      <c r="BF630">
        <v>101</v>
      </c>
      <c r="BG630">
        <v>110.92307692307692</v>
      </c>
      <c r="BH630">
        <v>93</v>
      </c>
      <c r="BI630">
        <v>93</v>
      </c>
      <c r="BJ630">
        <v>0.17001828153564899</v>
      </c>
      <c r="BK630">
        <v>0.17001828153564899</v>
      </c>
      <c r="BL630">
        <v>0.82998171846435098</v>
      </c>
      <c r="BM630">
        <v>0.82998171846435098</v>
      </c>
      <c r="BN630">
        <v>0.82998171846435098</v>
      </c>
      <c r="BO630">
        <v>25281.666666666668</v>
      </c>
    </row>
    <row r="631" spans="1:67" x14ac:dyDescent="0.15">
      <c r="A631">
        <v>628</v>
      </c>
      <c r="B631">
        <v>11</v>
      </c>
      <c r="C631">
        <v>4</v>
      </c>
      <c r="D631">
        <v>79.2</v>
      </c>
      <c r="E631">
        <v>198.25</v>
      </c>
      <c r="F631">
        <v>7</v>
      </c>
      <c r="G631">
        <v>7.6502732240437158E-3</v>
      </c>
      <c r="H631">
        <v>0.99234972677595623</v>
      </c>
      <c r="I631">
        <v>27805</v>
      </c>
      <c r="AB631">
        <v>628</v>
      </c>
      <c r="AC631">
        <v>11</v>
      </c>
      <c r="AD631">
        <v>3</v>
      </c>
      <c r="AE631">
        <v>2.2000000000000002</v>
      </c>
      <c r="AF631">
        <v>69.583333333333329</v>
      </c>
      <c r="AG631">
        <v>270</v>
      </c>
      <c r="AH631">
        <v>0.32967032967032966</v>
      </c>
      <c r="AI631">
        <v>0.67032967032967039</v>
      </c>
      <c r="AJ631">
        <v>15216.666666666668</v>
      </c>
      <c r="BC631">
        <v>628</v>
      </c>
      <c r="BD631">
        <v>12</v>
      </c>
      <c r="BE631">
        <v>0</v>
      </c>
      <c r="BF631">
        <v>124.83333333333333</v>
      </c>
      <c r="BG631">
        <v>124.46153846153847</v>
      </c>
      <c r="BH631">
        <v>15</v>
      </c>
      <c r="BI631">
        <v>65</v>
      </c>
      <c r="BJ631">
        <v>2.6362038664323375E-2</v>
      </c>
      <c r="BK631">
        <v>0.11423550087873462</v>
      </c>
      <c r="BL631">
        <v>0.97363796133567659</v>
      </c>
      <c r="BM631">
        <v>0.88576449912126543</v>
      </c>
      <c r="BN631">
        <v>0.92970123022847106</v>
      </c>
      <c r="BO631">
        <v>26768.333333333332</v>
      </c>
    </row>
    <row r="632" spans="1:67" x14ac:dyDescent="0.15">
      <c r="A632">
        <v>629</v>
      </c>
      <c r="B632">
        <v>13</v>
      </c>
      <c r="C632">
        <v>4</v>
      </c>
      <c r="D632">
        <v>156.75</v>
      </c>
      <c r="E632">
        <v>254.25</v>
      </c>
      <c r="F632">
        <v>0</v>
      </c>
      <c r="G632">
        <v>0</v>
      </c>
      <c r="H632">
        <v>1</v>
      </c>
      <c r="I632">
        <v>30645</v>
      </c>
      <c r="AB632">
        <v>629</v>
      </c>
      <c r="AC632">
        <v>11</v>
      </c>
      <c r="AD632">
        <v>3</v>
      </c>
      <c r="AE632">
        <v>4.5999999999999996</v>
      </c>
      <c r="AF632">
        <v>73.583333333333329</v>
      </c>
      <c r="AG632">
        <v>158</v>
      </c>
      <c r="AH632">
        <v>0.20844327176781002</v>
      </c>
      <c r="AI632">
        <v>0.79155672823219003</v>
      </c>
      <c r="AJ632">
        <v>17151.666666666668</v>
      </c>
      <c r="BC632">
        <v>629</v>
      </c>
      <c r="BD632">
        <v>12</v>
      </c>
      <c r="BE632">
        <v>0</v>
      </c>
      <c r="BF632">
        <v>103.25</v>
      </c>
      <c r="BG632">
        <v>106.84615384615384</v>
      </c>
      <c r="BH632">
        <v>114</v>
      </c>
      <c r="BI632">
        <v>114</v>
      </c>
      <c r="BJ632">
        <v>0.17484662576687116</v>
      </c>
      <c r="BK632">
        <v>0.17484662576687116</v>
      </c>
      <c r="BL632">
        <v>0.82515337423312884</v>
      </c>
      <c r="BM632">
        <v>0.82515337423312884</v>
      </c>
      <c r="BN632">
        <v>0.82515337423312884</v>
      </c>
      <c r="BO632">
        <v>24205</v>
      </c>
    </row>
    <row r="633" spans="1:67" x14ac:dyDescent="0.15">
      <c r="A633">
        <v>630</v>
      </c>
      <c r="B633">
        <v>12</v>
      </c>
      <c r="C633">
        <v>5</v>
      </c>
      <c r="D633">
        <v>127.90909090909091</v>
      </c>
      <c r="E633">
        <v>252.91666666666666</v>
      </c>
      <c r="F633">
        <v>38</v>
      </c>
      <c r="G633">
        <v>3.4608378870673952E-2</v>
      </c>
      <c r="H633">
        <v>0.96539162112932608</v>
      </c>
      <c r="I633">
        <v>32791.666666666664</v>
      </c>
      <c r="AB633">
        <v>630</v>
      </c>
      <c r="AC633">
        <v>11</v>
      </c>
      <c r="AD633">
        <v>3</v>
      </c>
      <c r="AE633">
        <v>7.9</v>
      </c>
      <c r="AF633">
        <v>91.583333333333329</v>
      </c>
      <c r="AG633">
        <v>153</v>
      </c>
      <c r="AH633">
        <v>0.19148936170212766</v>
      </c>
      <c r="AI633">
        <v>0.8085106382978724</v>
      </c>
      <c r="AJ633">
        <v>18346.666666666664</v>
      </c>
      <c r="BC633">
        <v>630</v>
      </c>
      <c r="BD633">
        <v>11</v>
      </c>
      <c r="BE633">
        <v>0</v>
      </c>
      <c r="BF633">
        <v>148</v>
      </c>
      <c r="BG633">
        <v>153.46153846153845</v>
      </c>
      <c r="BH633">
        <v>82</v>
      </c>
      <c r="BI633">
        <v>82</v>
      </c>
      <c r="BJ633">
        <v>0.12058823529411765</v>
      </c>
      <c r="BK633">
        <v>0.12058823529411765</v>
      </c>
      <c r="BL633">
        <v>0.87941176470588234</v>
      </c>
      <c r="BM633">
        <v>0.87941176470588234</v>
      </c>
      <c r="BN633">
        <v>0.87941176470588234</v>
      </c>
      <c r="BO633">
        <v>30725.000000000004</v>
      </c>
    </row>
    <row r="634" spans="1:67" x14ac:dyDescent="0.15">
      <c r="A634">
        <v>631</v>
      </c>
      <c r="B634">
        <v>11</v>
      </c>
      <c r="C634">
        <v>6</v>
      </c>
      <c r="D634">
        <v>192.9</v>
      </c>
      <c r="E634">
        <v>329.33333333333331</v>
      </c>
      <c r="F634">
        <v>18</v>
      </c>
      <c r="G634">
        <v>1.7142857142857144E-2</v>
      </c>
      <c r="H634">
        <v>0.98285714285714287</v>
      </c>
      <c r="I634">
        <v>37298.333333333328</v>
      </c>
      <c r="AB634">
        <v>631</v>
      </c>
      <c r="AC634">
        <v>11</v>
      </c>
      <c r="AD634">
        <v>3</v>
      </c>
      <c r="AE634">
        <v>8.9</v>
      </c>
      <c r="AF634">
        <v>75.166666666666671</v>
      </c>
      <c r="AG634">
        <v>195</v>
      </c>
      <c r="AH634">
        <v>0.24528301886792453</v>
      </c>
      <c r="AI634">
        <v>0.75471698113207553</v>
      </c>
      <c r="AJ634">
        <v>16039.999999999998</v>
      </c>
      <c r="BC634">
        <v>631</v>
      </c>
      <c r="BD634">
        <v>11</v>
      </c>
      <c r="BE634">
        <v>0</v>
      </c>
      <c r="BF634">
        <v>128.09090909090909</v>
      </c>
      <c r="BG634">
        <v>134.46153846153845</v>
      </c>
      <c r="BH634">
        <v>16</v>
      </c>
      <c r="BI634">
        <v>16</v>
      </c>
      <c r="BJ634">
        <v>2.5682182985553772E-2</v>
      </c>
      <c r="BK634">
        <v>2.5682182985553772E-2</v>
      </c>
      <c r="BL634">
        <v>0.9743178170144462</v>
      </c>
      <c r="BM634">
        <v>0.9743178170144462</v>
      </c>
      <c r="BN634">
        <v>0.9743178170144462</v>
      </c>
      <c r="BO634">
        <v>29226.666666666664</v>
      </c>
    </row>
    <row r="635" spans="1:67" x14ac:dyDescent="0.15">
      <c r="A635">
        <v>632</v>
      </c>
      <c r="B635">
        <v>11</v>
      </c>
      <c r="C635">
        <v>6</v>
      </c>
      <c r="D635">
        <v>182.5</v>
      </c>
      <c r="E635">
        <v>323.41666666666669</v>
      </c>
      <c r="F635">
        <v>0</v>
      </c>
      <c r="G635">
        <v>0</v>
      </c>
      <c r="H635">
        <v>1</v>
      </c>
      <c r="I635">
        <v>37836.666666666657</v>
      </c>
      <c r="AB635">
        <v>632</v>
      </c>
      <c r="AC635">
        <v>11</v>
      </c>
      <c r="AD635">
        <v>2</v>
      </c>
      <c r="AE635">
        <v>8.1999999999999993</v>
      </c>
      <c r="AF635">
        <v>89.5</v>
      </c>
      <c r="AG635">
        <v>32</v>
      </c>
      <c r="AH635">
        <v>4.5261669024045263E-2</v>
      </c>
      <c r="AI635">
        <v>0.95473833097595473</v>
      </c>
      <c r="AJ635">
        <v>19713.333333333332</v>
      </c>
      <c r="BC635">
        <v>632</v>
      </c>
      <c r="BD635">
        <v>11</v>
      </c>
      <c r="BE635">
        <v>0</v>
      </c>
      <c r="BF635">
        <v>121.72727272727273</v>
      </c>
      <c r="BG635">
        <v>123.84615384615384</v>
      </c>
      <c r="BH635">
        <v>80</v>
      </c>
      <c r="BI635">
        <v>80</v>
      </c>
      <c r="BJ635">
        <v>0.1362862010221465</v>
      </c>
      <c r="BK635">
        <v>0.1362862010221465</v>
      </c>
      <c r="BL635">
        <v>0.8637137989778535</v>
      </c>
      <c r="BM635">
        <v>0.8637137989778535</v>
      </c>
      <c r="BN635">
        <v>0.8637137989778535</v>
      </c>
      <c r="BO635">
        <v>28091.666666666668</v>
      </c>
    </row>
    <row r="636" spans="1:67" x14ac:dyDescent="0.15">
      <c r="A636">
        <v>633</v>
      </c>
      <c r="B636">
        <v>12</v>
      </c>
      <c r="C636">
        <v>6</v>
      </c>
      <c r="D636">
        <v>263.36363636363637</v>
      </c>
      <c r="E636">
        <v>395.33333333333331</v>
      </c>
      <c r="F636">
        <v>0</v>
      </c>
      <c r="G636">
        <v>0</v>
      </c>
      <c r="H636">
        <v>1</v>
      </c>
      <c r="I636">
        <v>41813.333333333328</v>
      </c>
      <c r="AB636">
        <v>633</v>
      </c>
      <c r="AC636">
        <v>12</v>
      </c>
      <c r="AD636">
        <v>2</v>
      </c>
      <c r="AE636">
        <v>10.272727272727273</v>
      </c>
      <c r="AF636">
        <v>87.666666666666671</v>
      </c>
      <c r="AG636">
        <v>68</v>
      </c>
      <c r="AH636">
        <v>8.3640836408364089E-2</v>
      </c>
      <c r="AI636">
        <v>0.91635916359163594</v>
      </c>
      <c r="AJ636">
        <v>18015</v>
      </c>
      <c r="BC636">
        <v>633</v>
      </c>
      <c r="BD636">
        <v>11</v>
      </c>
      <c r="BE636">
        <v>0</v>
      </c>
      <c r="BF636">
        <v>119.81818181818181</v>
      </c>
      <c r="BG636">
        <v>124.46153846153847</v>
      </c>
      <c r="BH636">
        <v>62</v>
      </c>
      <c r="BI636">
        <v>108</v>
      </c>
      <c r="BJ636">
        <v>0.12277227722772277</v>
      </c>
      <c r="BK636">
        <v>0.21386138613861386</v>
      </c>
      <c r="BL636">
        <v>0.87722772277227723</v>
      </c>
      <c r="BM636">
        <v>0.78613861386138617</v>
      </c>
      <c r="BN636">
        <v>0.83168316831683176</v>
      </c>
      <c r="BO636">
        <v>28343.333333333332</v>
      </c>
    </row>
    <row r="637" spans="1:67" x14ac:dyDescent="0.15">
      <c r="A637">
        <v>634</v>
      </c>
      <c r="B637">
        <v>11</v>
      </c>
      <c r="C637">
        <v>5</v>
      </c>
      <c r="D637">
        <v>166.8</v>
      </c>
      <c r="E637">
        <v>288.83333333333331</v>
      </c>
      <c r="F637">
        <v>0</v>
      </c>
      <c r="G637">
        <v>0</v>
      </c>
      <c r="H637">
        <v>1</v>
      </c>
      <c r="I637">
        <v>35053.333333333336</v>
      </c>
      <c r="AB637">
        <v>634</v>
      </c>
      <c r="AC637">
        <v>11</v>
      </c>
      <c r="AD637">
        <v>4</v>
      </c>
      <c r="AE637">
        <v>9.3000000000000007</v>
      </c>
      <c r="AF637">
        <v>86.166666666666671</v>
      </c>
      <c r="AG637">
        <v>140</v>
      </c>
      <c r="AH637">
        <v>0.17499999999999999</v>
      </c>
      <c r="AI637">
        <v>0.82499999999999996</v>
      </c>
      <c r="AJ637">
        <v>17880</v>
      </c>
      <c r="BC637">
        <v>634</v>
      </c>
      <c r="BD637">
        <v>12</v>
      </c>
      <c r="BE637">
        <v>0</v>
      </c>
      <c r="BF637">
        <v>103.25</v>
      </c>
      <c r="BG637">
        <v>102.23076923076923</v>
      </c>
      <c r="BH637">
        <v>103</v>
      </c>
      <c r="BI637">
        <v>103</v>
      </c>
      <c r="BJ637">
        <v>0.1900369003690037</v>
      </c>
      <c r="BK637">
        <v>0.1900369003690037</v>
      </c>
      <c r="BL637">
        <v>0.80996309963099633</v>
      </c>
      <c r="BM637">
        <v>0.80996309963099633</v>
      </c>
      <c r="BN637">
        <v>0.80996309963099633</v>
      </c>
      <c r="BO637">
        <v>23780.000000000004</v>
      </c>
    </row>
    <row r="638" spans="1:67" x14ac:dyDescent="0.15">
      <c r="A638">
        <v>635</v>
      </c>
      <c r="B638">
        <v>11</v>
      </c>
      <c r="C638">
        <v>5</v>
      </c>
      <c r="D638">
        <v>123.7</v>
      </c>
      <c r="E638">
        <v>252.33333333333334</v>
      </c>
      <c r="F638">
        <v>0</v>
      </c>
      <c r="G638">
        <v>0</v>
      </c>
      <c r="H638">
        <v>1</v>
      </c>
      <c r="I638">
        <v>33643.333333333328</v>
      </c>
      <c r="AB638">
        <v>635</v>
      </c>
      <c r="AC638">
        <v>11</v>
      </c>
      <c r="AD638">
        <v>4</v>
      </c>
      <c r="AE638">
        <v>21.3</v>
      </c>
      <c r="AF638">
        <v>122.16666666666667</v>
      </c>
      <c r="AG638">
        <v>34</v>
      </c>
      <c r="AH638">
        <v>4.3701799485861184E-2</v>
      </c>
      <c r="AI638">
        <v>0.95629820051413883</v>
      </c>
      <c r="AJ638">
        <v>22145</v>
      </c>
      <c r="BC638">
        <v>635</v>
      </c>
      <c r="BD638">
        <v>12</v>
      </c>
      <c r="BE638">
        <v>0</v>
      </c>
      <c r="BF638">
        <v>120.16666666666667</v>
      </c>
      <c r="BG638">
        <v>122.46153846153847</v>
      </c>
      <c r="BH638">
        <v>21</v>
      </c>
      <c r="BI638">
        <v>49</v>
      </c>
      <c r="BJ638">
        <v>3.7234042553191488E-2</v>
      </c>
      <c r="BK638">
        <v>8.6879432624113476E-2</v>
      </c>
      <c r="BL638">
        <v>0.96276595744680848</v>
      </c>
      <c r="BM638">
        <v>0.91312056737588654</v>
      </c>
      <c r="BN638">
        <v>0.93794326241134751</v>
      </c>
      <c r="BO638">
        <v>27131.666666666668</v>
      </c>
    </row>
    <row r="639" spans="1:67" x14ac:dyDescent="0.15">
      <c r="A639">
        <v>636</v>
      </c>
      <c r="B639">
        <v>12</v>
      </c>
      <c r="C639">
        <v>5</v>
      </c>
      <c r="D639">
        <v>108.36363636363636</v>
      </c>
      <c r="E639">
        <v>219.16666666666666</v>
      </c>
      <c r="F639">
        <v>16</v>
      </c>
      <c r="G639">
        <v>1.5920398009950248E-2</v>
      </c>
      <c r="H639">
        <v>0.98407960199004973</v>
      </c>
      <c r="I639">
        <v>29141.666666666664</v>
      </c>
      <c r="AB639">
        <v>636</v>
      </c>
      <c r="AC639">
        <v>11</v>
      </c>
      <c r="AD639">
        <v>3</v>
      </c>
      <c r="AE639">
        <v>11.1</v>
      </c>
      <c r="AF639">
        <v>95.083333333333329</v>
      </c>
      <c r="AG639">
        <v>81</v>
      </c>
      <c r="AH639">
        <v>0.10099750623441396</v>
      </c>
      <c r="AI639">
        <v>0.89900249376558605</v>
      </c>
      <c r="AJ639">
        <v>19486.666666666672</v>
      </c>
      <c r="BC639">
        <v>636</v>
      </c>
      <c r="BD639">
        <v>11</v>
      </c>
      <c r="BE639">
        <v>0</v>
      </c>
      <c r="BF639">
        <v>118.27272727272727</v>
      </c>
      <c r="BG639">
        <v>122.30769230769231</v>
      </c>
      <c r="BH639">
        <v>113</v>
      </c>
      <c r="BI639">
        <v>113</v>
      </c>
      <c r="BJ639">
        <v>0.21482889733840305</v>
      </c>
      <c r="BK639">
        <v>0.21482889733840305</v>
      </c>
      <c r="BL639">
        <v>0.78517110266159695</v>
      </c>
      <c r="BM639">
        <v>0.78517110266159695</v>
      </c>
      <c r="BN639">
        <v>0.78517110266159695</v>
      </c>
      <c r="BO639">
        <v>27350</v>
      </c>
    </row>
    <row r="640" spans="1:67" x14ac:dyDescent="0.15">
      <c r="A640">
        <v>637</v>
      </c>
      <c r="B640">
        <v>11</v>
      </c>
      <c r="C640">
        <v>7</v>
      </c>
      <c r="D640">
        <v>281.89999999999998</v>
      </c>
      <c r="E640">
        <v>439.83333333333331</v>
      </c>
      <c r="F640">
        <v>0</v>
      </c>
      <c r="G640">
        <v>0</v>
      </c>
      <c r="H640">
        <v>1</v>
      </c>
      <c r="I640">
        <v>44843.333333333336</v>
      </c>
      <c r="AB640">
        <v>637</v>
      </c>
      <c r="AC640">
        <v>11</v>
      </c>
      <c r="AD640">
        <v>4</v>
      </c>
      <c r="AE640">
        <v>26.8</v>
      </c>
      <c r="AF640">
        <v>113.58333333333333</v>
      </c>
      <c r="AG640">
        <v>94</v>
      </c>
      <c r="AH640">
        <v>0.11449451887941535</v>
      </c>
      <c r="AI640">
        <v>0.88550548112058469</v>
      </c>
      <c r="AJ640">
        <v>19726.666666666664</v>
      </c>
      <c r="BC640">
        <v>637</v>
      </c>
      <c r="BD640">
        <v>11</v>
      </c>
      <c r="BE640">
        <v>0</v>
      </c>
      <c r="BF640">
        <v>114.90909090909091</v>
      </c>
      <c r="BG640">
        <v>117.92307692307692</v>
      </c>
      <c r="BH640">
        <v>75</v>
      </c>
      <c r="BI640">
        <v>75</v>
      </c>
      <c r="BJ640">
        <v>0.13368983957219252</v>
      </c>
      <c r="BK640">
        <v>0.13368983957219252</v>
      </c>
      <c r="BL640">
        <v>0.86631016042780751</v>
      </c>
      <c r="BM640">
        <v>0.86631016042780751</v>
      </c>
      <c r="BN640">
        <v>0.86631016042780751</v>
      </c>
      <c r="BO640">
        <v>26935</v>
      </c>
    </row>
    <row r="641" spans="1:67" x14ac:dyDescent="0.15">
      <c r="A641">
        <v>638</v>
      </c>
      <c r="B641">
        <v>11</v>
      </c>
      <c r="C641">
        <v>5</v>
      </c>
      <c r="D641">
        <v>122.9</v>
      </c>
      <c r="E641">
        <v>240.5</v>
      </c>
      <c r="F641">
        <v>0</v>
      </c>
      <c r="G641">
        <v>0</v>
      </c>
      <c r="H641">
        <v>1</v>
      </c>
      <c r="I641">
        <v>30495.000000000004</v>
      </c>
      <c r="AB641">
        <v>638</v>
      </c>
      <c r="AC641">
        <v>12</v>
      </c>
      <c r="AD641">
        <v>4</v>
      </c>
      <c r="AE641">
        <v>90.090909090909093</v>
      </c>
      <c r="AF641">
        <v>184.16666666666666</v>
      </c>
      <c r="AG641">
        <v>0</v>
      </c>
      <c r="AH641">
        <v>0</v>
      </c>
      <c r="AI641">
        <v>1</v>
      </c>
      <c r="AJ641">
        <v>25400</v>
      </c>
      <c r="BC641">
        <v>638</v>
      </c>
      <c r="BD641">
        <v>11</v>
      </c>
      <c r="BE641">
        <v>0</v>
      </c>
      <c r="BF641">
        <v>126.09090909090909</v>
      </c>
      <c r="BG641">
        <v>132</v>
      </c>
      <c r="BH641">
        <v>44</v>
      </c>
      <c r="BI641">
        <v>44</v>
      </c>
      <c r="BJ641">
        <v>6.6971080669710803E-2</v>
      </c>
      <c r="BK641">
        <v>6.6971080669710803E-2</v>
      </c>
      <c r="BL641">
        <v>0.9330289193302892</v>
      </c>
      <c r="BM641">
        <v>0.9330289193302892</v>
      </c>
      <c r="BN641">
        <v>0.9330289193302892</v>
      </c>
      <c r="BO641">
        <v>29345</v>
      </c>
    </row>
    <row r="642" spans="1:67" x14ac:dyDescent="0.15">
      <c r="A642">
        <v>639</v>
      </c>
      <c r="B642">
        <v>11</v>
      </c>
      <c r="C642">
        <v>5</v>
      </c>
      <c r="D642">
        <v>71.900000000000006</v>
      </c>
      <c r="E642">
        <v>182.58333333333334</v>
      </c>
      <c r="F642">
        <v>5</v>
      </c>
      <c r="G642">
        <v>5.6497175141242938E-3</v>
      </c>
      <c r="H642">
        <v>0.99435028248587576</v>
      </c>
      <c r="I642">
        <v>27278.333333333332</v>
      </c>
      <c r="AB642">
        <v>639</v>
      </c>
      <c r="AC642">
        <v>12</v>
      </c>
      <c r="AD642">
        <v>2</v>
      </c>
      <c r="AE642">
        <v>9.545454545454545</v>
      </c>
      <c r="AF642">
        <v>85.833333333333329</v>
      </c>
      <c r="AG642">
        <v>109</v>
      </c>
      <c r="AH642">
        <v>0.13022700119474312</v>
      </c>
      <c r="AI642">
        <v>0.86977299880525694</v>
      </c>
      <c r="AJ642">
        <v>18491.666666666668</v>
      </c>
      <c r="BC642">
        <v>639</v>
      </c>
      <c r="BD642">
        <v>12</v>
      </c>
      <c r="BE642">
        <v>0</v>
      </c>
      <c r="BF642">
        <v>142.41666666666666</v>
      </c>
      <c r="BG642">
        <v>140.15384615384616</v>
      </c>
      <c r="BH642">
        <v>39</v>
      </c>
      <c r="BI642">
        <v>39</v>
      </c>
      <c r="BJ642">
        <v>7.3308270676691725E-2</v>
      </c>
      <c r="BK642">
        <v>7.3308270676691725E-2</v>
      </c>
      <c r="BL642">
        <v>0.92669172932330823</v>
      </c>
      <c r="BM642">
        <v>0.92669172932330823</v>
      </c>
      <c r="BN642">
        <v>0.92669172932330823</v>
      </c>
      <c r="BO642">
        <v>28123.333333333336</v>
      </c>
    </row>
    <row r="643" spans="1:67" x14ac:dyDescent="0.15">
      <c r="A643">
        <v>640</v>
      </c>
      <c r="B643">
        <v>11</v>
      </c>
      <c r="C643">
        <v>6</v>
      </c>
      <c r="D643">
        <v>151.9</v>
      </c>
      <c r="E643">
        <v>316.75</v>
      </c>
      <c r="F643">
        <v>0</v>
      </c>
      <c r="G643">
        <v>0</v>
      </c>
      <c r="H643">
        <v>1</v>
      </c>
      <c r="I643">
        <v>39419.999999999993</v>
      </c>
      <c r="AB643">
        <v>640</v>
      </c>
      <c r="AC643">
        <v>12</v>
      </c>
      <c r="AD643">
        <v>1</v>
      </c>
      <c r="AE643">
        <v>32.909090909090907</v>
      </c>
      <c r="AF643">
        <v>102.66666666666667</v>
      </c>
      <c r="AG643">
        <v>17</v>
      </c>
      <c r="AH643">
        <v>2.4285714285714285E-2</v>
      </c>
      <c r="AI643">
        <v>0.97571428571428576</v>
      </c>
      <c r="AJ643">
        <v>18164.999999999996</v>
      </c>
      <c r="BC643">
        <v>640</v>
      </c>
      <c r="BD643">
        <v>12</v>
      </c>
      <c r="BE643">
        <v>0</v>
      </c>
      <c r="BF643">
        <v>168.08333333333334</v>
      </c>
      <c r="BG643">
        <v>170.46153846153845</v>
      </c>
      <c r="BH643">
        <v>36</v>
      </c>
      <c r="BI643">
        <v>36</v>
      </c>
      <c r="BJ643">
        <v>6.0810810810810814E-2</v>
      </c>
      <c r="BK643">
        <v>6.0810810810810814E-2</v>
      </c>
      <c r="BL643">
        <v>0.93918918918918914</v>
      </c>
      <c r="BM643">
        <v>0.93918918918918914</v>
      </c>
      <c r="BN643">
        <v>0.93918918918918914</v>
      </c>
      <c r="BO643">
        <v>31461.666666666668</v>
      </c>
    </row>
    <row r="644" spans="1:67" x14ac:dyDescent="0.15">
      <c r="A644">
        <v>641</v>
      </c>
      <c r="B644">
        <v>12</v>
      </c>
      <c r="C644">
        <v>6</v>
      </c>
      <c r="D644">
        <v>210.09090909090909</v>
      </c>
      <c r="E644">
        <v>334.83333333333331</v>
      </c>
      <c r="F644">
        <v>0</v>
      </c>
      <c r="G644">
        <v>0</v>
      </c>
      <c r="H644">
        <v>1</v>
      </c>
      <c r="I644">
        <v>38493.333333333336</v>
      </c>
      <c r="AB644">
        <v>641</v>
      </c>
      <c r="AC644">
        <v>13</v>
      </c>
      <c r="AD644">
        <v>2</v>
      </c>
      <c r="AE644">
        <v>65.25</v>
      </c>
      <c r="AF644">
        <v>140.25</v>
      </c>
      <c r="AG644">
        <v>0</v>
      </c>
      <c r="AH644">
        <v>0</v>
      </c>
      <c r="AI644">
        <v>1</v>
      </c>
      <c r="AJ644">
        <v>20943.333333333332</v>
      </c>
      <c r="BC644">
        <v>641</v>
      </c>
      <c r="BD644">
        <v>11</v>
      </c>
      <c r="BE644">
        <v>0</v>
      </c>
      <c r="BF644">
        <v>119.45454545454545</v>
      </c>
      <c r="BG644">
        <v>120.69230769230769</v>
      </c>
      <c r="BH644">
        <v>12</v>
      </c>
      <c r="BI644">
        <v>66</v>
      </c>
      <c r="BJ644">
        <v>2.0833333333333332E-2</v>
      </c>
      <c r="BK644">
        <v>0.11458333333333333</v>
      </c>
      <c r="BL644">
        <v>0.97916666666666663</v>
      </c>
      <c r="BM644">
        <v>0.88541666666666663</v>
      </c>
      <c r="BN644">
        <v>0.93229166666666663</v>
      </c>
      <c r="BO644">
        <v>27505</v>
      </c>
    </row>
    <row r="645" spans="1:67" x14ac:dyDescent="0.15">
      <c r="A645">
        <v>642</v>
      </c>
      <c r="B645">
        <v>12</v>
      </c>
      <c r="C645">
        <v>6</v>
      </c>
      <c r="D645">
        <v>197.27272727272728</v>
      </c>
      <c r="E645">
        <v>326.58333333333331</v>
      </c>
      <c r="F645">
        <v>0</v>
      </c>
      <c r="G645">
        <v>0</v>
      </c>
      <c r="H645">
        <v>1</v>
      </c>
      <c r="I645">
        <v>37838.333333333336</v>
      </c>
      <c r="AB645">
        <v>642</v>
      </c>
      <c r="AC645">
        <v>12</v>
      </c>
      <c r="AD645">
        <v>3</v>
      </c>
      <c r="AE645">
        <v>25.90909090909091</v>
      </c>
      <c r="AF645">
        <v>100.33333333333333</v>
      </c>
      <c r="AG645">
        <v>92</v>
      </c>
      <c r="AH645">
        <v>0.11302211302211303</v>
      </c>
      <c r="AI645">
        <v>0.88697788697788693</v>
      </c>
      <c r="AJ645">
        <v>18346.666666666668</v>
      </c>
      <c r="BC645">
        <v>642</v>
      </c>
      <c r="BD645">
        <v>11</v>
      </c>
      <c r="BE645">
        <v>0</v>
      </c>
      <c r="BF645">
        <v>128.18181818181819</v>
      </c>
      <c r="BG645">
        <v>123.84615384615384</v>
      </c>
      <c r="BH645">
        <v>2</v>
      </c>
      <c r="BI645">
        <v>4</v>
      </c>
      <c r="BJ645">
        <v>3.3613445378151263E-3</v>
      </c>
      <c r="BK645">
        <v>6.7226890756302525E-3</v>
      </c>
      <c r="BL645">
        <v>0.99663865546218489</v>
      </c>
      <c r="BM645">
        <v>0.99327731092436977</v>
      </c>
      <c r="BN645">
        <v>0.99495798319327733</v>
      </c>
      <c r="BO645">
        <v>27866.666666666668</v>
      </c>
    </row>
    <row r="646" spans="1:67" x14ac:dyDescent="0.15">
      <c r="A646">
        <v>643</v>
      </c>
      <c r="B646">
        <v>11</v>
      </c>
      <c r="C646">
        <v>7</v>
      </c>
      <c r="D646">
        <v>181.8</v>
      </c>
      <c r="E646">
        <v>297.75</v>
      </c>
      <c r="F646">
        <v>0</v>
      </c>
      <c r="G646">
        <v>0</v>
      </c>
      <c r="H646">
        <v>1</v>
      </c>
      <c r="I646">
        <v>35010</v>
      </c>
      <c r="AB646">
        <v>643</v>
      </c>
      <c r="AC646">
        <v>12</v>
      </c>
      <c r="AD646">
        <v>4</v>
      </c>
      <c r="AE646">
        <v>114.63636363636364</v>
      </c>
      <c r="AF646">
        <v>203</v>
      </c>
      <c r="AG646">
        <v>0</v>
      </c>
      <c r="AH646">
        <v>0</v>
      </c>
      <c r="AI646">
        <v>1</v>
      </c>
      <c r="AJ646">
        <v>25478.333333333336</v>
      </c>
      <c r="BC646">
        <v>643</v>
      </c>
      <c r="BD646">
        <v>11</v>
      </c>
      <c r="BE646">
        <v>0</v>
      </c>
      <c r="BF646">
        <v>119.90909090909091</v>
      </c>
      <c r="BG646">
        <v>121.07692307692308</v>
      </c>
      <c r="BH646">
        <v>53</v>
      </c>
      <c r="BI646">
        <v>62</v>
      </c>
      <c r="BJ646">
        <v>9.1695501730103809E-2</v>
      </c>
      <c r="BK646">
        <v>0.10726643598615918</v>
      </c>
      <c r="BL646">
        <v>0.90830449826989623</v>
      </c>
      <c r="BM646">
        <v>0.89273356401384085</v>
      </c>
      <c r="BN646">
        <v>0.90051903114186849</v>
      </c>
      <c r="BO646">
        <v>28196.666666666668</v>
      </c>
    </row>
    <row r="647" spans="1:67" x14ac:dyDescent="0.15">
      <c r="A647">
        <v>644</v>
      </c>
      <c r="B647">
        <v>12</v>
      </c>
      <c r="C647">
        <v>6</v>
      </c>
      <c r="D647">
        <v>220.27272727272728</v>
      </c>
      <c r="E647">
        <v>360.41666666666669</v>
      </c>
      <c r="F647">
        <v>37</v>
      </c>
      <c r="G647">
        <v>3.0081300813008131E-2</v>
      </c>
      <c r="H647">
        <v>0.96991869918699192</v>
      </c>
      <c r="I647">
        <v>40116.666666666664</v>
      </c>
      <c r="AB647">
        <v>644</v>
      </c>
      <c r="AC647">
        <v>11</v>
      </c>
      <c r="AD647">
        <v>3</v>
      </c>
      <c r="AE647">
        <v>62.4</v>
      </c>
      <c r="AF647">
        <v>135.91666666666666</v>
      </c>
      <c r="AG647">
        <v>0</v>
      </c>
      <c r="AH647">
        <v>0</v>
      </c>
      <c r="AI647">
        <v>1</v>
      </c>
      <c r="AJ647">
        <v>21720</v>
      </c>
      <c r="BC647">
        <v>644</v>
      </c>
      <c r="BD647">
        <v>11</v>
      </c>
      <c r="BE647">
        <v>0</v>
      </c>
      <c r="BF647">
        <v>120.27272727272727</v>
      </c>
      <c r="BG647">
        <v>116.38461538461539</v>
      </c>
      <c r="BH647">
        <v>72</v>
      </c>
      <c r="BI647">
        <v>72</v>
      </c>
      <c r="BJ647">
        <v>0.13284132841328414</v>
      </c>
      <c r="BK647">
        <v>0.13284132841328414</v>
      </c>
      <c r="BL647">
        <v>0.86715867158671589</v>
      </c>
      <c r="BM647">
        <v>0.86715867158671589</v>
      </c>
      <c r="BN647">
        <v>0.86715867158671589</v>
      </c>
      <c r="BO647">
        <v>25743.333333333332</v>
      </c>
    </row>
    <row r="648" spans="1:67" x14ac:dyDescent="0.15">
      <c r="A648">
        <v>645</v>
      </c>
      <c r="B648">
        <v>12</v>
      </c>
      <c r="C648">
        <v>6</v>
      </c>
      <c r="D648">
        <v>279.81818181818181</v>
      </c>
      <c r="E648">
        <v>424</v>
      </c>
      <c r="F648">
        <v>0</v>
      </c>
      <c r="G648">
        <v>0</v>
      </c>
      <c r="H648">
        <v>1</v>
      </c>
      <c r="I648">
        <v>43710</v>
      </c>
      <c r="AB648">
        <v>645</v>
      </c>
      <c r="AC648">
        <v>12</v>
      </c>
      <c r="AD648">
        <v>2</v>
      </c>
      <c r="AE648">
        <v>36.18181818181818</v>
      </c>
      <c r="AF648">
        <v>115</v>
      </c>
      <c r="AG648">
        <v>18</v>
      </c>
      <c r="AH648">
        <v>2.313624678663239E-2</v>
      </c>
      <c r="AI648">
        <v>0.9768637532133676</v>
      </c>
      <c r="AJ648">
        <v>20558.333333333332</v>
      </c>
      <c r="BC648">
        <v>645</v>
      </c>
      <c r="BD648">
        <v>12</v>
      </c>
      <c r="BE648">
        <v>0</v>
      </c>
      <c r="BF648">
        <v>117.83333333333333</v>
      </c>
      <c r="BG648">
        <v>119.61538461538461</v>
      </c>
      <c r="BH648">
        <v>79</v>
      </c>
      <c r="BI648">
        <v>79</v>
      </c>
      <c r="BJ648">
        <v>0.13210702341137123</v>
      </c>
      <c r="BK648">
        <v>0.13210702341137123</v>
      </c>
      <c r="BL648">
        <v>0.86789297658862874</v>
      </c>
      <c r="BM648">
        <v>0.86789297658862874</v>
      </c>
      <c r="BN648">
        <v>0.86789297658862874</v>
      </c>
      <c r="BO648">
        <v>26783.333333333332</v>
      </c>
    </row>
    <row r="649" spans="1:67" x14ac:dyDescent="0.15">
      <c r="A649">
        <v>646</v>
      </c>
      <c r="B649">
        <v>12</v>
      </c>
      <c r="C649">
        <v>7</v>
      </c>
      <c r="D649">
        <v>327.81818181818181</v>
      </c>
      <c r="E649">
        <v>465.41666666666669</v>
      </c>
      <c r="F649">
        <v>0</v>
      </c>
      <c r="G649">
        <v>0</v>
      </c>
      <c r="H649">
        <v>1</v>
      </c>
      <c r="I649">
        <v>45516.666666666664</v>
      </c>
      <c r="AB649">
        <v>646</v>
      </c>
      <c r="AC649">
        <v>12</v>
      </c>
      <c r="AD649">
        <v>2</v>
      </c>
      <c r="AE649">
        <v>20.454545454545453</v>
      </c>
      <c r="AF649">
        <v>104.08333333333333</v>
      </c>
      <c r="AG649">
        <v>56</v>
      </c>
      <c r="AH649">
        <v>6.8459657701711488E-2</v>
      </c>
      <c r="AI649">
        <v>0.93154034229828853</v>
      </c>
      <c r="AJ649">
        <v>19121.666666666668</v>
      </c>
      <c r="BC649">
        <v>646</v>
      </c>
      <c r="BD649">
        <v>10</v>
      </c>
      <c r="BE649">
        <v>0</v>
      </c>
      <c r="BF649">
        <v>143.69999999999999</v>
      </c>
      <c r="BG649">
        <v>145.23076923076923</v>
      </c>
      <c r="BH649">
        <v>67</v>
      </c>
      <c r="BI649">
        <v>67</v>
      </c>
      <c r="BJ649">
        <v>0.10166919575113809</v>
      </c>
      <c r="BK649">
        <v>0.10166919575113809</v>
      </c>
      <c r="BL649">
        <v>0.89833080424886191</v>
      </c>
      <c r="BM649">
        <v>0.89833080424886191</v>
      </c>
      <c r="BN649">
        <v>0.89833080424886191</v>
      </c>
      <c r="BO649">
        <v>30368.333333333332</v>
      </c>
    </row>
    <row r="650" spans="1:67" x14ac:dyDescent="0.15">
      <c r="A650">
        <v>647</v>
      </c>
      <c r="B650">
        <v>12</v>
      </c>
      <c r="C650">
        <v>6</v>
      </c>
      <c r="D650">
        <v>270.27272727272725</v>
      </c>
      <c r="E650">
        <v>402.83333333333331</v>
      </c>
      <c r="F650">
        <v>0</v>
      </c>
      <c r="G650">
        <v>0</v>
      </c>
      <c r="H650">
        <v>1</v>
      </c>
      <c r="I650">
        <v>43013.333333333343</v>
      </c>
      <c r="AB650">
        <v>647</v>
      </c>
      <c r="AC650">
        <v>11</v>
      </c>
      <c r="AD650">
        <v>4</v>
      </c>
      <c r="AE650">
        <v>36</v>
      </c>
      <c r="AF650">
        <v>123.58333333333333</v>
      </c>
      <c r="AG650">
        <v>97</v>
      </c>
      <c r="AH650">
        <v>0.12049689440993788</v>
      </c>
      <c r="AI650">
        <v>0.87950310559006217</v>
      </c>
      <c r="AJ650">
        <v>20526.666666666664</v>
      </c>
      <c r="BC650">
        <v>647</v>
      </c>
      <c r="BD650">
        <v>11</v>
      </c>
      <c r="BE650">
        <v>0</v>
      </c>
      <c r="BF650">
        <v>124.27272727272727</v>
      </c>
      <c r="BG650">
        <v>124.76923076923077</v>
      </c>
      <c r="BH650">
        <v>78</v>
      </c>
      <c r="BI650">
        <v>78</v>
      </c>
      <c r="BJ650">
        <v>0.14857142857142858</v>
      </c>
      <c r="BK650">
        <v>0.14857142857142858</v>
      </c>
      <c r="BL650">
        <v>0.85142857142857142</v>
      </c>
      <c r="BM650">
        <v>0.85142857142857142</v>
      </c>
      <c r="BN650">
        <v>0.85142857142857142</v>
      </c>
      <c r="BO650">
        <v>27456.666666666668</v>
      </c>
    </row>
    <row r="651" spans="1:67" x14ac:dyDescent="0.15">
      <c r="A651">
        <v>648</v>
      </c>
      <c r="B651">
        <v>12</v>
      </c>
      <c r="C651">
        <v>5</v>
      </c>
      <c r="D651">
        <v>198.90909090909091</v>
      </c>
      <c r="E651">
        <v>317.91666666666669</v>
      </c>
      <c r="F651">
        <v>0</v>
      </c>
      <c r="G651">
        <v>0</v>
      </c>
      <c r="H651">
        <v>1</v>
      </c>
      <c r="I651">
        <v>36366.666666666672</v>
      </c>
      <c r="AB651">
        <v>648</v>
      </c>
      <c r="AC651">
        <v>11</v>
      </c>
      <c r="AD651">
        <v>3</v>
      </c>
      <c r="AE651">
        <v>10</v>
      </c>
      <c r="AF651">
        <v>97.083333333333329</v>
      </c>
      <c r="AG651">
        <v>44</v>
      </c>
      <c r="AH651">
        <v>5.8588548601864181E-2</v>
      </c>
      <c r="AI651">
        <v>0.94141145139813587</v>
      </c>
      <c r="AJ651">
        <v>19691.666666666668</v>
      </c>
      <c r="BC651">
        <v>648</v>
      </c>
      <c r="BD651">
        <v>11</v>
      </c>
      <c r="BE651">
        <v>0</v>
      </c>
      <c r="BF651">
        <v>124</v>
      </c>
      <c r="BG651">
        <v>124.15384615384616</v>
      </c>
      <c r="BH651">
        <v>76</v>
      </c>
      <c r="BI651">
        <v>76</v>
      </c>
      <c r="BJ651">
        <v>0.13499111900532859</v>
      </c>
      <c r="BK651">
        <v>0.13499111900532859</v>
      </c>
      <c r="BL651">
        <v>0.86500888099467144</v>
      </c>
      <c r="BM651">
        <v>0.86500888099467144</v>
      </c>
      <c r="BN651">
        <v>0.86500888099467144</v>
      </c>
      <c r="BO651">
        <v>27654.999999999996</v>
      </c>
    </row>
    <row r="652" spans="1:67" x14ac:dyDescent="0.15">
      <c r="A652">
        <v>649</v>
      </c>
      <c r="B652">
        <v>12</v>
      </c>
      <c r="C652">
        <v>4</v>
      </c>
      <c r="D652">
        <v>147.36363636363637</v>
      </c>
      <c r="E652">
        <v>262.91666666666669</v>
      </c>
      <c r="F652">
        <v>0</v>
      </c>
      <c r="G652">
        <v>0</v>
      </c>
      <c r="H652">
        <v>1</v>
      </c>
      <c r="I652">
        <v>32166.666666666668</v>
      </c>
      <c r="AB652">
        <v>649</v>
      </c>
      <c r="AC652">
        <v>13</v>
      </c>
      <c r="AD652">
        <v>1</v>
      </c>
      <c r="AE652">
        <v>5</v>
      </c>
      <c r="AF652">
        <v>70</v>
      </c>
      <c r="AG652">
        <v>92</v>
      </c>
      <c r="AH652">
        <v>0.11260709914320685</v>
      </c>
      <c r="AI652">
        <v>0.88739290085679312</v>
      </c>
      <c r="AJ652">
        <v>16058.333333333336</v>
      </c>
      <c r="BC652">
        <v>649</v>
      </c>
      <c r="BD652">
        <v>11</v>
      </c>
      <c r="BE652">
        <v>0</v>
      </c>
      <c r="BF652">
        <v>113.09090909090909</v>
      </c>
      <c r="BG652">
        <v>110.69230769230769</v>
      </c>
      <c r="BH652">
        <v>25</v>
      </c>
      <c r="BI652">
        <v>70</v>
      </c>
      <c r="BJ652">
        <v>4.4722719141323794E-2</v>
      </c>
      <c r="BK652">
        <v>0.12522361359570661</v>
      </c>
      <c r="BL652">
        <v>0.95527728085867625</v>
      </c>
      <c r="BM652">
        <v>0.87477638640429345</v>
      </c>
      <c r="BN652">
        <v>0.91502683363148485</v>
      </c>
      <c r="BO652">
        <v>25721.666666666668</v>
      </c>
    </row>
    <row r="653" spans="1:67" x14ac:dyDescent="0.15">
      <c r="A653">
        <v>650</v>
      </c>
      <c r="B653">
        <v>11</v>
      </c>
      <c r="C653">
        <v>5</v>
      </c>
      <c r="D653">
        <v>101.9</v>
      </c>
      <c r="E653">
        <v>220.91666666666666</v>
      </c>
      <c r="F653">
        <v>26</v>
      </c>
      <c r="G653">
        <v>3.0409356725146199E-2</v>
      </c>
      <c r="H653">
        <v>0.96959064327485378</v>
      </c>
      <c r="I653">
        <v>29661.666666666668</v>
      </c>
      <c r="AB653">
        <v>650</v>
      </c>
      <c r="AC653">
        <v>12</v>
      </c>
      <c r="AD653">
        <v>3</v>
      </c>
      <c r="AE653">
        <v>10.363636363636363</v>
      </c>
      <c r="AF653">
        <v>87.083333333333329</v>
      </c>
      <c r="AG653">
        <v>138</v>
      </c>
      <c r="AH653">
        <v>0.16083916083916083</v>
      </c>
      <c r="AI653">
        <v>0.83916083916083917</v>
      </c>
      <c r="AJ653">
        <v>17541.666666666668</v>
      </c>
      <c r="BC653">
        <v>650</v>
      </c>
      <c r="BD653">
        <v>12</v>
      </c>
      <c r="BE653">
        <v>0</v>
      </c>
      <c r="BF653">
        <v>116</v>
      </c>
      <c r="BG653">
        <v>117.07692307692308</v>
      </c>
      <c r="BH653">
        <v>91</v>
      </c>
      <c r="BI653">
        <v>91</v>
      </c>
      <c r="BJ653">
        <v>0.14606741573033707</v>
      </c>
      <c r="BK653">
        <v>0.14606741573033707</v>
      </c>
      <c r="BL653">
        <v>0.8539325842696629</v>
      </c>
      <c r="BM653">
        <v>0.8539325842696629</v>
      </c>
      <c r="BN653">
        <v>0.8539325842696629</v>
      </c>
      <c r="BO653">
        <v>26223.333333333332</v>
      </c>
    </row>
    <row r="654" spans="1:67" x14ac:dyDescent="0.15">
      <c r="A654">
        <v>651</v>
      </c>
      <c r="B654">
        <v>11</v>
      </c>
      <c r="C654">
        <v>5</v>
      </c>
      <c r="D654">
        <v>126.8</v>
      </c>
      <c r="E654">
        <v>261.08333333333331</v>
      </c>
      <c r="F654">
        <v>19</v>
      </c>
      <c r="G654">
        <v>1.9791666666666666E-2</v>
      </c>
      <c r="H654">
        <v>0.98020833333333335</v>
      </c>
      <c r="I654">
        <v>33793.333333333328</v>
      </c>
      <c r="AB654">
        <v>651</v>
      </c>
      <c r="AC654">
        <v>13</v>
      </c>
      <c r="AD654">
        <v>3</v>
      </c>
      <c r="AE654">
        <v>39.916666666666664</v>
      </c>
      <c r="AF654">
        <v>117.41666666666667</v>
      </c>
      <c r="AG654">
        <v>45</v>
      </c>
      <c r="AH654">
        <v>4.9778761061946904E-2</v>
      </c>
      <c r="AI654">
        <v>0.9502212389380531</v>
      </c>
      <c r="AJ654">
        <v>20205</v>
      </c>
      <c r="BC654">
        <v>651</v>
      </c>
      <c r="BD654">
        <v>12</v>
      </c>
      <c r="BE654">
        <v>0</v>
      </c>
      <c r="BF654">
        <v>134.5</v>
      </c>
      <c r="BG654">
        <v>129.92307692307693</v>
      </c>
      <c r="BH654">
        <v>4</v>
      </c>
      <c r="BI654">
        <v>7</v>
      </c>
      <c r="BJ654">
        <v>6.7567567567567571E-3</v>
      </c>
      <c r="BK654">
        <v>1.1824324324324325E-2</v>
      </c>
      <c r="BL654">
        <v>0.9932432432432432</v>
      </c>
      <c r="BM654">
        <v>0.98817567567567566</v>
      </c>
      <c r="BN654">
        <v>0.99070945945945943</v>
      </c>
      <c r="BO654">
        <v>27455</v>
      </c>
    </row>
    <row r="655" spans="1:67" x14ac:dyDescent="0.15">
      <c r="A655">
        <v>652</v>
      </c>
      <c r="B655">
        <v>12</v>
      </c>
      <c r="C655">
        <v>6</v>
      </c>
      <c r="D655">
        <v>215.27272727272728</v>
      </c>
      <c r="E655">
        <v>355.83333333333331</v>
      </c>
      <c r="F655">
        <v>0</v>
      </c>
      <c r="G655">
        <v>0</v>
      </c>
      <c r="H655">
        <v>1</v>
      </c>
      <c r="I655">
        <v>39983.333333333328</v>
      </c>
      <c r="AB655">
        <v>652</v>
      </c>
      <c r="AC655">
        <v>12</v>
      </c>
      <c r="AD655">
        <v>2</v>
      </c>
      <c r="AE655">
        <v>0.27272727272727271</v>
      </c>
      <c r="AF655">
        <v>64</v>
      </c>
      <c r="AG655">
        <v>181</v>
      </c>
      <c r="AH655">
        <v>0.21650717703349281</v>
      </c>
      <c r="AI655">
        <v>0.78349282296650724</v>
      </c>
      <c r="AJ655">
        <v>15318.333333333336</v>
      </c>
      <c r="BC655">
        <v>652</v>
      </c>
      <c r="BD655">
        <v>12</v>
      </c>
      <c r="BE655">
        <v>0</v>
      </c>
      <c r="BF655">
        <v>109.58333333333333</v>
      </c>
      <c r="BG655">
        <v>105.76923076923077</v>
      </c>
      <c r="BH655">
        <v>74</v>
      </c>
      <c r="BI655">
        <v>151</v>
      </c>
      <c r="BJ655">
        <v>0.1187800963081862</v>
      </c>
      <c r="BK655">
        <v>0.24237560192616373</v>
      </c>
      <c r="BL655">
        <v>0.8812199036918138</v>
      </c>
      <c r="BM655">
        <v>0.7576243980738363</v>
      </c>
      <c r="BN655">
        <v>0.819422150882825</v>
      </c>
      <c r="BO655">
        <v>24608.333333333336</v>
      </c>
    </row>
    <row r="656" spans="1:67" x14ac:dyDescent="0.15">
      <c r="A656">
        <v>653</v>
      </c>
      <c r="B656">
        <v>12</v>
      </c>
      <c r="C656">
        <v>6</v>
      </c>
      <c r="D656">
        <v>229.18181818181819</v>
      </c>
      <c r="E656">
        <v>346.08333333333331</v>
      </c>
      <c r="F656">
        <v>0</v>
      </c>
      <c r="G656">
        <v>0</v>
      </c>
      <c r="H656">
        <v>1</v>
      </c>
      <c r="I656">
        <v>38268.333333333336</v>
      </c>
      <c r="AB656">
        <v>653</v>
      </c>
      <c r="AC656">
        <v>12</v>
      </c>
      <c r="AD656">
        <v>3</v>
      </c>
      <c r="AE656">
        <v>36.81818181818182</v>
      </c>
      <c r="AF656">
        <v>122.41666666666667</v>
      </c>
      <c r="AG656">
        <v>79</v>
      </c>
      <c r="AH656">
        <v>9.1860465116279072E-2</v>
      </c>
      <c r="AI656">
        <v>0.9081395348837209</v>
      </c>
      <c r="AJ656">
        <v>20479.999999999996</v>
      </c>
      <c r="BC656">
        <v>653</v>
      </c>
      <c r="BD656">
        <v>12</v>
      </c>
      <c r="BE656">
        <v>0</v>
      </c>
      <c r="BF656">
        <v>112.5</v>
      </c>
      <c r="BG656">
        <v>108.46153846153847</v>
      </c>
      <c r="BH656">
        <v>69</v>
      </c>
      <c r="BI656">
        <v>69</v>
      </c>
      <c r="BJ656">
        <v>0.11815068493150685</v>
      </c>
      <c r="BK656">
        <v>0.11815068493150685</v>
      </c>
      <c r="BL656">
        <v>0.88184931506849318</v>
      </c>
      <c r="BM656">
        <v>0.88184931506849318</v>
      </c>
      <c r="BN656">
        <v>0.88184931506849318</v>
      </c>
      <c r="BO656">
        <v>24275</v>
      </c>
    </row>
    <row r="657" spans="1:67" x14ac:dyDescent="0.15">
      <c r="A657">
        <v>654</v>
      </c>
      <c r="B657">
        <v>12</v>
      </c>
      <c r="C657">
        <v>6</v>
      </c>
      <c r="D657">
        <v>170</v>
      </c>
      <c r="E657">
        <v>292.58333333333331</v>
      </c>
      <c r="F657">
        <v>3</v>
      </c>
      <c r="G657">
        <v>2.8571428571428571E-3</v>
      </c>
      <c r="H657">
        <v>0.99714285714285711</v>
      </c>
      <c r="I657">
        <v>34653.333333333328</v>
      </c>
      <c r="AB657">
        <v>654</v>
      </c>
      <c r="AC657">
        <v>13</v>
      </c>
      <c r="AD657">
        <v>3</v>
      </c>
      <c r="AE657">
        <v>66.833333333333329</v>
      </c>
      <c r="AF657">
        <v>151.83333333333334</v>
      </c>
      <c r="AG657">
        <v>0</v>
      </c>
      <c r="AH657">
        <v>0</v>
      </c>
      <c r="AI657">
        <v>1</v>
      </c>
      <c r="AJ657">
        <v>22381.666666666668</v>
      </c>
      <c r="BC657">
        <v>654</v>
      </c>
      <c r="BD657">
        <v>12</v>
      </c>
      <c r="BE657">
        <v>0</v>
      </c>
      <c r="BF657">
        <v>111.08333333333333</v>
      </c>
      <c r="BG657">
        <v>116</v>
      </c>
      <c r="BH657">
        <v>145</v>
      </c>
      <c r="BI657">
        <v>145</v>
      </c>
      <c r="BJ657">
        <v>0.26315789473684209</v>
      </c>
      <c r="BK657">
        <v>0.26315789473684209</v>
      </c>
      <c r="BL657">
        <v>0.73684210526315796</v>
      </c>
      <c r="BM657">
        <v>0.73684210526315796</v>
      </c>
      <c r="BN657">
        <v>0.73684210526315796</v>
      </c>
      <c r="BO657">
        <v>25951.666666666664</v>
      </c>
    </row>
    <row r="658" spans="1:67" x14ac:dyDescent="0.15">
      <c r="A658">
        <v>655</v>
      </c>
      <c r="B658">
        <v>11</v>
      </c>
      <c r="C658">
        <v>6</v>
      </c>
      <c r="D658">
        <v>169.2</v>
      </c>
      <c r="E658">
        <v>317.83333333333331</v>
      </c>
      <c r="F658">
        <v>0</v>
      </c>
      <c r="G658">
        <v>0</v>
      </c>
      <c r="H658">
        <v>1</v>
      </c>
      <c r="I658">
        <v>38063.333333333336</v>
      </c>
      <c r="AB658">
        <v>655</v>
      </c>
      <c r="AC658">
        <v>12</v>
      </c>
      <c r="AD658">
        <v>3</v>
      </c>
      <c r="AE658">
        <v>4.1818181818181817</v>
      </c>
      <c r="AF658">
        <v>79.916666666666671</v>
      </c>
      <c r="AG658">
        <v>220</v>
      </c>
      <c r="AH658">
        <v>0.24043715846994534</v>
      </c>
      <c r="AI658">
        <v>0.7595628415300546</v>
      </c>
      <c r="AJ658">
        <v>16755</v>
      </c>
      <c r="BC658">
        <v>655</v>
      </c>
      <c r="BD658">
        <v>12</v>
      </c>
      <c r="BE658">
        <v>0</v>
      </c>
      <c r="BF658">
        <v>117.16666666666667</v>
      </c>
      <c r="BG658">
        <v>119.69230769230769</v>
      </c>
      <c r="BH658">
        <v>25</v>
      </c>
      <c r="BI658">
        <v>25</v>
      </c>
      <c r="BJ658">
        <v>4.084967320261438E-2</v>
      </c>
      <c r="BK658">
        <v>4.084967320261438E-2</v>
      </c>
      <c r="BL658">
        <v>0.95915032679738566</v>
      </c>
      <c r="BM658">
        <v>0.95915032679738566</v>
      </c>
      <c r="BN658">
        <v>0.95915032679738566</v>
      </c>
      <c r="BO658">
        <v>27461.666666666664</v>
      </c>
    </row>
    <row r="659" spans="1:67" x14ac:dyDescent="0.15">
      <c r="A659">
        <v>656</v>
      </c>
      <c r="B659">
        <v>12</v>
      </c>
      <c r="C659">
        <v>5</v>
      </c>
      <c r="D659">
        <v>90.272727272727266</v>
      </c>
      <c r="E659">
        <v>213</v>
      </c>
      <c r="F659">
        <v>13</v>
      </c>
      <c r="G659">
        <v>1.1970534069981584E-2</v>
      </c>
      <c r="H659">
        <v>0.98802946593001839</v>
      </c>
      <c r="I659">
        <v>29795</v>
      </c>
      <c r="AB659">
        <v>656</v>
      </c>
      <c r="AC659">
        <v>12</v>
      </c>
      <c r="AD659">
        <v>3</v>
      </c>
      <c r="AE659">
        <v>5.2727272727272725</v>
      </c>
      <c r="AF659">
        <v>73.25</v>
      </c>
      <c r="AG659">
        <v>161</v>
      </c>
      <c r="AH659">
        <v>0.19374247894103488</v>
      </c>
      <c r="AI659">
        <v>0.80625752105896509</v>
      </c>
      <c r="AJ659">
        <v>16138.333333333334</v>
      </c>
      <c r="BC659">
        <v>656</v>
      </c>
      <c r="BD659">
        <v>12</v>
      </c>
      <c r="BE659">
        <v>0</v>
      </c>
      <c r="BF659">
        <v>115.83333333333333</v>
      </c>
      <c r="BG659">
        <v>118.46153846153847</v>
      </c>
      <c r="BH659">
        <v>75</v>
      </c>
      <c r="BI659">
        <v>102</v>
      </c>
      <c r="BJ659">
        <v>0.11682242990654206</v>
      </c>
      <c r="BK659">
        <v>0.15887850467289719</v>
      </c>
      <c r="BL659">
        <v>0.88317757009345799</v>
      </c>
      <c r="BM659">
        <v>0.84112149532710279</v>
      </c>
      <c r="BN659">
        <v>0.86214953271028039</v>
      </c>
      <c r="BO659">
        <v>26058.333333333332</v>
      </c>
    </row>
    <row r="660" spans="1:67" x14ac:dyDescent="0.15">
      <c r="A660">
        <v>657</v>
      </c>
      <c r="B660">
        <v>11</v>
      </c>
      <c r="C660">
        <v>7</v>
      </c>
      <c r="D660">
        <v>216.1</v>
      </c>
      <c r="E660">
        <v>366.08333333333331</v>
      </c>
      <c r="F660">
        <v>0</v>
      </c>
      <c r="G660">
        <v>0</v>
      </c>
      <c r="H660">
        <v>1</v>
      </c>
      <c r="I660">
        <v>41543.333333333336</v>
      </c>
      <c r="AB660">
        <v>657</v>
      </c>
      <c r="AC660">
        <v>10</v>
      </c>
      <c r="AD660">
        <v>4</v>
      </c>
      <c r="AE660">
        <v>25.333333333333332</v>
      </c>
      <c r="AF660">
        <v>100.91666666666667</v>
      </c>
      <c r="AG660">
        <v>60</v>
      </c>
      <c r="AH660">
        <v>9.0225563909774431E-2</v>
      </c>
      <c r="AI660">
        <v>0.90977443609022557</v>
      </c>
      <c r="AJ660">
        <v>19670</v>
      </c>
      <c r="BC660">
        <v>657</v>
      </c>
      <c r="BD660">
        <v>11</v>
      </c>
      <c r="BE660">
        <v>0</v>
      </c>
      <c r="BF660">
        <v>122.18181818181819</v>
      </c>
      <c r="BG660">
        <v>129.38461538461539</v>
      </c>
      <c r="BH660">
        <v>49</v>
      </c>
      <c r="BI660">
        <v>49</v>
      </c>
      <c r="BJ660">
        <v>8.4922010398613523E-2</v>
      </c>
      <c r="BK660">
        <v>8.4922010398613523E-2</v>
      </c>
      <c r="BL660">
        <v>0.91507798960138653</v>
      </c>
      <c r="BM660">
        <v>0.91507798960138653</v>
      </c>
      <c r="BN660">
        <v>0.91507798960138653</v>
      </c>
      <c r="BO660">
        <v>29681.666666666664</v>
      </c>
    </row>
    <row r="661" spans="1:67" x14ac:dyDescent="0.15">
      <c r="A661">
        <v>658</v>
      </c>
      <c r="B661">
        <v>13</v>
      </c>
      <c r="C661">
        <v>6</v>
      </c>
      <c r="D661">
        <v>350.41666666666669</v>
      </c>
      <c r="E661">
        <v>461.66666666666669</v>
      </c>
      <c r="F661">
        <v>0</v>
      </c>
      <c r="G661">
        <v>0</v>
      </c>
      <c r="H661">
        <v>1</v>
      </c>
      <c r="I661">
        <v>44241.666666666672</v>
      </c>
      <c r="AB661">
        <v>658</v>
      </c>
      <c r="AC661">
        <v>12</v>
      </c>
      <c r="AD661">
        <v>2</v>
      </c>
      <c r="AE661">
        <v>25.09090909090909</v>
      </c>
      <c r="AF661">
        <v>100.5</v>
      </c>
      <c r="AG661">
        <v>41</v>
      </c>
      <c r="AH661">
        <v>5.0368550368550369E-2</v>
      </c>
      <c r="AI661">
        <v>0.94963144963144963</v>
      </c>
      <c r="AJ661">
        <v>19028.333333333332</v>
      </c>
      <c r="BC661">
        <v>658</v>
      </c>
      <c r="BD661">
        <v>11</v>
      </c>
      <c r="BE661">
        <v>0</v>
      </c>
      <c r="BF661">
        <v>121.63636363636364</v>
      </c>
      <c r="BG661">
        <v>115.61538461538461</v>
      </c>
      <c r="BH661">
        <v>43</v>
      </c>
      <c r="BI661">
        <v>59</v>
      </c>
      <c r="BJ661">
        <v>8.651911468812877E-2</v>
      </c>
      <c r="BK661">
        <v>0.11871227364185111</v>
      </c>
      <c r="BL661">
        <v>0.91348088531187122</v>
      </c>
      <c r="BM661">
        <v>0.88128772635814889</v>
      </c>
      <c r="BN661">
        <v>0.89738430583501005</v>
      </c>
      <c r="BO661">
        <v>25934.999999999996</v>
      </c>
    </row>
    <row r="662" spans="1:67" x14ac:dyDescent="0.15">
      <c r="A662">
        <v>659</v>
      </c>
      <c r="B662">
        <v>11</v>
      </c>
      <c r="C662">
        <v>5</v>
      </c>
      <c r="D662">
        <v>116.3</v>
      </c>
      <c r="E662">
        <v>245.58333333333334</v>
      </c>
      <c r="F662">
        <v>0</v>
      </c>
      <c r="G662">
        <v>0</v>
      </c>
      <c r="H662">
        <v>1</v>
      </c>
      <c r="I662">
        <v>32648.333333333336</v>
      </c>
      <c r="AB662">
        <v>659</v>
      </c>
      <c r="AC662">
        <v>11</v>
      </c>
      <c r="AD662">
        <v>4</v>
      </c>
      <c r="AE662">
        <v>22.3</v>
      </c>
      <c r="AF662">
        <v>128</v>
      </c>
      <c r="AG662">
        <v>82</v>
      </c>
      <c r="AH662">
        <v>9.6357226792009407E-2</v>
      </c>
      <c r="AI662">
        <v>0.90364277320799058</v>
      </c>
      <c r="AJ662">
        <v>22103.333333333332</v>
      </c>
      <c r="BC662">
        <v>659</v>
      </c>
      <c r="BD662">
        <v>12</v>
      </c>
      <c r="BE662">
        <v>0</v>
      </c>
      <c r="BF662">
        <v>141.08333333333334</v>
      </c>
      <c r="BG662">
        <v>147.38461538461539</v>
      </c>
      <c r="BH662">
        <v>49</v>
      </c>
      <c r="BI662">
        <v>49</v>
      </c>
      <c r="BJ662">
        <v>7.3243647234678619E-2</v>
      </c>
      <c r="BK662">
        <v>7.3243647234678619E-2</v>
      </c>
      <c r="BL662">
        <v>0.92675635276532142</v>
      </c>
      <c r="BM662">
        <v>0.92675635276532142</v>
      </c>
      <c r="BN662">
        <v>0.92675635276532142</v>
      </c>
      <c r="BO662">
        <v>29786.666666666668</v>
      </c>
    </row>
    <row r="663" spans="1:67" x14ac:dyDescent="0.15">
      <c r="A663">
        <v>660</v>
      </c>
      <c r="B663">
        <v>12</v>
      </c>
      <c r="C663">
        <v>6</v>
      </c>
      <c r="D663">
        <v>290.54545454545456</v>
      </c>
      <c r="E663">
        <v>433.41666666666669</v>
      </c>
      <c r="F663">
        <v>0</v>
      </c>
      <c r="G663">
        <v>0</v>
      </c>
      <c r="H663">
        <v>1</v>
      </c>
      <c r="I663">
        <v>44311.666666666672</v>
      </c>
      <c r="AB663">
        <v>660</v>
      </c>
      <c r="AC663">
        <v>12</v>
      </c>
      <c r="AD663">
        <v>3</v>
      </c>
      <c r="AE663">
        <v>55.18181818181818</v>
      </c>
      <c r="AF663">
        <v>131.25</v>
      </c>
      <c r="AG663">
        <v>42</v>
      </c>
      <c r="AH663">
        <v>5.2830188679245285E-2</v>
      </c>
      <c r="AI663">
        <v>0.94716981132075473</v>
      </c>
      <c r="AJ663">
        <v>20208.333333333332</v>
      </c>
      <c r="BC663">
        <v>660</v>
      </c>
      <c r="BD663">
        <v>11</v>
      </c>
      <c r="BE663">
        <v>0</v>
      </c>
      <c r="BF663">
        <v>160</v>
      </c>
      <c r="BG663">
        <v>156.30769230769232</v>
      </c>
      <c r="BH663">
        <v>0</v>
      </c>
      <c r="BI663">
        <v>0</v>
      </c>
      <c r="BJ663">
        <v>0</v>
      </c>
      <c r="BK663">
        <v>0</v>
      </c>
      <c r="BL663">
        <v>1</v>
      </c>
      <c r="BM663">
        <v>1</v>
      </c>
      <c r="BN663">
        <v>1</v>
      </c>
      <c r="BO663">
        <v>30848.333333333332</v>
      </c>
    </row>
    <row r="664" spans="1:67" x14ac:dyDescent="0.15">
      <c r="A664">
        <v>661</v>
      </c>
      <c r="B664">
        <v>11</v>
      </c>
      <c r="C664">
        <v>4</v>
      </c>
      <c r="D664">
        <v>87.5</v>
      </c>
      <c r="E664">
        <v>182.58333333333334</v>
      </c>
      <c r="F664">
        <v>0</v>
      </c>
      <c r="G664">
        <v>0</v>
      </c>
      <c r="H664">
        <v>1</v>
      </c>
      <c r="I664">
        <v>26253.333333333332</v>
      </c>
      <c r="AB664">
        <v>661</v>
      </c>
      <c r="AC664">
        <v>11</v>
      </c>
      <c r="AD664">
        <v>3</v>
      </c>
      <c r="AE664">
        <v>4.5</v>
      </c>
      <c r="AF664">
        <v>78.75</v>
      </c>
      <c r="AG664">
        <v>129</v>
      </c>
      <c r="AH664">
        <v>0.1634980988593156</v>
      </c>
      <c r="AI664">
        <v>0.83650190114068446</v>
      </c>
      <c r="AJ664">
        <v>17658.333333333336</v>
      </c>
      <c r="BC664">
        <v>661</v>
      </c>
      <c r="BD664">
        <v>12</v>
      </c>
      <c r="BE664">
        <v>0</v>
      </c>
      <c r="BF664">
        <v>117.25</v>
      </c>
      <c r="BG664">
        <v>116.23076923076923</v>
      </c>
      <c r="BH664">
        <v>60</v>
      </c>
      <c r="BI664">
        <v>60</v>
      </c>
      <c r="BJ664">
        <v>0.10619469026548672</v>
      </c>
      <c r="BK664">
        <v>0.10619469026548672</v>
      </c>
      <c r="BL664">
        <v>0.89380530973451333</v>
      </c>
      <c r="BM664">
        <v>0.89380530973451333</v>
      </c>
      <c r="BN664">
        <v>0.89380530973451333</v>
      </c>
      <c r="BO664">
        <v>25511.666666666668</v>
      </c>
    </row>
    <row r="665" spans="1:67" x14ac:dyDescent="0.15">
      <c r="A665">
        <v>662</v>
      </c>
      <c r="B665">
        <v>12</v>
      </c>
      <c r="C665">
        <v>6</v>
      </c>
      <c r="D665">
        <v>200.90909090909091</v>
      </c>
      <c r="E665">
        <v>309.16666666666669</v>
      </c>
      <c r="F665">
        <v>0</v>
      </c>
      <c r="G665">
        <v>0</v>
      </c>
      <c r="H665">
        <v>1</v>
      </c>
      <c r="I665">
        <v>34341.666666666672</v>
      </c>
      <c r="AB665">
        <v>662</v>
      </c>
      <c r="AC665">
        <v>11</v>
      </c>
      <c r="AD665">
        <v>3</v>
      </c>
      <c r="AE665">
        <v>2.8</v>
      </c>
      <c r="AF665">
        <v>77.333333333333329</v>
      </c>
      <c r="AG665">
        <v>95</v>
      </c>
      <c r="AH665">
        <v>0.1310344827586207</v>
      </c>
      <c r="AI665">
        <v>0.86896551724137927</v>
      </c>
      <c r="AJ665">
        <v>18426.666666666668</v>
      </c>
      <c r="BC665">
        <v>662</v>
      </c>
      <c r="BD665">
        <v>12</v>
      </c>
      <c r="BE665">
        <v>0</v>
      </c>
      <c r="BF665">
        <v>112.5</v>
      </c>
      <c r="BG665">
        <v>119.07692307692308</v>
      </c>
      <c r="BH665">
        <v>91</v>
      </c>
      <c r="BI665">
        <v>91</v>
      </c>
      <c r="BJ665">
        <v>0.15371621621621623</v>
      </c>
      <c r="BK665">
        <v>0.15371621621621623</v>
      </c>
      <c r="BL665">
        <v>0.84628378378378377</v>
      </c>
      <c r="BM665">
        <v>0.84628378378378377</v>
      </c>
      <c r="BN665">
        <v>0.84628378378378377</v>
      </c>
      <c r="BO665">
        <v>26535</v>
      </c>
    </row>
    <row r="666" spans="1:67" x14ac:dyDescent="0.15">
      <c r="A666">
        <v>663</v>
      </c>
      <c r="B666">
        <v>12</v>
      </c>
      <c r="C666">
        <v>6</v>
      </c>
      <c r="D666">
        <v>189.36363636363637</v>
      </c>
      <c r="E666">
        <v>300.66666666666669</v>
      </c>
      <c r="F666">
        <v>0</v>
      </c>
      <c r="G666">
        <v>0</v>
      </c>
      <c r="H666">
        <v>1</v>
      </c>
      <c r="I666">
        <v>35001.666666666664</v>
      </c>
      <c r="AB666">
        <v>663</v>
      </c>
      <c r="AC666">
        <v>11</v>
      </c>
      <c r="AD666">
        <v>3</v>
      </c>
      <c r="AE666">
        <v>19.3</v>
      </c>
      <c r="AF666">
        <v>91.5</v>
      </c>
      <c r="AG666">
        <v>73</v>
      </c>
      <c r="AH666">
        <v>9.5424836601307184E-2</v>
      </c>
      <c r="AI666">
        <v>0.90457516339869282</v>
      </c>
      <c r="AJ666">
        <v>18443.333333333332</v>
      </c>
      <c r="BC666">
        <v>663</v>
      </c>
      <c r="BD666">
        <v>10</v>
      </c>
      <c r="BE666">
        <v>0</v>
      </c>
      <c r="BF666">
        <v>124.4</v>
      </c>
      <c r="BG666">
        <v>129.07692307692307</v>
      </c>
      <c r="BH666">
        <v>27</v>
      </c>
      <c r="BI666">
        <v>61</v>
      </c>
      <c r="BJ666">
        <v>5.7324840764331211E-2</v>
      </c>
      <c r="BK666">
        <v>0.12951167728237792</v>
      </c>
      <c r="BL666">
        <v>0.9426751592356688</v>
      </c>
      <c r="BM666">
        <v>0.87048832271762211</v>
      </c>
      <c r="BN666">
        <v>0.90658174097664546</v>
      </c>
      <c r="BO666">
        <v>29218.333333333336</v>
      </c>
    </row>
    <row r="667" spans="1:67" x14ac:dyDescent="0.15">
      <c r="A667">
        <v>664</v>
      </c>
      <c r="B667">
        <v>13</v>
      </c>
      <c r="C667">
        <v>4</v>
      </c>
      <c r="D667">
        <v>174.16666666666666</v>
      </c>
      <c r="E667">
        <v>276.66666666666669</v>
      </c>
      <c r="F667">
        <v>0</v>
      </c>
      <c r="G667">
        <v>0</v>
      </c>
      <c r="H667">
        <v>1</v>
      </c>
      <c r="I667">
        <v>32716.666666666672</v>
      </c>
      <c r="AB667">
        <v>664</v>
      </c>
      <c r="AC667">
        <v>12</v>
      </c>
      <c r="AD667">
        <v>3</v>
      </c>
      <c r="AE667">
        <v>22</v>
      </c>
      <c r="AF667">
        <v>94.083333333333329</v>
      </c>
      <c r="AG667">
        <v>72</v>
      </c>
      <c r="AH667">
        <v>8.8452088452088448E-2</v>
      </c>
      <c r="AI667">
        <v>0.91154791154791159</v>
      </c>
      <c r="AJ667">
        <v>18371.666666666668</v>
      </c>
      <c r="BC667">
        <v>664</v>
      </c>
      <c r="BD667">
        <v>11</v>
      </c>
      <c r="BE667">
        <v>0</v>
      </c>
      <c r="BF667">
        <v>111.63636363636364</v>
      </c>
      <c r="BG667">
        <v>113</v>
      </c>
      <c r="BH667">
        <v>109</v>
      </c>
      <c r="BI667">
        <v>113</v>
      </c>
      <c r="BJ667">
        <v>0.17384370015948963</v>
      </c>
      <c r="BK667">
        <v>0.18022328548644337</v>
      </c>
      <c r="BL667">
        <v>0.82615629984051031</v>
      </c>
      <c r="BM667">
        <v>0.8197767145135566</v>
      </c>
      <c r="BN667">
        <v>0.82296650717703346</v>
      </c>
      <c r="BO667">
        <v>26046.666666666664</v>
      </c>
    </row>
    <row r="668" spans="1:67" x14ac:dyDescent="0.15">
      <c r="A668">
        <v>665</v>
      </c>
      <c r="B668">
        <v>12</v>
      </c>
      <c r="C668">
        <v>6</v>
      </c>
      <c r="D668">
        <v>278.45454545454544</v>
      </c>
      <c r="E668">
        <v>404.83333333333331</v>
      </c>
      <c r="F668">
        <v>0</v>
      </c>
      <c r="G668">
        <v>0</v>
      </c>
      <c r="H668">
        <v>1</v>
      </c>
      <c r="I668">
        <v>41968.333333333336</v>
      </c>
      <c r="AB668">
        <v>665</v>
      </c>
      <c r="AC668">
        <v>11</v>
      </c>
      <c r="AD668">
        <v>3</v>
      </c>
      <c r="AE668">
        <v>15.3</v>
      </c>
      <c r="AF668">
        <v>100.41666666666667</v>
      </c>
      <c r="AG668">
        <v>58</v>
      </c>
      <c r="AH668">
        <v>8.0221300138312593E-2</v>
      </c>
      <c r="AI668">
        <v>0.91977869986168737</v>
      </c>
      <c r="AJ668">
        <v>19700.000000000004</v>
      </c>
      <c r="BC668">
        <v>665</v>
      </c>
      <c r="BD668">
        <v>12</v>
      </c>
      <c r="BE668">
        <v>0</v>
      </c>
      <c r="BF668">
        <v>158.25</v>
      </c>
      <c r="BG668">
        <v>157.61538461538461</v>
      </c>
      <c r="BH668">
        <v>44</v>
      </c>
      <c r="BI668">
        <v>67</v>
      </c>
      <c r="BJ668">
        <v>7.1544715447154475E-2</v>
      </c>
      <c r="BK668">
        <v>0.10894308943089431</v>
      </c>
      <c r="BL668">
        <v>0.92845528455284554</v>
      </c>
      <c r="BM668">
        <v>0.89105691056910574</v>
      </c>
      <c r="BN668">
        <v>0.90975609756097564</v>
      </c>
      <c r="BO668">
        <v>30230.000000000004</v>
      </c>
    </row>
    <row r="669" spans="1:67" x14ac:dyDescent="0.15">
      <c r="A669">
        <v>666</v>
      </c>
      <c r="B669">
        <v>11</v>
      </c>
      <c r="C669">
        <v>5</v>
      </c>
      <c r="D669">
        <v>158.80000000000001</v>
      </c>
      <c r="E669">
        <v>308.41666666666669</v>
      </c>
      <c r="F669">
        <v>0</v>
      </c>
      <c r="G669">
        <v>0</v>
      </c>
      <c r="H669">
        <v>1</v>
      </c>
      <c r="I669">
        <v>36686.666666666664</v>
      </c>
      <c r="AB669">
        <v>666</v>
      </c>
      <c r="AC669">
        <v>12</v>
      </c>
      <c r="AD669">
        <v>3</v>
      </c>
      <c r="AE669">
        <v>13.090909090909092</v>
      </c>
      <c r="AF669">
        <v>87.166666666666671</v>
      </c>
      <c r="AG669">
        <v>72</v>
      </c>
      <c r="AH669">
        <v>8.5005903187721374E-2</v>
      </c>
      <c r="AI669">
        <v>0.91499409681227861</v>
      </c>
      <c r="AJ669">
        <v>17820.000000000004</v>
      </c>
      <c r="BC669">
        <v>666</v>
      </c>
      <c r="BD669">
        <v>12</v>
      </c>
      <c r="BE669">
        <v>0</v>
      </c>
      <c r="BF669">
        <v>108.25</v>
      </c>
      <c r="BG669">
        <v>108</v>
      </c>
      <c r="BH669">
        <v>93</v>
      </c>
      <c r="BI669">
        <v>142</v>
      </c>
      <c r="BJ669">
        <v>0.16145833333333334</v>
      </c>
      <c r="BK669">
        <v>0.24652777777777779</v>
      </c>
      <c r="BL669">
        <v>0.83854166666666663</v>
      </c>
      <c r="BM669">
        <v>0.75347222222222221</v>
      </c>
      <c r="BN669">
        <v>0.79600694444444442</v>
      </c>
      <c r="BO669">
        <v>24480</v>
      </c>
    </row>
    <row r="670" spans="1:67" x14ac:dyDescent="0.15">
      <c r="A670">
        <v>667</v>
      </c>
      <c r="B670">
        <v>12</v>
      </c>
      <c r="C670">
        <v>5</v>
      </c>
      <c r="D670">
        <v>154.18181818181819</v>
      </c>
      <c r="E670">
        <v>270.08333333333331</v>
      </c>
      <c r="F670">
        <v>0</v>
      </c>
      <c r="G670">
        <v>0</v>
      </c>
      <c r="H670">
        <v>1</v>
      </c>
      <c r="I670">
        <v>33678.333333333328</v>
      </c>
      <c r="AB670">
        <v>667</v>
      </c>
      <c r="AC670">
        <v>11</v>
      </c>
      <c r="AD670">
        <v>4</v>
      </c>
      <c r="AE670">
        <v>33.299999999999997</v>
      </c>
      <c r="AF670">
        <v>104.58333333333333</v>
      </c>
      <c r="AG670">
        <v>78</v>
      </c>
      <c r="AH670">
        <v>9.8859315589353611E-2</v>
      </c>
      <c r="AI670">
        <v>0.90114068441064643</v>
      </c>
      <c r="AJ670">
        <v>19191.666666666668</v>
      </c>
      <c r="BC670">
        <v>667</v>
      </c>
      <c r="BD670">
        <v>12</v>
      </c>
      <c r="BE670">
        <v>0</v>
      </c>
      <c r="BF670">
        <v>148.83333333333334</v>
      </c>
      <c r="BG670">
        <v>148.76923076923077</v>
      </c>
      <c r="BH670">
        <v>53</v>
      </c>
      <c r="BI670">
        <v>53</v>
      </c>
      <c r="BJ670">
        <v>8.2170542635658914E-2</v>
      </c>
      <c r="BK670">
        <v>8.2170542635658914E-2</v>
      </c>
      <c r="BL670">
        <v>0.91782945736434107</v>
      </c>
      <c r="BM670">
        <v>0.91782945736434107</v>
      </c>
      <c r="BN670">
        <v>0.91782945736434107</v>
      </c>
      <c r="BO670">
        <v>30071.666666666668</v>
      </c>
    </row>
    <row r="671" spans="1:67" x14ac:dyDescent="0.15">
      <c r="A671">
        <v>668</v>
      </c>
      <c r="B671">
        <v>11</v>
      </c>
      <c r="C671">
        <v>5</v>
      </c>
      <c r="D671">
        <v>97.7</v>
      </c>
      <c r="E671">
        <v>212.66666666666666</v>
      </c>
      <c r="F671">
        <v>0</v>
      </c>
      <c r="G671">
        <v>0</v>
      </c>
      <c r="H671">
        <v>1</v>
      </c>
      <c r="I671">
        <v>30031.666666666668</v>
      </c>
      <c r="AB671">
        <v>668</v>
      </c>
      <c r="AC671">
        <v>11</v>
      </c>
      <c r="AD671">
        <v>3</v>
      </c>
      <c r="AE671">
        <v>6.5</v>
      </c>
      <c r="AF671">
        <v>76.666666666666671</v>
      </c>
      <c r="AG671">
        <v>147</v>
      </c>
      <c r="AH671">
        <v>0.20792079207920791</v>
      </c>
      <c r="AI671">
        <v>0.79207920792079212</v>
      </c>
      <c r="AJ671">
        <v>16900.000000000004</v>
      </c>
      <c r="BC671">
        <v>668</v>
      </c>
      <c r="BD671">
        <v>12</v>
      </c>
      <c r="BE671">
        <v>0</v>
      </c>
      <c r="BF671">
        <v>97.666666666666671</v>
      </c>
      <c r="BG671">
        <v>99.384615384615387</v>
      </c>
      <c r="BH671">
        <v>163</v>
      </c>
      <c r="BI671">
        <v>163</v>
      </c>
      <c r="BJ671">
        <v>0.2791095890410959</v>
      </c>
      <c r="BK671">
        <v>0.2791095890410959</v>
      </c>
      <c r="BL671">
        <v>0.72089041095890405</v>
      </c>
      <c r="BM671">
        <v>0.72089041095890405</v>
      </c>
      <c r="BN671">
        <v>0.72089041095890405</v>
      </c>
      <c r="BO671">
        <v>22981.666666666664</v>
      </c>
    </row>
    <row r="672" spans="1:67" x14ac:dyDescent="0.15">
      <c r="A672">
        <v>669</v>
      </c>
      <c r="B672">
        <v>11</v>
      </c>
      <c r="C672">
        <v>5</v>
      </c>
      <c r="D672">
        <v>137.69999999999999</v>
      </c>
      <c r="E672">
        <v>249.91666666666666</v>
      </c>
      <c r="F672">
        <v>0</v>
      </c>
      <c r="G672">
        <v>0</v>
      </c>
      <c r="H672">
        <v>1</v>
      </c>
      <c r="I672">
        <v>31071.666666666668</v>
      </c>
      <c r="AB672">
        <v>669</v>
      </c>
      <c r="AC672">
        <v>12</v>
      </c>
      <c r="AD672">
        <v>2</v>
      </c>
      <c r="AE672">
        <v>55.363636363636367</v>
      </c>
      <c r="AF672">
        <v>129.5</v>
      </c>
      <c r="AG672">
        <v>32</v>
      </c>
      <c r="AH672">
        <v>4.3835616438356165E-2</v>
      </c>
      <c r="AI672">
        <v>0.95616438356164379</v>
      </c>
      <c r="AJ672">
        <v>20088.333333333332</v>
      </c>
      <c r="BC672">
        <v>669</v>
      </c>
      <c r="BD672">
        <v>11</v>
      </c>
      <c r="BE672">
        <v>0</v>
      </c>
      <c r="BF672">
        <v>103.27272727272727</v>
      </c>
      <c r="BG672">
        <v>107</v>
      </c>
      <c r="BH672">
        <v>116</v>
      </c>
      <c r="BI672">
        <v>126</v>
      </c>
      <c r="BJ672">
        <v>0.20386643233743409</v>
      </c>
      <c r="BK672">
        <v>0.22144112478031636</v>
      </c>
      <c r="BL672">
        <v>0.79613356766256593</v>
      </c>
      <c r="BM672">
        <v>0.7785588752196837</v>
      </c>
      <c r="BN672">
        <v>0.78734622144112487</v>
      </c>
      <c r="BO672">
        <v>25336.666666666664</v>
      </c>
    </row>
    <row r="673" spans="1:67" x14ac:dyDescent="0.15">
      <c r="A673">
        <v>670</v>
      </c>
      <c r="B673">
        <v>10</v>
      </c>
      <c r="C673">
        <v>7</v>
      </c>
      <c r="D673">
        <v>216.66666666666666</v>
      </c>
      <c r="E673">
        <v>386</v>
      </c>
      <c r="F673">
        <v>0</v>
      </c>
      <c r="G673">
        <v>0</v>
      </c>
      <c r="H673">
        <v>1</v>
      </c>
      <c r="I673">
        <v>44240</v>
      </c>
      <c r="AB673">
        <v>670</v>
      </c>
      <c r="AC673">
        <v>11</v>
      </c>
      <c r="AD673">
        <v>3</v>
      </c>
      <c r="AE673">
        <v>27.4</v>
      </c>
      <c r="AF673">
        <v>102.08333333333333</v>
      </c>
      <c r="AG673">
        <v>69</v>
      </c>
      <c r="AH673">
        <v>9.4133697135061395E-2</v>
      </c>
      <c r="AI673">
        <v>0.90586630286493863</v>
      </c>
      <c r="AJ673">
        <v>19316.666666666668</v>
      </c>
      <c r="BC673">
        <v>670</v>
      </c>
      <c r="BD673">
        <v>12</v>
      </c>
      <c r="BE673">
        <v>0</v>
      </c>
      <c r="BF673">
        <v>81.583333333333329</v>
      </c>
      <c r="BG673">
        <v>86.84615384615384</v>
      </c>
      <c r="BH673">
        <v>204</v>
      </c>
      <c r="BI673">
        <v>245</v>
      </c>
      <c r="BJ673">
        <v>0.34</v>
      </c>
      <c r="BK673">
        <v>0.40833333333333333</v>
      </c>
      <c r="BL673">
        <v>0.65999999999999992</v>
      </c>
      <c r="BM673">
        <v>0.59166666666666667</v>
      </c>
      <c r="BN673">
        <v>0.62583333333333324</v>
      </c>
      <c r="BO673">
        <v>20638.333333333336</v>
      </c>
    </row>
    <row r="674" spans="1:67" x14ac:dyDescent="0.15">
      <c r="A674">
        <v>671</v>
      </c>
      <c r="B674">
        <v>12</v>
      </c>
      <c r="C674">
        <v>5</v>
      </c>
      <c r="D674">
        <v>170.81818181818181</v>
      </c>
      <c r="E674">
        <v>289.75</v>
      </c>
      <c r="F674">
        <v>0</v>
      </c>
      <c r="G674">
        <v>0</v>
      </c>
      <c r="H674">
        <v>1</v>
      </c>
      <c r="I674">
        <v>34915</v>
      </c>
      <c r="AB674">
        <v>671</v>
      </c>
      <c r="AC674">
        <v>11</v>
      </c>
      <c r="AD674">
        <v>3</v>
      </c>
      <c r="AE674">
        <v>11.3</v>
      </c>
      <c r="AF674">
        <v>99.833333333333329</v>
      </c>
      <c r="AG674">
        <v>75</v>
      </c>
      <c r="AH674">
        <v>9.6153846153846159E-2</v>
      </c>
      <c r="AI674">
        <v>0.90384615384615385</v>
      </c>
      <c r="AJ674">
        <v>20226.666666666668</v>
      </c>
      <c r="BC674">
        <v>671</v>
      </c>
      <c r="BD674">
        <v>10</v>
      </c>
      <c r="BE674">
        <v>0</v>
      </c>
      <c r="BF674">
        <v>105</v>
      </c>
      <c r="BG674">
        <v>103.84615384615384</v>
      </c>
      <c r="BH674">
        <v>98</v>
      </c>
      <c r="BI674">
        <v>190</v>
      </c>
      <c r="BJ674">
        <v>0.17818181818181819</v>
      </c>
      <c r="BK674">
        <v>0.34545454545454546</v>
      </c>
      <c r="BL674">
        <v>0.82181818181818178</v>
      </c>
      <c r="BM674">
        <v>0.65454545454545454</v>
      </c>
      <c r="BN674">
        <v>0.73818181818181816</v>
      </c>
      <c r="BO674">
        <v>24750</v>
      </c>
    </row>
    <row r="675" spans="1:67" x14ac:dyDescent="0.15">
      <c r="A675">
        <v>672</v>
      </c>
      <c r="B675">
        <v>11</v>
      </c>
      <c r="C675">
        <v>5</v>
      </c>
      <c r="D675">
        <v>85.5</v>
      </c>
      <c r="E675">
        <v>214.66666666666666</v>
      </c>
      <c r="F675">
        <v>0</v>
      </c>
      <c r="G675">
        <v>0</v>
      </c>
      <c r="H675">
        <v>1</v>
      </c>
      <c r="I675">
        <v>32036.666666666668</v>
      </c>
      <c r="AB675">
        <v>672</v>
      </c>
      <c r="AC675">
        <v>12</v>
      </c>
      <c r="AD675">
        <v>2</v>
      </c>
      <c r="AE675">
        <v>36.909090909090907</v>
      </c>
      <c r="AF675">
        <v>110.08333333333333</v>
      </c>
      <c r="AG675">
        <v>46</v>
      </c>
      <c r="AH675">
        <v>5.9662775616083012E-2</v>
      </c>
      <c r="AI675">
        <v>0.94033722438391698</v>
      </c>
      <c r="AJ675">
        <v>18686.666666666668</v>
      </c>
      <c r="BC675">
        <v>672</v>
      </c>
      <c r="BD675">
        <v>12</v>
      </c>
      <c r="BE675">
        <v>0</v>
      </c>
      <c r="BF675">
        <v>148.83333333333334</v>
      </c>
      <c r="BG675">
        <v>156.61538461538461</v>
      </c>
      <c r="BH675">
        <v>0</v>
      </c>
      <c r="BI675">
        <v>0</v>
      </c>
      <c r="BJ675">
        <v>0</v>
      </c>
      <c r="BK675">
        <v>0</v>
      </c>
      <c r="BL675">
        <v>1</v>
      </c>
      <c r="BM675">
        <v>1</v>
      </c>
      <c r="BN675">
        <v>1</v>
      </c>
      <c r="BO675">
        <v>31536.666666666664</v>
      </c>
    </row>
    <row r="676" spans="1:67" x14ac:dyDescent="0.15">
      <c r="A676">
        <v>673</v>
      </c>
      <c r="B676">
        <v>11</v>
      </c>
      <c r="C676">
        <v>4</v>
      </c>
      <c r="D676">
        <v>61.3</v>
      </c>
      <c r="E676">
        <v>156.75</v>
      </c>
      <c r="F676">
        <v>0</v>
      </c>
      <c r="G676">
        <v>0</v>
      </c>
      <c r="H676">
        <v>1</v>
      </c>
      <c r="I676">
        <v>23945.000000000004</v>
      </c>
      <c r="AB676">
        <v>673</v>
      </c>
      <c r="AC676">
        <v>11</v>
      </c>
      <c r="AD676">
        <v>3</v>
      </c>
      <c r="AE676">
        <v>12.9</v>
      </c>
      <c r="AF676">
        <v>89.5</v>
      </c>
      <c r="AG676">
        <v>28</v>
      </c>
      <c r="AH676">
        <v>3.669724770642202E-2</v>
      </c>
      <c r="AI676">
        <v>0.96330275229357798</v>
      </c>
      <c r="AJ676">
        <v>19313.333333333332</v>
      </c>
      <c r="BC676">
        <v>673</v>
      </c>
      <c r="BD676">
        <v>11</v>
      </c>
      <c r="BE676">
        <v>0</v>
      </c>
      <c r="BF676">
        <v>94.272727272727266</v>
      </c>
      <c r="BG676">
        <v>98.230769230769226</v>
      </c>
      <c r="BH676">
        <v>139</v>
      </c>
      <c r="BI676">
        <v>163</v>
      </c>
      <c r="BJ676">
        <v>0.24090121317157712</v>
      </c>
      <c r="BK676">
        <v>0.28249566724436742</v>
      </c>
      <c r="BL676">
        <v>0.75909878682842291</v>
      </c>
      <c r="BM676">
        <v>0.71750433275563252</v>
      </c>
      <c r="BN676">
        <v>0.73830155979202772</v>
      </c>
      <c r="BO676">
        <v>23156.666666666668</v>
      </c>
    </row>
    <row r="677" spans="1:67" x14ac:dyDescent="0.15">
      <c r="A677">
        <v>674</v>
      </c>
      <c r="B677">
        <v>11</v>
      </c>
      <c r="C677">
        <v>6</v>
      </c>
      <c r="D677">
        <v>170.6</v>
      </c>
      <c r="E677">
        <v>305.41666666666669</v>
      </c>
      <c r="F677">
        <v>9</v>
      </c>
      <c r="G677">
        <v>8.6956521739130436E-3</v>
      </c>
      <c r="H677">
        <v>0.99130434782608701</v>
      </c>
      <c r="I677">
        <v>36266.666666666672</v>
      </c>
      <c r="AB677">
        <v>674</v>
      </c>
      <c r="AC677">
        <v>12</v>
      </c>
      <c r="AD677">
        <v>4</v>
      </c>
      <c r="AE677">
        <v>59.727272727272727</v>
      </c>
      <c r="AF677">
        <v>146.5</v>
      </c>
      <c r="AG677">
        <v>63</v>
      </c>
      <c r="AH677">
        <v>6.8181818181818177E-2</v>
      </c>
      <c r="AI677">
        <v>0.93181818181818188</v>
      </c>
      <c r="AJ677">
        <v>21493.333333333332</v>
      </c>
      <c r="BC677">
        <v>674</v>
      </c>
      <c r="BD677">
        <v>11</v>
      </c>
      <c r="BE677">
        <v>0</v>
      </c>
      <c r="BF677">
        <v>111.63636363636364</v>
      </c>
      <c r="BG677">
        <v>117.53846153846153</v>
      </c>
      <c r="BH677">
        <v>62</v>
      </c>
      <c r="BI677">
        <v>105</v>
      </c>
      <c r="BJ677">
        <v>0.1076388888888889</v>
      </c>
      <c r="BK677">
        <v>0.18229166666666666</v>
      </c>
      <c r="BL677">
        <v>0.89236111111111116</v>
      </c>
      <c r="BM677">
        <v>0.81770833333333337</v>
      </c>
      <c r="BN677">
        <v>0.85503472222222232</v>
      </c>
      <c r="BO677">
        <v>26468.333333333336</v>
      </c>
    </row>
    <row r="678" spans="1:67" x14ac:dyDescent="0.15">
      <c r="A678">
        <v>675</v>
      </c>
      <c r="B678">
        <v>11</v>
      </c>
      <c r="C678">
        <v>6</v>
      </c>
      <c r="D678">
        <v>199</v>
      </c>
      <c r="E678">
        <v>315.16666666666669</v>
      </c>
      <c r="F678">
        <v>0</v>
      </c>
      <c r="G678">
        <v>0</v>
      </c>
      <c r="H678">
        <v>1</v>
      </c>
      <c r="I678">
        <v>35431.666666666664</v>
      </c>
      <c r="AB678">
        <v>675</v>
      </c>
      <c r="AC678">
        <v>13</v>
      </c>
      <c r="AD678">
        <v>2</v>
      </c>
      <c r="AE678">
        <v>7.166666666666667</v>
      </c>
      <c r="AF678">
        <v>75.916666666666671</v>
      </c>
      <c r="AG678">
        <v>124</v>
      </c>
      <c r="AH678">
        <v>0.13701657458563535</v>
      </c>
      <c r="AI678">
        <v>0.86298342541436468</v>
      </c>
      <c r="AJ678">
        <v>16695.000000000004</v>
      </c>
      <c r="BC678">
        <v>675</v>
      </c>
      <c r="BD678">
        <v>11</v>
      </c>
      <c r="BE678">
        <v>0</v>
      </c>
      <c r="BF678">
        <v>116.45454545454545</v>
      </c>
      <c r="BG678">
        <v>113.38461538461539</v>
      </c>
      <c r="BH678">
        <v>111</v>
      </c>
      <c r="BI678">
        <v>124</v>
      </c>
      <c r="BJ678">
        <v>0.18941979522184299</v>
      </c>
      <c r="BK678">
        <v>0.21160409556313994</v>
      </c>
      <c r="BL678">
        <v>0.81058020477815695</v>
      </c>
      <c r="BM678">
        <v>0.78839590443686003</v>
      </c>
      <c r="BN678">
        <v>0.79948805460750849</v>
      </c>
      <c r="BO678">
        <v>25388.333333333332</v>
      </c>
    </row>
    <row r="679" spans="1:67" x14ac:dyDescent="0.15">
      <c r="A679">
        <v>676</v>
      </c>
      <c r="B679">
        <v>11</v>
      </c>
      <c r="C679">
        <v>6</v>
      </c>
      <c r="D679">
        <v>197.9</v>
      </c>
      <c r="E679">
        <v>311.25</v>
      </c>
      <c r="F679">
        <v>0</v>
      </c>
      <c r="G679">
        <v>0</v>
      </c>
      <c r="H679">
        <v>1</v>
      </c>
      <c r="I679">
        <v>34975</v>
      </c>
      <c r="AB679">
        <v>676</v>
      </c>
      <c r="AC679">
        <v>11</v>
      </c>
      <c r="AD679">
        <v>3</v>
      </c>
      <c r="AE679">
        <v>17</v>
      </c>
      <c r="AF679">
        <v>88.75</v>
      </c>
      <c r="AG679">
        <v>81</v>
      </c>
      <c r="AH679">
        <v>0.10714285714285714</v>
      </c>
      <c r="AI679">
        <v>0.8928571428571429</v>
      </c>
      <c r="AJ679">
        <v>17883.333333333332</v>
      </c>
      <c r="BC679">
        <v>676</v>
      </c>
      <c r="BD679">
        <v>12</v>
      </c>
      <c r="BE679">
        <v>0</v>
      </c>
      <c r="BF679">
        <v>168.08333333333334</v>
      </c>
      <c r="BG679">
        <v>172.23076923076923</v>
      </c>
      <c r="BH679">
        <v>24</v>
      </c>
      <c r="BI679">
        <v>24</v>
      </c>
      <c r="BJ679">
        <v>3.6866359447004608E-2</v>
      </c>
      <c r="BK679">
        <v>3.6866359447004608E-2</v>
      </c>
      <c r="BL679">
        <v>0.96313364055299544</v>
      </c>
      <c r="BM679">
        <v>0.96313364055299544</v>
      </c>
      <c r="BN679">
        <v>0.96313364055299544</v>
      </c>
      <c r="BO679">
        <v>31088.333333333328</v>
      </c>
    </row>
    <row r="680" spans="1:67" x14ac:dyDescent="0.15">
      <c r="A680">
        <v>677</v>
      </c>
      <c r="B680">
        <v>10</v>
      </c>
      <c r="C680">
        <v>6</v>
      </c>
      <c r="D680">
        <v>145.88888888888889</v>
      </c>
      <c r="E680">
        <v>304.41666666666669</v>
      </c>
      <c r="F680">
        <v>0</v>
      </c>
      <c r="G680">
        <v>0</v>
      </c>
      <c r="H680">
        <v>1</v>
      </c>
      <c r="I680">
        <v>39076.666666666664</v>
      </c>
      <c r="AB680">
        <v>677</v>
      </c>
      <c r="AC680">
        <v>11</v>
      </c>
      <c r="AD680">
        <v>3</v>
      </c>
      <c r="AE680">
        <v>39.200000000000003</v>
      </c>
      <c r="AF680">
        <v>131.33333333333334</v>
      </c>
      <c r="AG680">
        <v>21</v>
      </c>
      <c r="AH680">
        <v>2.6923076923076925E-2</v>
      </c>
      <c r="AI680">
        <v>0.97307692307692306</v>
      </c>
      <c r="AJ680">
        <v>22961.666666666664</v>
      </c>
      <c r="BC680">
        <v>677</v>
      </c>
      <c r="BD680">
        <v>11</v>
      </c>
      <c r="BE680">
        <v>0</v>
      </c>
      <c r="BF680">
        <v>127</v>
      </c>
      <c r="BG680">
        <v>124.23076923076923</v>
      </c>
      <c r="BH680">
        <v>42</v>
      </c>
      <c r="BI680">
        <v>72</v>
      </c>
      <c r="BJ680">
        <v>8.3168316831683173E-2</v>
      </c>
      <c r="BK680">
        <v>0.14257425742574256</v>
      </c>
      <c r="BL680">
        <v>0.91683168316831687</v>
      </c>
      <c r="BM680">
        <v>0.85742574257425741</v>
      </c>
      <c r="BN680">
        <v>0.88712871287128714</v>
      </c>
      <c r="BO680">
        <v>27658.333333333336</v>
      </c>
    </row>
    <row r="681" spans="1:67" x14ac:dyDescent="0.15">
      <c r="A681">
        <v>678</v>
      </c>
      <c r="B681">
        <v>12</v>
      </c>
      <c r="C681">
        <v>5</v>
      </c>
      <c r="D681">
        <v>77.36363636363636</v>
      </c>
      <c r="E681">
        <v>196.66666666666666</v>
      </c>
      <c r="F681">
        <v>83</v>
      </c>
      <c r="G681">
        <v>7.8747628083491464E-2</v>
      </c>
      <c r="H681">
        <v>0.92125237191650855</v>
      </c>
      <c r="I681">
        <v>29516.666666666668</v>
      </c>
      <c r="AB681">
        <v>678</v>
      </c>
      <c r="AC681">
        <v>12</v>
      </c>
      <c r="AD681">
        <v>2</v>
      </c>
      <c r="AE681">
        <v>34.454545454545453</v>
      </c>
      <c r="AF681">
        <v>111.25</v>
      </c>
      <c r="AG681">
        <v>30</v>
      </c>
      <c r="AH681">
        <v>3.7974683544303799E-2</v>
      </c>
      <c r="AI681">
        <v>0.96202531645569622</v>
      </c>
      <c r="AJ681">
        <v>20183.333333333332</v>
      </c>
      <c r="BC681">
        <v>678</v>
      </c>
      <c r="BD681">
        <v>12</v>
      </c>
      <c r="BE681">
        <v>0</v>
      </c>
      <c r="BF681">
        <v>126.08333333333333</v>
      </c>
      <c r="BG681">
        <v>123.30769230769231</v>
      </c>
      <c r="BH681">
        <v>33</v>
      </c>
      <c r="BI681">
        <v>33</v>
      </c>
      <c r="BJ681">
        <v>5.6603773584905662E-2</v>
      </c>
      <c r="BK681">
        <v>5.6603773584905662E-2</v>
      </c>
      <c r="BL681">
        <v>0.94339622641509435</v>
      </c>
      <c r="BM681">
        <v>0.94339622641509435</v>
      </c>
      <c r="BN681">
        <v>0.94339622641509435</v>
      </c>
      <c r="BO681">
        <v>26493.333333333336</v>
      </c>
    </row>
    <row r="682" spans="1:67" x14ac:dyDescent="0.15">
      <c r="A682">
        <v>679</v>
      </c>
      <c r="B682">
        <v>11</v>
      </c>
      <c r="C682">
        <v>7</v>
      </c>
      <c r="D682">
        <v>206.5</v>
      </c>
      <c r="E682">
        <v>357.75</v>
      </c>
      <c r="F682">
        <v>0</v>
      </c>
      <c r="G682">
        <v>0</v>
      </c>
      <c r="H682">
        <v>1</v>
      </c>
      <c r="I682">
        <v>40884.999999999993</v>
      </c>
      <c r="AB682">
        <v>679</v>
      </c>
      <c r="AC682">
        <v>11</v>
      </c>
      <c r="AD682">
        <v>3</v>
      </c>
      <c r="AE682">
        <v>38</v>
      </c>
      <c r="AF682">
        <v>113.08333333333333</v>
      </c>
      <c r="AG682">
        <v>58</v>
      </c>
      <c r="AH682">
        <v>7.6215505913272016E-2</v>
      </c>
      <c r="AI682">
        <v>0.92378449408672803</v>
      </c>
      <c r="AJ682">
        <v>19931.666666666668</v>
      </c>
      <c r="BC682">
        <v>679</v>
      </c>
      <c r="BD682">
        <v>12</v>
      </c>
      <c r="BE682">
        <v>0</v>
      </c>
      <c r="BF682">
        <v>105.16666666666667</v>
      </c>
      <c r="BG682">
        <v>102.84615384615384</v>
      </c>
      <c r="BH682">
        <v>93</v>
      </c>
      <c r="BI682">
        <v>93</v>
      </c>
      <c r="BJ682">
        <v>0.16636851520572452</v>
      </c>
      <c r="BK682">
        <v>0.16636851520572452</v>
      </c>
      <c r="BL682">
        <v>0.83363148479427551</v>
      </c>
      <c r="BM682">
        <v>0.83363148479427551</v>
      </c>
      <c r="BN682">
        <v>0.83363148479427551</v>
      </c>
      <c r="BO682">
        <v>23806.666666666664</v>
      </c>
    </row>
    <row r="683" spans="1:67" x14ac:dyDescent="0.15">
      <c r="A683">
        <v>680</v>
      </c>
      <c r="B683">
        <v>10</v>
      </c>
      <c r="C683">
        <v>5</v>
      </c>
      <c r="D683">
        <v>50.444444444444443</v>
      </c>
      <c r="E683">
        <v>171.41666666666666</v>
      </c>
      <c r="F683">
        <v>52</v>
      </c>
      <c r="G683">
        <v>6.25E-2</v>
      </c>
      <c r="H683">
        <v>0.9375</v>
      </c>
      <c r="I683">
        <v>27281.666666666668</v>
      </c>
      <c r="AB683">
        <v>680</v>
      </c>
      <c r="AC683">
        <v>12</v>
      </c>
      <c r="AD683">
        <v>3</v>
      </c>
      <c r="AE683">
        <v>31.90909090909091</v>
      </c>
      <c r="AF683">
        <v>116.33333333333333</v>
      </c>
      <c r="AG683">
        <v>28</v>
      </c>
      <c r="AH683">
        <v>3.5175879396984924E-2</v>
      </c>
      <c r="AI683">
        <v>0.96482412060301503</v>
      </c>
      <c r="AJ683">
        <v>20836.666666666672</v>
      </c>
      <c r="BC683">
        <v>680</v>
      </c>
      <c r="BD683">
        <v>11</v>
      </c>
      <c r="BE683">
        <v>0</v>
      </c>
      <c r="BF683">
        <v>126.45454545454545</v>
      </c>
      <c r="BG683">
        <v>126.61538461538461</v>
      </c>
      <c r="BH683">
        <v>62</v>
      </c>
      <c r="BI683">
        <v>93</v>
      </c>
      <c r="BJ683">
        <v>0.10671256454388985</v>
      </c>
      <c r="BK683">
        <v>0.16006884681583478</v>
      </c>
      <c r="BL683">
        <v>0.89328743545611011</v>
      </c>
      <c r="BM683">
        <v>0.83993115318416522</v>
      </c>
      <c r="BN683">
        <v>0.86660929432013767</v>
      </c>
      <c r="BO683">
        <v>27986.666666666664</v>
      </c>
    </row>
    <row r="684" spans="1:67" x14ac:dyDescent="0.15">
      <c r="A684">
        <v>681</v>
      </c>
      <c r="B684">
        <v>12</v>
      </c>
      <c r="C684">
        <v>6</v>
      </c>
      <c r="D684">
        <v>233.63636363636363</v>
      </c>
      <c r="E684">
        <v>352.25</v>
      </c>
      <c r="F684">
        <v>0</v>
      </c>
      <c r="G684">
        <v>0</v>
      </c>
      <c r="H684">
        <v>1</v>
      </c>
      <c r="I684">
        <v>37640.000000000007</v>
      </c>
      <c r="AB684">
        <v>681</v>
      </c>
      <c r="AC684">
        <v>12</v>
      </c>
      <c r="AD684">
        <v>4</v>
      </c>
      <c r="AE684">
        <v>40.545454545454547</v>
      </c>
      <c r="AF684">
        <v>126.33333333333333</v>
      </c>
      <c r="AG684">
        <v>111</v>
      </c>
      <c r="AH684">
        <v>0.12485939257592801</v>
      </c>
      <c r="AI684">
        <v>0.87514060742407196</v>
      </c>
      <c r="AJ684">
        <v>20636.666666666668</v>
      </c>
      <c r="BC684">
        <v>681</v>
      </c>
      <c r="BD684">
        <v>11</v>
      </c>
      <c r="BE684">
        <v>0</v>
      </c>
      <c r="BF684">
        <v>135.09090909090909</v>
      </c>
      <c r="BG684">
        <v>130.61538461538461</v>
      </c>
      <c r="BH684">
        <v>61</v>
      </c>
      <c r="BI684">
        <v>62</v>
      </c>
      <c r="BJ684">
        <v>0.10873440285204991</v>
      </c>
      <c r="BK684">
        <v>0.11051693404634581</v>
      </c>
      <c r="BL684">
        <v>0.89126559714795006</v>
      </c>
      <c r="BM684">
        <v>0.88948306595365423</v>
      </c>
      <c r="BN684">
        <v>0.89037433155080214</v>
      </c>
      <c r="BO684">
        <v>28610.000000000004</v>
      </c>
    </row>
    <row r="685" spans="1:67" x14ac:dyDescent="0.15">
      <c r="A685">
        <v>682</v>
      </c>
      <c r="B685">
        <v>12</v>
      </c>
      <c r="C685">
        <v>6</v>
      </c>
      <c r="D685">
        <v>223.18181818181819</v>
      </c>
      <c r="E685">
        <v>353.66666666666669</v>
      </c>
      <c r="F685">
        <v>0</v>
      </c>
      <c r="G685">
        <v>0</v>
      </c>
      <c r="H685">
        <v>1</v>
      </c>
      <c r="I685">
        <v>37821.666666666664</v>
      </c>
      <c r="AB685">
        <v>682</v>
      </c>
      <c r="AC685">
        <v>12</v>
      </c>
      <c r="AD685">
        <v>2</v>
      </c>
      <c r="AE685">
        <v>13.272727272727273</v>
      </c>
      <c r="AF685">
        <v>85.333333333333329</v>
      </c>
      <c r="AG685">
        <v>123</v>
      </c>
      <c r="AH685">
        <v>0.15809768637532134</v>
      </c>
      <c r="AI685">
        <v>0.8419023136246786</v>
      </c>
      <c r="AJ685">
        <v>17246.666666666672</v>
      </c>
      <c r="BC685">
        <v>682</v>
      </c>
      <c r="BD685">
        <v>12</v>
      </c>
      <c r="BE685">
        <v>0</v>
      </c>
      <c r="BF685">
        <v>130.41666666666666</v>
      </c>
      <c r="BG685">
        <v>126.15384615384616</v>
      </c>
      <c r="BH685">
        <v>40</v>
      </c>
      <c r="BI685">
        <v>40</v>
      </c>
      <c r="BJ685">
        <v>6.968641114982578E-2</v>
      </c>
      <c r="BK685">
        <v>6.968641114982578E-2</v>
      </c>
      <c r="BL685">
        <v>0.93031358885017423</v>
      </c>
      <c r="BM685">
        <v>0.93031358885017423</v>
      </c>
      <c r="BN685">
        <v>0.93031358885017423</v>
      </c>
      <c r="BO685">
        <v>26841.666666666668</v>
      </c>
    </row>
    <row r="686" spans="1:67" x14ac:dyDescent="0.15">
      <c r="A686">
        <v>683</v>
      </c>
      <c r="B686">
        <v>11</v>
      </c>
      <c r="C686">
        <v>5</v>
      </c>
      <c r="D686">
        <v>110.3</v>
      </c>
      <c r="E686">
        <v>230.5</v>
      </c>
      <c r="F686">
        <v>0</v>
      </c>
      <c r="G686">
        <v>0</v>
      </c>
      <c r="H686">
        <v>1</v>
      </c>
      <c r="I686">
        <v>30370</v>
      </c>
      <c r="AB686">
        <v>683</v>
      </c>
      <c r="AC686">
        <v>11</v>
      </c>
      <c r="AD686">
        <v>4</v>
      </c>
      <c r="AE686">
        <v>105</v>
      </c>
      <c r="AF686">
        <v>180.25</v>
      </c>
      <c r="AG686">
        <v>0</v>
      </c>
      <c r="AH686">
        <v>0</v>
      </c>
      <c r="AI686">
        <v>1</v>
      </c>
      <c r="AJ686">
        <v>23943.333333333336</v>
      </c>
      <c r="BC686">
        <v>683</v>
      </c>
      <c r="BD686">
        <v>12</v>
      </c>
      <c r="BE686">
        <v>0</v>
      </c>
      <c r="BF686">
        <v>117.5</v>
      </c>
      <c r="BG686">
        <v>118.69230769230769</v>
      </c>
      <c r="BH686">
        <v>68</v>
      </c>
      <c r="BI686">
        <v>68</v>
      </c>
      <c r="BJ686">
        <v>0.1223021582733813</v>
      </c>
      <c r="BK686">
        <v>0.1223021582733813</v>
      </c>
      <c r="BL686">
        <v>0.87769784172661869</v>
      </c>
      <c r="BM686">
        <v>0.87769784172661869</v>
      </c>
      <c r="BN686">
        <v>0.87769784172661869</v>
      </c>
      <c r="BO686">
        <v>25843.333333333332</v>
      </c>
    </row>
    <row r="687" spans="1:67" x14ac:dyDescent="0.15">
      <c r="A687">
        <v>684</v>
      </c>
      <c r="B687">
        <v>12</v>
      </c>
      <c r="C687">
        <v>5</v>
      </c>
      <c r="D687">
        <v>157.27272727272728</v>
      </c>
      <c r="E687">
        <v>263.25</v>
      </c>
      <c r="F687">
        <v>0</v>
      </c>
      <c r="G687">
        <v>0</v>
      </c>
      <c r="H687">
        <v>1</v>
      </c>
      <c r="I687">
        <v>30780</v>
      </c>
      <c r="AB687">
        <v>684</v>
      </c>
      <c r="AC687">
        <v>12</v>
      </c>
      <c r="AD687">
        <v>3</v>
      </c>
      <c r="AE687">
        <v>16.545454545454547</v>
      </c>
      <c r="AF687">
        <v>92.833333333333329</v>
      </c>
      <c r="AG687">
        <v>53</v>
      </c>
      <c r="AH687">
        <v>6.4009661835748799E-2</v>
      </c>
      <c r="AI687">
        <v>0.93599033816425115</v>
      </c>
      <c r="AJ687">
        <v>19271.666666666664</v>
      </c>
      <c r="BC687">
        <v>684</v>
      </c>
      <c r="BD687">
        <v>10</v>
      </c>
      <c r="BE687">
        <v>0</v>
      </c>
      <c r="BF687">
        <v>109.8</v>
      </c>
      <c r="BG687">
        <v>109.84615384615384</v>
      </c>
      <c r="BH687">
        <v>86</v>
      </c>
      <c r="BI687">
        <v>105</v>
      </c>
      <c r="BJ687">
        <v>0.1575091575091575</v>
      </c>
      <c r="BK687">
        <v>0.19230769230769232</v>
      </c>
      <c r="BL687">
        <v>0.8424908424908425</v>
      </c>
      <c r="BM687">
        <v>0.80769230769230771</v>
      </c>
      <c r="BN687">
        <v>0.82509157509157505</v>
      </c>
      <c r="BO687">
        <v>25910</v>
      </c>
    </row>
    <row r="688" spans="1:67" x14ac:dyDescent="0.15">
      <c r="A688">
        <v>685</v>
      </c>
      <c r="B688">
        <v>11</v>
      </c>
      <c r="C688">
        <v>6</v>
      </c>
      <c r="D688">
        <v>215.4</v>
      </c>
      <c r="E688">
        <v>353.58333333333331</v>
      </c>
      <c r="F688">
        <v>0</v>
      </c>
      <c r="G688">
        <v>0</v>
      </c>
      <c r="H688">
        <v>1</v>
      </c>
      <c r="I688">
        <v>40043.333333333328</v>
      </c>
      <c r="AB688">
        <v>685</v>
      </c>
      <c r="AC688">
        <v>10</v>
      </c>
      <c r="AD688">
        <v>4</v>
      </c>
      <c r="AE688">
        <v>4.2222222222222223</v>
      </c>
      <c r="AF688">
        <v>66.916666666666671</v>
      </c>
      <c r="AG688">
        <v>184</v>
      </c>
      <c r="AH688">
        <v>0.25240054869684497</v>
      </c>
      <c r="AI688">
        <v>0.74759945130315497</v>
      </c>
      <c r="AJ688">
        <v>15985.000000000004</v>
      </c>
      <c r="BC688">
        <v>685</v>
      </c>
      <c r="BD688">
        <v>11</v>
      </c>
      <c r="BE688">
        <v>0</v>
      </c>
      <c r="BF688">
        <v>115.63636363636364</v>
      </c>
      <c r="BG688">
        <v>111.92307692307692</v>
      </c>
      <c r="BH688">
        <v>48</v>
      </c>
      <c r="BI688">
        <v>48</v>
      </c>
      <c r="BJ688">
        <v>8.0808080808080815E-2</v>
      </c>
      <c r="BK688">
        <v>8.0808080808080815E-2</v>
      </c>
      <c r="BL688">
        <v>0.91919191919191923</v>
      </c>
      <c r="BM688">
        <v>0.91919191919191923</v>
      </c>
      <c r="BN688">
        <v>0.91919191919191923</v>
      </c>
      <c r="BO688">
        <v>25325</v>
      </c>
    </row>
    <row r="689" spans="1:67" x14ac:dyDescent="0.15">
      <c r="A689">
        <v>686</v>
      </c>
      <c r="B689">
        <v>10</v>
      </c>
      <c r="C689">
        <v>5</v>
      </c>
      <c r="D689">
        <v>118.88888888888889</v>
      </c>
      <c r="E689">
        <v>227.66666666666666</v>
      </c>
      <c r="F689">
        <v>0</v>
      </c>
      <c r="G689">
        <v>0</v>
      </c>
      <c r="H689">
        <v>1</v>
      </c>
      <c r="I689">
        <v>29856.666666666668</v>
      </c>
      <c r="AB689">
        <v>686</v>
      </c>
      <c r="AC689">
        <v>12</v>
      </c>
      <c r="AD689">
        <v>2</v>
      </c>
      <c r="AE689">
        <v>14.909090909090908</v>
      </c>
      <c r="AF689">
        <v>89.75</v>
      </c>
      <c r="AG689">
        <v>84</v>
      </c>
      <c r="AH689">
        <v>0.10319410319410319</v>
      </c>
      <c r="AI689">
        <v>0.89680589680589684</v>
      </c>
      <c r="AJ689">
        <v>18198.333333333336</v>
      </c>
      <c r="BC689">
        <v>686</v>
      </c>
      <c r="BD689">
        <v>12</v>
      </c>
      <c r="BE689">
        <v>0</v>
      </c>
      <c r="BF689">
        <v>134.75</v>
      </c>
      <c r="BG689">
        <v>133.30769230769232</v>
      </c>
      <c r="BH689">
        <v>37</v>
      </c>
      <c r="BI689">
        <v>37</v>
      </c>
      <c r="BJ689">
        <v>6.5719360568383664E-2</v>
      </c>
      <c r="BK689">
        <v>6.5719360568383664E-2</v>
      </c>
      <c r="BL689">
        <v>0.93428063943161632</v>
      </c>
      <c r="BM689">
        <v>0.93428063943161632</v>
      </c>
      <c r="BN689">
        <v>0.93428063943161632</v>
      </c>
      <c r="BO689">
        <v>28051.666666666668</v>
      </c>
    </row>
    <row r="690" spans="1:67" x14ac:dyDescent="0.15">
      <c r="A690">
        <v>687</v>
      </c>
      <c r="B690">
        <v>11</v>
      </c>
      <c r="C690">
        <v>6</v>
      </c>
      <c r="D690">
        <v>221.2</v>
      </c>
      <c r="E690">
        <v>372.33333333333331</v>
      </c>
      <c r="F690">
        <v>0</v>
      </c>
      <c r="G690">
        <v>0</v>
      </c>
      <c r="H690">
        <v>1</v>
      </c>
      <c r="I690">
        <v>41418.333333333328</v>
      </c>
      <c r="AB690">
        <v>687</v>
      </c>
      <c r="AC690">
        <v>12</v>
      </c>
      <c r="AD690">
        <v>3</v>
      </c>
      <c r="AE690">
        <v>31</v>
      </c>
      <c r="AF690">
        <v>116.25</v>
      </c>
      <c r="AG690">
        <v>38</v>
      </c>
      <c r="AH690">
        <v>4.2792792792792793E-2</v>
      </c>
      <c r="AI690">
        <v>0.9572072072072072</v>
      </c>
      <c r="AJ690">
        <v>20833.333333333336</v>
      </c>
      <c r="BC690">
        <v>687</v>
      </c>
      <c r="BD690">
        <v>12</v>
      </c>
      <c r="BE690">
        <v>0</v>
      </c>
      <c r="BF690">
        <v>111.25</v>
      </c>
      <c r="BG690">
        <v>112.23076923076923</v>
      </c>
      <c r="BH690">
        <v>87</v>
      </c>
      <c r="BI690">
        <v>87</v>
      </c>
      <c r="BJ690">
        <v>0.14009661835748793</v>
      </c>
      <c r="BK690">
        <v>0.14009661835748793</v>
      </c>
      <c r="BL690">
        <v>0.85990338164251212</v>
      </c>
      <c r="BM690">
        <v>0.85990338164251212</v>
      </c>
      <c r="BN690">
        <v>0.85990338164251212</v>
      </c>
      <c r="BO690">
        <v>25563.333333333332</v>
      </c>
    </row>
    <row r="691" spans="1:67" x14ac:dyDescent="0.15">
      <c r="A691">
        <v>688</v>
      </c>
      <c r="B691">
        <v>11</v>
      </c>
      <c r="C691">
        <v>5</v>
      </c>
      <c r="D691">
        <v>131.80000000000001</v>
      </c>
      <c r="E691">
        <v>242.5</v>
      </c>
      <c r="F691">
        <v>0</v>
      </c>
      <c r="G691">
        <v>0</v>
      </c>
      <c r="H691">
        <v>1</v>
      </c>
      <c r="I691">
        <v>30850.000000000004</v>
      </c>
      <c r="AB691">
        <v>688</v>
      </c>
      <c r="AC691">
        <v>13</v>
      </c>
      <c r="AD691">
        <v>3</v>
      </c>
      <c r="AE691">
        <v>55.083333333333336</v>
      </c>
      <c r="AF691">
        <v>132.58333333333334</v>
      </c>
      <c r="AG691">
        <v>24</v>
      </c>
      <c r="AH691">
        <v>2.8135990621336461E-2</v>
      </c>
      <c r="AI691">
        <v>0.97186400937866357</v>
      </c>
      <c r="AJ691">
        <v>20536.666666666664</v>
      </c>
      <c r="BC691">
        <v>688</v>
      </c>
      <c r="BD691">
        <v>11</v>
      </c>
      <c r="BE691">
        <v>0</v>
      </c>
      <c r="BF691">
        <v>114</v>
      </c>
      <c r="BG691">
        <v>119.76923076923077</v>
      </c>
      <c r="BH691">
        <v>60</v>
      </c>
      <c r="BI691">
        <v>60</v>
      </c>
      <c r="BJ691">
        <v>9.6308186195826651E-2</v>
      </c>
      <c r="BK691">
        <v>9.6308186195826651E-2</v>
      </c>
      <c r="BL691">
        <v>0.9036918138041734</v>
      </c>
      <c r="BM691">
        <v>0.9036918138041734</v>
      </c>
      <c r="BN691">
        <v>0.9036918138041734</v>
      </c>
      <c r="BO691">
        <v>27690</v>
      </c>
    </row>
    <row r="692" spans="1:67" x14ac:dyDescent="0.15">
      <c r="A692">
        <v>689</v>
      </c>
      <c r="B692">
        <v>11</v>
      </c>
      <c r="C692">
        <v>6</v>
      </c>
      <c r="D692">
        <v>208.1</v>
      </c>
      <c r="E692">
        <v>348.25</v>
      </c>
      <c r="F692">
        <v>0</v>
      </c>
      <c r="G692">
        <v>0</v>
      </c>
      <c r="H692">
        <v>1</v>
      </c>
      <c r="I692">
        <v>39480</v>
      </c>
      <c r="AB692">
        <v>689</v>
      </c>
      <c r="AC692">
        <v>12</v>
      </c>
      <c r="AD692">
        <v>2</v>
      </c>
      <c r="AE692">
        <v>15.454545454545455</v>
      </c>
      <c r="AF692">
        <v>83.333333333333329</v>
      </c>
      <c r="AG692">
        <v>49</v>
      </c>
      <c r="AH692">
        <v>6.413612565445026E-2</v>
      </c>
      <c r="AI692">
        <v>0.93586387434554974</v>
      </c>
      <c r="AJ692">
        <v>17266.666666666668</v>
      </c>
      <c r="BC692">
        <v>689</v>
      </c>
      <c r="BD692">
        <v>12</v>
      </c>
      <c r="BE692">
        <v>0</v>
      </c>
      <c r="BF692">
        <v>96.833333333333329</v>
      </c>
      <c r="BG692">
        <v>98.92307692307692</v>
      </c>
      <c r="BH692">
        <v>150</v>
      </c>
      <c r="BI692">
        <v>150</v>
      </c>
      <c r="BJ692">
        <v>0.2767527675276753</v>
      </c>
      <c r="BK692">
        <v>0.2767527675276753</v>
      </c>
      <c r="BL692">
        <v>0.7232472324723247</v>
      </c>
      <c r="BM692">
        <v>0.7232472324723247</v>
      </c>
      <c r="BN692">
        <v>0.7232472324723247</v>
      </c>
      <c r="BO692">
        <v>22736.666666666668</v>
      </c>
    </row>
    <row r="693" spans="1:67" x14ac:dyDescent="0.15">
      <c r="A693">
        <v>690</v>
      </c>
      <c r="B693">
        <v>12</v>
      </c>
      <c r="C693">
        <v>5</v>
      </c>
      <c r="D693">
        <v>112.45454545454545</v>
      </c>
      <c r="E693">
        <v>237.16666666666666</v>
      </c>
      <c r="F693">
        <v>23</v>
      </c>
      <c r="G693">
        <v>2.1139705882352942E-2</v>
      </c>
      <c r="H693">
        <v>0.97886029411764708</v>
      </c>
      <c r="I693">
        <v>30711.666666666664</v>
      </c>
      <c r="AB693">
        <v>690</v>
      </c>
      <c r="AC693">
        <v>11</v>
      </c>
      <c r="AD693">
        <v>3</v>
      </c>
      <c r="AE693">
        <v>49.2</v>
      </c>
      <c r="AF693">
        <v>131.08333333333334</v>
      </c>
      <c r="AG693">
        <v>8</v>
      </c>
      <c r="AH693">
        <v>1.0666666666666666E-2</v>
      </c>
      <c r="AI693">
        <v>0.98933333333333329</v>
      </c>
      <c r="AJ693">
        <v>21601.666666666672</v>
      </c>
      <c r="BC693">
        <v>690</v>
      </c>
      <c r="BD693">
        <v>11</v>
      </c>
      <c r="BE693">
        <v>0</v>
      </c>
      <c r="BF693">
        <v>124.45454545454545</v>
      </c>
      <c r="BG693">
        <v>125.76923076923077</v>
      </c>
      <c r="BH693">
        <v>53</v>
      </c>
      <c r="BI693">
        <v>53</v>
      </c>
      <c r="BJ693">
        <v>8.9983022071307303E-2</v>
      </c>
      <c r="BK693">
        <v>8.9983022071307303E-2</v>
      </c>
      <c r="BL693">
        <v>0.91001697792869274</v>
      </c>
      <c r="BM693">
        <v>0.91001697792869274</v>
      </c>
      <c r="BN693">
        <v>0.91001697792869274</v>
      </c>
      <c r="BO693">
        <v>27500.000000000004</v>
      </c>
    </row>
    <row r="694" spans="1:67" x14ac:dyDescent="0.15">
      <c r="A694">
        <v>691</v>
      </c>
      <c r="B694">
        <v>10</v>
      </c>
      <c r="C694">
        <v>6</v>
      </c>
      <c r="D694">
        <v>142.33333333333334</v>
      </c>
      <c r="E694">
        <v>264.41666666666669</v>
      </c>
      <c r="F694">
        <v>0</v>
      </c>
      <c r="G694">
        <v>0</v>
      </c>
      <c r="H694">
        <v>1</v>
      </c>
      <c r="I694">
        <v>34676.666666666664</v>
      </c>
      <c r="AB694">
        <v>691</v>
      </c>
      <c r="AC694">
        <v>10</v>
      </c>
      <c r="AD694">
        <v>4</v>
      </c>
      <c r="AE694">
        <v>7.2222222222222223</v>
      </c>
      <c r="AF694">
        <v>83.166666666666671</v>
      </c>
      <c r="AG694">
        <v>159</v>
      </c>
      <c r="AH694">
        <v>0.21228304405874499</v>
      </c>
      <c r="AI694">
        <v>0.78771695594125501</v>
      </c>
      <c r="AJ694">
        <v>18435</v>
      </c>
      <c r="BC694">
        <v>691</v>
      </c>
      <c r="BD694">
        <v>11</v>
      </c>
      <c r="BE694">
        <v>0</v>
      </c>
      <c r="BF694">
        <v>103.54545454545455</v>
      </c>
      <c r="BG694">
        <v>110.69230769230769</v>
      </c>
      <c r="BH694">
        <v>60</v>
      </c>
      <c r="BI694">
        <v>125</v>
      </c>
      <c r="BJ694">
        <v>0.12396694214876033</v>
      </c>
      <c r="BK694">
        <v>0.25826446280991733</v>
      </c>
      <c r="BL694">
        <v>0.87603305785123964</v>
      </c>
      <c r="BM694">
        <v>0.74173553719008267</v>
      </c>
      <c r="BN694">
        <v>0.80888429752066116</v>
      </c>
      <c r="BO694">
        <v>25946.666666666668</v>
      </c>
    </row>
    <row r="695" spans="1:67" x14ac:dyDescent="0.15">
      <c r="A695">
        <v>692</v>
      </c>
      <c r="B695">
        <v>11</v>
      </c>
      <c r="C695">
        <v>5</v>
      </c>
      <c r="D695">
        <v>121.6</v>
      </c>
      <c r="E695">
        <v>247.58333333333334</v>
      </c>
      <c r="F695">
        <v>37</v>
      </c>
      <c r="G695">
        <v>3.7832310838445807E-2</v>
      </c>
      <c r="H695">
        <v>0.96216768916155415</v>
      </c>
      <c r="I695">
        <v>31353.333333333332</v>
      </c>
      <c r="AB695">
        <v>692</v>
      </c>
      <c r="AC695">
        <v>11</v>
      </c>
      <c r="AD695">
        <v>3</v>
      </c>
      <c r="AE695">
        <v>28.4</v>
      </c>
      <c r="AF695">
        <v>104.91666666666667</v>
      </c>
      <c r="AG695">
        <v>31</v>
      </c>
      <c r="AH695">
        <v>4.3175487465181059E-2</v>
      </c>
      <c r="AI695">
        <v>0.95682451253481893</v>
      </c>
      <c r="AJ695">
        <v>20104.999999999996</v>
      </c>
      <c r="BC695">
        <v>692</v>
      </c>
      <c r="BD695">
        <v>13</v>
      </c>
      <c r="BE695">
        <v>0</v>
      </c>
      <c r="BF695">
        <v>143</v>
      </c>
      <c r="BG695">
        <v>143</v>
      </c>
      <c r="BH695">
        <v>2</v>
      </c>
      <c r="BI695">
        <v>2</v>
      </c>
      <c r="BJ695">
        <v>2.9985007496251873E-3</v>
      </c>
      <c r="BK695">
        <v>2.9985007496251873E-3</v>
      </c>
      <c r="BL695">
        <v>0.99700149925037485</v>
      </c>
      <c r="BM695">
        <v>0.99700149925037485</v>
      </c>
      <c r="BN695">
        <v>0.99700149925037485</v>
      </c>
      <c r="BO695">
        <v>28696.666666666668</v>
      </c>
    </row>
    <row r="696" spans="1:67" x14ac:dyDescent="0.15">
      <c r="A696">
        <v>693</v>
      </c>
      <c r="B696">
        <v>10</v>
      </c>
      <c r="C696">
        <v>5</v>
      </c>
      <c r="D696">
        <v>82.555555555555557</v>
      </c>
      <c r="E696">
        <v>213.83333333333334</v>
      </c>
      <c r="F696">
        <v>0</v>
      </c>
      <c r="G696">
        <v>0</v>
      </c>
      <c r="H696">
        <v>1</v>
      </c>
      <c r="I696">
        <v>32053.333333333328</v>
      </c>
      <c r="AB696">
        <v>693</v>
      </c>
      <c r="AC696">
        <v>11</v>
      </c>
      <c r="AD696">
        <v>4</v>
      </c>
      <c r="AE696">
        <v>62.6</v>
      </c>
      <c r="AF696">
        <v>141.83333333333334</v>
      </c>
      <c r="AG696">
        <v>2</v>
      </c>
      <c r="AH696">
        <v>2.6666666666666666E-3</v>
      </c>
      <c r="AI696">
        <v>0.99733333333333329</v>
      </c>
      <c r="AJ696">
        <v>22581.666666666664</v>
      </c>
      <c r="BC696">
        <v>693</v>
      </c>
      <c r="BD696">
        <v>11</v>
      </c>
      <c r="BE696">
        <v>0</v>
      </c>
      <c r="BF696">
        <v>122.45454545454545</v>
      </c>
      <c r="BG696">
        <v>127.07692307692308</v>
      </c>
      <c r="BH696">
        <v>26</v>
      </c>
      <c r="BI696">
        <v>26</v>
      </c>
      <c r="BJ696">
        <v>3.7900874635568516E-2</v>
      </c>
      <c r="BK696">
        <v>3.7900874635568516E-2</v>
      </c>
      <c r="BL696">
        <v>0.96209912536443154</v>
      </c>
      <c r="BM696">
        <v>0.96209912536443154</v>
      </c>
      <c r="BN696">
        <v>0.96209912536443154</v>
      </c>
      <c r="BO696">
        <v>28906.666666666668</v>
      </c>
    </row>
    <row r="697" spans="1:67" x14ac:dyDescent="0.15">
      <c r="A697">
        <v>694</v>
      </c>
      <c r="B697">
        <v>13</v>
      </c>
      <c r="C697">
        <v>6</v>
      </c>
      <c r="D697">
        <v>314.58333333333331</v>
      </c>
      <c r="E697">
        <v>430.83333333333331</v>
      </c>
      <c r="F697">
        <v>0</v>
      </c>
      <c r="G697">
        <v>0</v>
      </c>
      <c r="H697">
        <v>1</v>
      </c>
      <c r="I697">
        <v>43083.333333333328</v>
      </c>
      <c r="AB697">
        <v>694</v>
      </c>
      <c r="AC697">
        <v>12</v>
      </c>
      <c r="AD697">
        <v>3</v>
      </c>
      <c r="AE697">
        <v>29.181818181818183</v>
      </c>
      <c r="AF697">
        <v>119.08333333333333</v>
      </c>
      <c r="AG697">
        <v>63</v>
      </c>
      <c r="AH697">
        <v>7.0945945945945943E-2</v>
      </c>
      <c r="AI697">
        <v>0.92905405405405406</v>
      </c>
      <c r="AJ697">
        <v>21071.666666666668</v>
      </c>
      <c r="BC697">
        <v>694</v>
      </c>
      <c r="BD697">
        <v>12</v>
      </c>
      <c r="BE697">
        <v>0</v>
      </c>
      <c r="BF697">
        <v>127.58333333333333</v>
      </c>
      <c r="BG697">
        <v>123.30769230769231</v>
      </c>
      <c r="BH697">
        <v>46</v>
      </c>
      <c r="BI697">
        <v>46</v>
      </c>
      <c r="BJ697">
        <v>7.6539101497504161E-2</v>
      </c>
      <c r="BK697">
        <v>7.6539101497504161E-2</v>
      </c>
      <c r="BL697">
        <v>0.9234608985024958</v>
      </c>
      <c r="BM697">
        <v>0.9234608985024958</v>
      </c>
      <c r="BN697">
        <v>0.9234608985024958</v>
      </c>
      <c r="BO697">
        <v>25818.333333333336</v>
      </c>
    </row>
    <row r="698" spans="1:67" x14ac:dyDescent="0.15">
      <c r="A698">
        <v>695</v>
      </c>
      <c r="B698">
        <v>11</v>
      </c>
      <c r="C698">
        <v>6</v>
      </c>
      <c r="D698">
        <v>151.4</v>
      </c>
      <c r="E698">
        <v>273.58333333333331</v>
      </c>
      <c r="F698">
        <v>0</v>
      </c>
      <c r="G698">
        <v>0</v>
      </c>
      <c r="H698">
        <v>1</v>
      </c>
      <c r="I698">
        <v>33593.333333333336</v>
      </c>
      <c r="AB698">
        <v>695</v>
      </c>
      <c r="AC698">
        <v>12</v>
      </c>
      <c r="AD698">
        <v>2</v>
      </c>
      <c r="AE698">
        <v>7.1818181818181817</v>
      </c>
      <c r="AF698">
        <v>77.833333333333329</v>
      </c>
      <c r="AG698">
        <v>110</v>
      </c>
      <c r="AH698">
        <v>0.13613861386138615</v>
      </c>
      <c r="AI698">
        <v>0.86386138613861385</v>
      </c>
      <c r="AJ698">
        <v>16996.666666666668</v>
      </c>
      <c r="BC698">
        <v>695</v>
      </c>
      <c r="BD698">
        <v>11</v>
      </c>
      <c r="BE698">
        <v>0</v>
      </c>
      <c r="BF698">
        <v>107.72727272727273</v>
      </c>
      <c r="BG698">
        <v>113.46153846153847</v>
      </c>
      <c r="BH698">
        <v>107</v>
      </c>
      <c r="BI698">
        <v>138</v>
      </c>
      <c r="BJ698">
        <v>0.17341977309562398</v>
      </c>
      <c r="BK698">
        <v>0.22366288492706646</v>
      </c>
      <c r="BL698">
        <v>0.82658022690437605</v>
      </c>
      <c r="BM698">
        <v>0.77633711507293357</v>
      </c>
      <c r="BN698">
        <v>0.80145867098865486</v>
      </c>
      <c r="BO698">
        <v>26066.666666666668</v>
      </c>
    </row>
    <row r="699" spans="1:67" x14ac:dyDescent="0.15">
      <c r="A699">
        <v>696</v>
      </c>
      <c r="B699">
        <v>11</v>
      </c>
      <c r="C699">
        <v>7</v>
      </c>
      <c r="D699">
        <v>260.2</v>
      </c>
      <c r="E699">
        <v>438.66666666666669</v>
      </c>
      <c r="F699">
        <v>0</v>
      </c>
      <c r="G699">
        <v>0</v>
      </c>
      <c r="H699">
        <v>1</v>
      </c>
      <c r="I699">
        <v>46921.666666666664</v>
      </c>
      <c r="AB699">
        <v>696</v>
      </c>
      <c r="AC699">
        <v>12</v>
      </c>
      <c r="AD699">
        <v>3</v>
      </c>
      <c r="AE699">
        <v>31.272727272727273</v>
      </c>
      <c r="AF699">
        <v>118.25</v>
      </c>
      <c r="AG699">
        <v>85</v>
      </c>
      <c r="AH699">
        <v>0.10253317249698432</v>
      </c>
      <c r="AI699">
        <v>0.89746682750301565</v>
      </c>
      <c r="AJ699">
        <v>20588.333333333336</v>
      </c>
      <c r="BC699">
        <v>696</v>
      </c>
      <c r="BD699">
        <v>11</v>
      </c>
      <c r="BE699">
        <v>0</v>
      </c>
      <c r="BF699">
        <v>106.63636363636364</v>
      </c>
      <c r="BG699">
        <v>114.30769230769231</v>
      </c>
      <c r="BH699">
        <v>104</v>
      </c>
      <c r="BI699">
        <v>104</v>
      </c>
      <c r="BJ699">
        <v>0.17247097844112769</v>
      </c>
      <c r="BK699">
        <v>0.17247097844112769</v>
      </c>
      <c r="BL699">
        <v>0.82752902155887231</v>
      </c>
      <c r="BM699">
        <v>0.82752902155887231</v>
      </c>
      <c r="BN699">
        <v>0.82752902155887231</v>
      </c>
      <c r="BO699">
        <v>25878.333333333332</v>
      </c>
    </row>
    <row r="700" spans="1:67" x14ac:dyDescent="0.15">
      <c r="A700">
        <v>697</v>
      </c>
      <c r="B700">
        <v>13</v>
      </c>
      <c r="C700">
        <v>6</v>
      </c>
      <c r="D700">
        <v>289.75</v>
      </c>
      <c r="E700">
        <v>407.25</v>
      </c>
      <c r="F700">
        <v>8</v>
      </c>
      <c r="G700">
        <v>6.2015503875968991E-3</v>
      </c>
      <c r="H700">
        <v>0.99379844961240305</v>
      </c>
      <c r="I700">
        <v>41540</v>
      </c>
      <c r="AB700">
        <v>697</v>
      </c>
      <c r="AC700">
        <v>12</v>
      </c>
      <c r="AD700">
        <v>2</v>
      </c>
      <c r="AE700">
        <v>7.7272727272727275</v>
      </c>
      <c r="AF700">
        <v>79.416666666666671</v>
      </c>
      <c r="AG700">
        <v>55</v>
      </c>
      <c r="AH700">
        <v>7.1428571428571425E-2</v>
      </c>
      <c r="AI700">
        <v>0.9285714285714286</v>
      </c>
      <c r="AJ700">
        <v>17560</v>
      </c>
      <c r="BC700">
        <v>697</v>
      </c>
      <c r="BD700">
        <v>12</v>
      </c>
      <c r="BE700">
        <v>0</v>
      </c>
      <c r="BF700">
        <v>132.66666666666666</v>
      </c>
      <c r="BG700">
        <v>130.84615384615384</v>
      </c>
      <c r="BH700">
        <v>0</v>
      </c>
      <c r="BI700">
        <v>0</v>
      </c>
      <c r="BJ700">
        <v>0</v>
      </c>
      <c r="BK700">
        <v>0</v>
      </c>
      <c r="BL700">
        <v>1</v>
      </c>
      <c r="BM700">
        <v>1</v>
      </c>
      <c r="BN700">
        <v>1</v>
      </c>
      <c r="BO700">
        <v>27270</v>
      </c>
    </row>
    <row r="701" spans="1:67" x14ac:dyDescent="0.15">
      <c r="A701">
        <v>698</v>
      </c>
      <c r="B701">
        <v>12</v>
      </c>
      <c r="C701">
        <v>6</v>
      </c>
      <c r="D701">
        <v>240.09090909090909</v>
      </c>
      <c r="E701">
        <v>369.41666666666669</v>
      </c>
      <c r="F701">
        <v>0</v>
      </c>
      <c r="G701">
        <v>0</v>
      </c>
      <c r="H701">
        <v>1</v>
      </c>
      <c r="I701">
        <v>39676.666666666672</v>
      </c>
      <c r="AB701">
        <v>698</v>
      </c>
      <c r="AC701">
        <v>11</v>
      </c>
      <c r="AD701">
        <v>4</v>
      </c>
      <c r="AE701">
        <v>69.2</v>
      </c>
      <c r="AF701">
        <v>160.91666666666666</v>
      </c>
      <c r="AG701">
        <v>0</v>
      </c>
      <c r="AH701">
        <v>0</v>
      </c>
      <c r="AI701">
        <v>1</v>
      </c>
      <c r="AJ701">
        <v>24294.999999999996</v>
      </c>
      <c r="BC701">
        <v>698</v>
      </c>
      <c r="BD701">
        <v>12</v>
      </c>
      <c r="BE701">
        <v>0</v>
      </c>
      <c r="BF701">
        <v>135</v>
      </c>
      <c r="BG701">
        <v>136.15384615384616</v>
      </c>
      <c r="BH701">
        <v>18</v>
      </c>
      <c r="BI701">
        <v>18</v>
      </c>
      <c r="BJ701">
        <v>2.9850746268656716E-2</v>
      </c>
      <c r="BK701">
        <v>2.9850746268656716E-2</v>
      </c>
      <c r="BL701">
        <v>0.97014925373134331</v>
      </c>
      <c r="BM701">
        <v>0.97014925373134331</v>
      </c>
      <c r="BN701">
        <v>0.97014925373134331</v>
      </c>
      <c r="BO701">
        <v>28850</v>
      </c>
    </row>
    <row r="702" spans="1:67" x14ac:dyDescent="0.15">
      <c r="A702">
        <v>699</v>
      </c>
      <c r="B702">
        <v>11</v>
      </c>
      <c r="C702">
        <v>6</v>
      </c>
      <c r="D702">
        <v>232.8</v>
      </c>
      <c r="E702">
        <v>366.5</v>
      </c>
      <c r="F702">
        <v>0</v>
      </c>
      <c r="G702">
        <v>0</v>
      </c>
      <c r="H702">
        <v>1</v>
      </c>
      <c r="I702">
        <v>40210</v>
      </c>
      <c r="AB702">
        <v>699</v>
      </c>
      <c r="AC702">
        <v>13</v>
      </c>
      <c r="AD702">
        <v>2</v>
      </c>
      <c r="AE702">
        <v>31.166666666666668</v>
      </c>
      <c r="AF702">
        <v>102.41666666666667</v>
      </c>
      <c r="AG702">
        <v>21</v>
      </c>
      <c r="AH702">
        <v>2.6054590570719603E-2</v>
      </c>
      <c r="AI702">
        <v>0.97394540942928043</v>
      </c>
      <c r="AJ702">
        <v>19030.000000000004</v>
      </c>
      <c r="BC702">
        <v>699</v>
      </c>
      <c r="BD702">
        <v>12</v>
      </c>
      <c r="BE702">
        <v>0</v>
      </c>
      <c r="BF702">
        <v>142.66666666666666</v>
      </c>
      <c r="BG702">
        <v>143.46153846153845</v>
      </c>
      <c r="BH702">
        <v>30</v>
      </c>
      <c r="BI702">
        <v>30</v>
      </c>
      <c r="BJ702">
        <v>4.5180722891566265E-2</v>
      </c>
      <c r="BK702">
        <v>4.5180722891566265E-2</v>
      </c>
      <c r="BL702">
        <v>0.95481927710843373</v>
      </c>
      <c r="BM702">
        <v>0.95481927710843373</v>
      </c>
      <c r="BN702">
        <v>0.95481927710843373</v>
      </c>
      <c r="BO702">
        <v>29391.666666666672</v>
      </c>
    </row>
    <row r="703" spans="1:67" x14ac:dyDescent="0.15">
      <c r="A703">
        <v>700</v>
      </c>
      <c r="B703">
        <v>12</v>
      </c>
      <c r="C703">
        <v>4</v>
      </c>
      <c r="D703">
        <v>91.272727272727266</v>
      </c>
      <c r="E703">
        <v>201.75</v>
      </c>
      <c r="F703">
        <v>0</v>
      </c>
      <c r="G703">
        <v>0</v>
      </c>
      <c r="H703">
        <v>1</v>
      </c>
      <c r="I703">
        <v>29220.000000000004</v>
      </c>
      <c r="AB703">
        <v>700</v>
      </c>
      <c r="AC703">
        <v>12</v>
      </c>
      <c r="AD703">
        <v>3</v>
      </c>
      <c r="AE703">
        <v>36.454545454545453</v>
      </c>
      <c r="AF703">
        <v>107.25</v>
      </c>
      <c r="AG703">
        <v>26</v>
      </c>
      <c r="AH703">
        <v>3.4165571616294348E-2</v>
      </c>
      <c r="AI703">
        <v>0.9658344283837057</v>
      </c>
      <c r="AJ703">
        <v>19123.333333333336</v>
      </c>
      <c r="BC703">
        <v>700</v>
      </c>
      <c r="BD703">
        <v>12</v>
      </c>
      <c r="BE703">
        <v>0</v>
      </c>
      <c r="BF703">
        <v>106.08333333333333</v>
      </c>
      <c r="BG703">
        <v>104.84615384615384</v>
      </c>
      <c r="BH703">
        <v>47</v>
      </c>
      <c r="BI703">
        <v>47</v>
      </c>
      <c r="BJ703">
        <v>8.6876155268022184E-2</v>
      </c>
      <c r="BK703">
        <v>8.6876155268022184E-2</v>
      </c>
      <c r="BL703">
        <v>0.91312384473197783</v>
      </c>
      <c r="BM703">
        <v>0.91312384473197783</v>
      </c>
      <c r="BN703">
        <v>0.91312384473197783</v>
      </c>
      <c r="BO703">
        <v>24343.333333333336</v>
      </c>
    </row>
    <row r="704" spans="1:67" x14ac:dyDescent="0.15">
      <c r="A704">
        <v>701</v>
      </c>
      <c r="B704">
        <v>13</v>
      </c>
      <c r="C704">
        <v>5</v>
      </c>
      <c r="D704">
        <v>165.25</v>
      </c>
      <c r="E704">
        <v>271.5</v>
      </c>
      <c r="F704">
        <v>11</v>
      </c>
      <c r="G704">
        <v>8.9722675367047301E-3</v>
      </c>
      <c r="H704">
        <v>0.99102773246329523</v>
      </c>
      <c r="I704">
        <v>33085</v>
      </c>
      <c r="AB704">
        <v>701</v>
      </c>
      <c r="AC704">
        <v>12</v>
      </c>
      <c r="AD704">
        <v>2</v>
      </c>
      <c r="AE704">
        <v>4.0909090909090908</v>
      </c>
      <c r="AF704">
        <v>70.666666666666671</v>
      </c>
      <c r="AG704">
        <v>165</v>
      </c>
      <c r="AH704">
        <v>0.19951632406287786</v>
      </c>
      <c r="AI704">
        <v>0.80048367593712211</v>
      </c>
      <c r="AJ704">
        <v>16035.000000000002</v>
      </c>
      <c r="BC704">
        <v>701</v>
      </c>
      <c r="BD704">
        <v>12</v>
      </c>
      <c r="BE704">
        <v>0</v>
      </c>
      <c r="BF704">
        <v>106.91666666666667</v>
      </c>
      <c r="BG704">
        <v>106.30769230769231</v>
      </c>
      <c r="BH704">
        <v>140</v>
      </c>
      <c r="BI704">
        <v>140</v>
      </c>
      <c r="BJ704">
        <v>0.24054982817869416</v>
      </c>
      <c r="BK704">
        <v>0.24054982817869416</v>
      </c>
      <c r="BL704">
        <v>0.75945017182130581</v>
      </c>
      <c r="BM704">
        <v>0.75945017182130581</v>
      </c>
      <c r="BN704">
        <v>0.75945017182130581</v>
      </c>
      <c r="BO704">
        <v>23956.666666666664</v>
      </c>
    </row>
    <row r="705" spans="1:67" x14ac:dyDescent="0.15">
      <c r="A705">
        <v>702</v>
      </c>
      <c r="B705">
        <v>12</v>
      </c>
      <c r="C705">
        <v>6</v>
      </c>
      <c r="D705">
        <v>234.45454545454547</v>
      </c>
      <c r="E705">
        <v>364.83333333333331</v>
      </c>
      <c r="F705">
        <v>0</v>
      </c>
      <c r="G705">
        <v>0</v>
      </c>
      <c r="H705">
        <v>1</v>
      </c>
      <c r="I705">
        <v>40268.333333333336</v>
      </c>
      <c r="AB705">
        <v>702</v>
      </c>
      <c r="AC705">
        <v>12</v>
      </c>
      <c r="AD705">
        <v>3</v>
      </c>
      <c r="AE705">
        <v>56.727272727272727</v>
      </c>
      <c r="AF705">
        <v>136.08333333333334</v>
      </c>
      <c r="AG705">
        <v>20</v>
      </c>
      <c r="AH705">
        <v>2.4242424242424242E-2</v>
      </c>
      <c r="AI705">
        <v>0.97575757575757571</v>
      </c>
      <c r="AJ705">
        <v>21176.666666666668</v>
      </c>
      <c r="BC705">
        <v>702</v>
      </c>
      <c r="BD705">
        <v>12</v>
      </c>
      <c r="BE705">
        <v>0</v>
      </c>
      <c r="BF705">
        <v>133.33333333333334</v>
      </c>
      <c r="BG705">
        <v>131.38461538461539</v>
      </c>
      <c r="BH705">
        <v>21</v>
      </c>
      <c r="BI705">
        <v>21</v>
      </c>
      <c r="BJ705">
        <v>3.0523255813953487E-2</v>
      </c>
      <c r="BK705">
        <v>3.0523255813953487E-2</v>
      </c>
      <c r="BL705">
        <v>0.96947674418604657</v>
      </c>
      <c r="BM705">
        <v>0.96947674418604657</v>
      </c>
      <c r="BN705">
        <v>0.96947674418604657</v>
      </c>
      <c r="BO705">
        <v>29318.333333333332</v>
      </c>
    </row>
    <row r="706" spans="1:67" x14ac:dyDescent="0.15">
      <c r="A706">
        <v>703</v>
      </c>
      <c r="B706">
        <v>12</v>
      </c>
      <c r="C706">
        <v>6</v>
      </c>
      <c r="D706">
        <v>213.72727272727272</v>
      </c>
      <c r="E706">
        <v>348.08333333333331</v>
      </c>
      <c r="F706">
        <v>0</v>
      </c>
      <c r="G706">
        <v>0</v>
      </c>
      <c r="H706">
        <v>1</v>
      </c>
      <c r="I706">
        <v>38548.333333333336</v>
      </c>
      <c r="AB706">
        <v>703</v>
      </c>
      <c r="AC706">
        <v>13</v>
      </c>
      <c r="AD706">
        <v>2</v>
      </c>
      <c r="AE706">
        <v>23.833333333333332</v>
      </c>
      <c r="AF706">
        <v>101.33333333333333</v>
      </c>
      <c r="AG706">
        <v>44</v>
      </c>
      <c r="AH706">
        <v>4.7109207708779445E-2</v>
      </c>
      <c r="AI706">
        <v>0.95289079229122053</v>
      </c>
      <c r="AJ706">
        <v>19286.666666666668</v>
      </c>
      <c r="BC706">
        <v>703</v>
      </c>
      <c r="BD706">
        <v>11</v>
      </c>
      <c r="BE706">
        <v>0</v>
      </c>
      <c r="BF706">
        <v>113.18181818181819</v>
      </c>
      <c r="BG706">
        <v>109.61538461538461</v>
      </c>
      <c r="BH706">
        <v>136</v>
      </c>
      <c r="BI706">
        <v>171</v>
      </c>
      <c r="BJ706">
        <v>0.23817863397548161</v>
      </c>
      <c r="BK706">
        <v>0.29947460595446584</v>
      </c>
      <c r="BL706">
        <v>0.76182136602451833</v>
      </c>
      <c r="BM706">
        <v>0.70052539404553416</v>
      </c>
      <c r="BN706">
        <v>0.73117338003502619</v>
      </c>
      <c r="BO706">
        <v>25000</v>
      </c>
    </row>
    <row r="707" spans="1:67" x14ac:dyDescent="0.15">
      <c r="A707">
        <v>704</v>
      </c>
      <c r="B707">
        <v>12</v>
      </c>
      <c r="C707">
        <v>4</v>
      </c>
      <c r="D707">
        <v>87</v>
      </c>
      <c r="E707">
        <v>184</v>
      </c>
      <c r="F707">
        <v>0</v>
      </c>
      <c r="G707">
        <v>0</v>
      </c>
      <c r="H707">
        <v>1</v>
      </c>
      <c r="I707">
        <v>25485</v>
      </c>
      <c r="AB707">
        <v>704</v>
      </c>
      <c r="AC707">
        <v>13</v>
      </c>
      <c r="AD707">
        <v>4</v>
      </c>
      <c r="AE707">
        <v>128.08333333333334</v>
      </c>
      <c r="AF707">
        <v>213.08333333333334</v>
      </c>
      <c r="AG707">
        <v>0</v>
      </c>
      <c r="AH707">
        <v>0</v>
      </c>
      <c r="AI707">
        <v>1</v>
      </c>
      <c r="AJ707">
        <v>25381.666666666668</v>
      </c>
      <c r="BC707">
        <v>704</v>
      </c>
      <c r="BD707">
        <v>12</v>
      </c>
      <c r="BE707">
        <v>0</v>
      </c>
      <c r="BF707">
        <v>119.83333333333333</v>
      </c>
      <c r="BG707">
        <v>119.84615384615384</v>
      </c>
      <c r="BH707">
        <v>41</v>
      </c>
      <c r="BI707">
        <v>41</v>
      </c>
      <c r="BJ707">
        <v>7.4007220216606495E-2</v>
      </c>
      <c r="BK707">
        <v>7.4007220216606495E-2</v>
      </c>
      <c r="BL707">
        <v>0.92599277978339356</v>
      </c>
      <c r="BM707">
        <v>0.92599277978339356</v>
      </c>
      <c r="BN707">
        <v>0.92599277978339356</v>
      </c>
      <c r="BO707">
        <v>26793.333333333336</v>
      </c>
    </row>
    <row r="708" spans="1:67" x14ac:dyDescent="0.15">
      <c r="A708">
        <v>705</v>
      </c>
      <c r="B708">
        <v>11</v>
      </c>
      <c r="C708">
        <v>5</v>
      </c>
      <c r="D708">
        <v>51.9</v>
      </c>
      <c r="E708">
        <v>185.91666666666666</v>
      </c>
      <c r="F708">
        <v>12</v>
      </c>
      <c r="G708">
        <v>1.2158054711246201E-2</v>
      </c>
      <c r="H708">
        <v>0.9878419452887538</v>
      </c>
      <c r="I708">
        <v>30036.666666666664</v>
      </c>
      <c r="AB708">
        <v>705</v>
      </c>
      <c r="AC708">
        <v>12</v>
      </c>
      <c r="AD708">
        <v>2</v>
      </c>
      <c r="AE708">
        <v>6.3636363636363633</v>
      </c>
      <c r="AF708">
        <v>78.166666666666671</v>
      </c>
      <c r="AG708">
        <v>151</v>
      </c>
      <c r="AH708">
        <v>0.18781094527363185</v>
      </c>
      <c r="AI708">
        <v>0.81218905472636815</v>
      </c>
      <c r="AJ708">
        <v>16785.000000000004</v>
      </c>
      <c r="BC708">
        <v>705</v>
      </c>
      <c r="BD708">
        <v>12</v>
      </c>
      <c r="BE708">
        <v>0</v>
      </c>
      <c r="BF708">
        <v>113.5</v>
      </c>
      <c r="BG708">
        <v>110.53846153846153</v>
      </c>
      <c r="BH708">
        <v>43</v>
      </c>
      <c r="BI708">
        <v>43</v>
      </c>
      <c r="BJ708">
        <v>8.1439393939393936E-2</v>
      </c>
      <c r="BK708">
        <v>8.1439393939393936E-2</v>
      </c>
      <c r="BL708">
        <v>0.91856060606060608</v>
      </c>
      <c r="BM708">
        <v>0.91856060606060608</v>
      </c>
      <c r="BN708">
        <v>0.91856060606060608</v>
      </c>
      <c r="BO708">
        <v>24365</v>
      </c>
    </row>
    <row r="709" spans="1:67" x14ac:dyDescent="0.15">
      <c r="A709">
        <v>706</v>
      </c>
      <c r="B709">
        <v>10</v>
      </c>
      <c r="C709">
        <v>5</v>
      </c>
      <c r="D709">
        <v>27.333333333333332</v>
      </c>
      <c r="E709">
        <v>165.83333333333334</v>
      </c>
      <c r="F709">
        <v>29</v>
      </c>
      <c r="G709">
        <v>3.5846724351050678E-2</v>
      </c>
      <c r="H709">
        <v>0.96415327564894937</v>
      </c>
      <c r="I709">
        <v>28858.333333333332</v>
      </c>
      <c r="AB709">
        <v>706</v>
      </c>
      <c r="AC709">
        <v>13</v>
      </c>
      <c r="AD709">
        <v>2</v>
      </c>
      <c r="AE709">
        <v>11.916666666666666</v>
      </c>
      <c r="AF709">
        <v>86.916666666666671</v>
      </c>
      <c r="AG709">
        <v>12</v>
      </c>
      <c r="AH709">
        <v>1.3761467889908258E-2</v>
      </c>
      <c r="AI709">
        <v>0.98623853211009171</v>
      </c>
      <c r="AJ709">
        <v>19085</v>
      </c>
      <c r="BC709">
        <v>706</v>
      </c>
      <c r="BD709">
        <v>11</v>
      </c>
      <c r="BE709">
        <v>0</v>
      </c>
      <c r="BF709">
        <v>120.81818181818181</v>
      </c>
      <c r="BG709">
        <v>130.38461538461539</v>
      </c>
      <c r="BH709">
        <v>142</v>
      </c>
      <c r="BI709">
        <v>142</v>
      </c>
      <c r="BJ709">
        <v>0.21646341463414634</v>
      </c>
      <c r="BK709">
        <v>0.21646341463414634</v>
      </c>
      <c r="BL709">
        <v>0.78353658536585369</v>
      </c>
      <c r="BM709">
        <v>0.78353658536585369</v>
      </c>
      <c r="BN709">
        <v>0.78353658536585369</v>
      </c>
      <c r="BO709">
        <v>27925</v>
      </c>
    </row>
    <row r="710" spans="1:67" x14ac:dyDescent="0.15">
      <c r="A710">
        <v>707</v>
      </c>
      <c r="B710">
        <v>12</v>
      </c>
      <c r="C710">
        <v>5</v>
      </c>
      <c r="D710">
        <v>135.45454545454547</v>
      </c>
      <c r="E710">
        <v>242.83333333333334</v>
      </c>
      <c r="F710">
        <v>31</v>
      </c>
      <c r="G710">
        <v>3.229166666666667E-2</v>
      </c>
      <c r="H710">
        <v>0.96770833333333328</v>
      </c>
      <c r="I710">
        <v>29638.333333333336</v>
      </c>
      <c r="AB710">
        <v>707</v>
      </c>
      <c r="AC710">
        <v>11</v>
      </c>
      <c r="AD710">
        <v>3</v>
      </c>
      <c r="AE710">
        <v>18.399999999999999</v>
      </c>
      <c r="AF710">
        <v>110.08333333333333</v>
      </c>
      <c r="AG710">
        <v>21</v>
      </c>
      <c r="AH710">
        <v>2.7237354085603113E-2</v>
      </c>
      <c r="AI710">
        <v>0.97276264591439687</v>
      </c>
      <c r="AJ710">
        <v>20811.666666666668</v>
      </c>
      <c r="BC710">
        <v>707</v>
      </c>
      <c r="BD710">
        <v>11</v>
      </c>
      <c r="BE710">
        <v>0</v>
      </c>
      <c r="BF710">
        <v>138.72727272727272</v>
      </c>
      <c r="BG710">
        <v>136.61538461538461</v>
      </c>
      <c r="BH710">
        <v>23</v>
      </c>
      <c r="BI710">
        <v>23</v>
      </c>
      <c r="BJ710">
        <v>4.2830540037243951E-2</v>
      </c>
      <c r="BK710">
        <v>4.2830540037243951E-2</v>
      </c>
      <c r="BL710">
        <v>0.95716945996275604</v>
      </c>
      <c r="BM710">
        <v>0.95716945996275604</v>
      </c>
      <c r="BN710">
        <v>0.95716945996275604</v>
      </c>
      <c r="BO710">
        <v>29770</v>
      </c>
    </row>
    <row r="711" spans="1:67" x14ac:dyDescent="0.15">
      <c r="A711">
        <v>708</v>
      </c>
      <c r="B711">
        <v>12</v>
      </c>
      <c r="C711">
        <v>5</v>
      </c>
      <c r="D711">
        <v>138.18181818181819</v>
      </c>
      <c r="E711">
        <v>261.75</v>
      </c>
      <c r="F711">
        <v>0</v>
      </c>
      <c r="G711">
        <v>0</v>
      </c>
      <c r="H711">
        <v>1</v>
      </c>
      <c r="I711">
        <v>34020</v>
      </c>
      <c r="AB711">
        <v>708</v>
      </c>
      <c r="AC711">
        <v>12</v>
      </c>
      <c r="AD711">
        <v>3</v>
      </c>
      <c r="AE711">
        <v>53.81818181818182</v>
      </c>
      <c r="AF711">
        <v>122.08333333333333</v>
      </c>
      <c r="AG711">
        <v>0</v>
      </c>
      <c r="AH711">
        <v>0</v>
      </c>
      <c r="AI711">
        <v>1</v>
      </c>
      <c r="AJ711">
        <v>20041.666666666668</v>
      </c>
      <c r="BC711">
        <v>708</v>
      </c>
      <c r="BD711">
        <v>11</v>
      </c>
      <c r="BE711">
        <v>0</v>
      </c>
      <c r="BF711">
        <v>109.54545454545455</v>
      </c>
      <c r="BG711">
        <v>108.23076923076923</v>
      </c>
      <c r="BH711">
        <v>153</v>
      </c>
      <c r="BI711">
        <v>172</v>
      </c>
      <c r="BJ711">
        <v>0.27419354838709675</v>
      </c>
      <c r="BK711">
        <v>0.30824372759856633</v>
      </c>
      <c r="BL711">
        <v>0.72580645161290325</v>
      </c>
      <c r="BM711">
        <v>0.69175627240143367</v>
      </c>
      <c r="BN711">
        <v>0.70878136200716846</v>
      </c>
      <c r="BO711">
        <v>24940</v>
      </c>
    </row>
    <row r="712" spans="1:67" x14ac:dyDescent="0.15">
      <c r="A712">
        <v>709</v>
      </c>
      <c r="B712">
        <v>12</v>
      </c>
      <c r="C712">
        <v>6</v>
      </c>
      <c r="D712">
        <v>209.63636363636363</v>
      </c>
      <c r="E712">
        <v>341.58333333333331</v>
      </c>
      <c r="F712">
        <v>0</v>
      </c>
      <c r="G712">
        <v>0</v>
      </c>
      <c r="H712">
        <v>1</v>
      </c>
      <c r="I712">
        <v>38563.333333333336</v>
      </c>
      <c r="AB712">
        <v>709</v>
      </c>
      <c r="AC712">
        <v>11</v>
      </c>
      <c r="AD712">
        <v>3</v>
      </c>
      <c r="AE712">
        <v>6.2</v>
      </c>
      <c r="AF712">
        <v>77.666666666666671</v>
      </c>
      <c r="AG712">
        <v>103</v>
      </c>
      <c r="AH712">
        <v>0.13037974683544304</v>
      </c>
      <c r="AI712">
        <v>0.86962025316455693</v>
      </c>
      <c r="AJ712">
        <v>17440</v>
      </c>
      <c r="BC712">
        <v>709</v>
      </c>
      <c r="BD712">
        <v>11</v>
      </c>
      <c r="BE712">
        <v>0</v>
      </c>
      <c r="BF712">
        <v>136.09090909090909</v>
      </c>
      <c r="BG712">
        <v>138.30769230769232</v>
      </c>
      <c r="BH712">
        <v>39</v>
      </c>
      <c r="BI712">
        <v>39</v>
      </c>
      <c r="BJ712">
        <v>6.3934426229508193E-2</v>
      </c>
      <c r="BK712">
        <v>6.3934426229508193E-2</v>
      </c>
      <c r="BL712">
        <v>0.93606557377049182</v>
      </c>
      <c r="BM712">
        <v>0.93606557377049182</v>
      </c>
      <c r="BN712">
        <v>0.93606557377049182</v>
      </c>
      <c r="BO712">
        <v>29618.333333333336</v>
      </c>
    </row>
    <row r="713" spans="1:67" x14ac:dyDescent="0.15">
      <c r="A713">
        <v>710</v>
      </c>
      <c r="B713">
        <v>11</v>
      </c>
      <c r="C713">
        <v>7</v>
      </c>
      <c r="D713">
        <v>235.5</v>
      </c>
      <c r="E713">
        <v>378.66666666666669</v>
      </c>
      <c r="F713">
        <v>0</v>
      </c>
      <c r="G713">
        <v>0</v>
      </c>
      <c r="H713">
        <v>1</v>
      </c>
      <c r="I713">
        <v>41046.666666666664</v>
      </c>
      <c r="AB713">
        <v>710</v>
      </c>
      <c r="AC713">
        <v>12</v>
      </c>
      <c r="AD713">
        <v>2</v>
      </c>
      <c r="AE713">
        <v>46</v>
      </c>
      <c r="AF713">
        <v>113.41666666666667</v>
      </c>
      <c r="AG713">
        <v>20</v>
      </c>
      <c r="AH713">
        <v>2.8368794326241134E-2</v>
      </c>
      <c r="AI713">
        <v>0.97163120567375882</v>
      </c>
      <c r="AJ713">
        <v>19469.999999999996</v>
      </c>
      <c r="BC713">
        <v>710</v>
      </c>
      <c r="BD713">
        <v>12</v>
      </c>
      <c r="BE713">
        <v>0</v>
      </c>
      <c r="BF713">
        <v>154.25</v>
      </c>
      <c r="BG713">
        <v>159.69230769230768</v>
      </c>
      <c r="BH713">
        <v>67</v>
      </c>
      <c r="BI713">
        <v>67</v>
      </c>
      <c r="BJ713">
        <v>9.5441595441595445E-2</v>
      </c>
      <c r="BK713">
        <v>9.5441595441595445E-2</v>
      </c>
      <c r="BL713">
        <v>0.90455840455840453</v>
      </c>
      <c r="BM713">
        <v>0.90455840455840453</v>
      </c>
      <c r="BN713">
        <v>0.90455840455840453</v>
      </c>
      <c r="BO713">
        <v>31670</v>
      </c>
    </row>
    <row r="714" spans="1:67" x14ac:dyDescent="0.15">
      <c r="A714">
        <v>711</v>
      </c>
      <c r="B714">
        <v>12</v>
      </c>
      <c r="C714">
        <v>6</v>
      </c>
      <c r="D714">
        <v>214.27272727272728</v>
      </c>
      <c r="E714">
        <v>345.83333333333331</v>
      </c>
      <c r="F714">
        <v>0</v>
      </c>
      <c r="G714">
        <v>0</v>
      </c>
      <c r="H714">
        <v>1</v>
      </c>
      <c r="I714">
        <v>39283.333333333328</v>
      </c>
      <c r="AB714">
        <v>711</v>
      </c>
      <c r="AC714">
        <v>12</v>
      </c>
      <c r="AD714">
        <v>2</v>
      </c>
      <c r="AE714">
        <v>56.545454545454547</v>
      </c>
      <c r="AF714">
        <v>134.66666666666666</v>
      </c>
      <c r="AG714">
        <v>11</v>
      </c>
      <c r="AH714">
        <v>1.4193548387096775E-2</v>
      </c>
      <c r="AI714">
        <v>0.98580645161290326</v>
      </c>
      <c r="AJ714">
        <v>21070</v>
      </c>
      <c r="BC714">
        <v>711</v>
      </c>
      <c r="BD714">
        <v>12</v>
      </c>
      <c r="BE714">
        <v>0</v>
      </c>
      <c r="BF714">
        <v>102.66666666666667</v>
      </c>
      <c r="BG714">
        <v>101.69230769230769</v>
      </c>
      <c r="BH714">
        <v>132</v>
      </c>
      <c r="BI714">
        <v>132</v>
      </c>
      <c r="BJ714">
        <v>0.19939577039274925</v>
      </c>
      <c r="BK714">
        <v>0.19939577039274925</v>
      </c>
      <c r="BL714">
        <v>0.80060422960725075</v>
      </c>
      <c r="BM714">
        <v>0.80060422960725075</v>
      </c>
      <c r="BN714">
        <v>0.80060422960725075</v>
      </c>
      <c r="BO714">
        <v>23756.666666666668</v>
      </c>
    </row>
    <row r="715" spans="1:67" x14ac:dyDescent="0.15">
      <c r="A715">
        <v>712</v>
      </c>
      <c r="B715">
        <v>12</v>
      </c>
      <c r="C715">
        <v>5</v>
      </c>
      <c r="D715">
        <v>123.18181818181819</v>
      </c>
      <c r="E715">
        <v>238</v>
      </c>
      <c r="F715">
        <v>26</v>
      </c>
      <c r="G715">
        <v>2.3831347387717691E-2</v>
      </c>
      <c r="H715">
        <v>0.97616865261228236</v>
      </c>
      <c r="I715">
        <v>29945</v>
      </c>
      <c r="AB715">
        <v>712</v>
      </c>
      <c r="AC715">
        <v>11</v>
      </c>
      <c r="AD715">
        <v>4</v>
      </c>
      <c r="AE715">
        <v>8.5</v>
      </c>
      <c r="AF715">
        <v>89.75</v>
      </c>
      <c r="AG715">
        <v>118</v>
      </c>
      <c r="AH715">
        <v>0.14824120603015076</v>
      </c>
      <c r="AI715">
        <v>0.85175879396984921</v>
      </c>
      <c r="AJ715">
        <v>19048.333333333336</v>
      </c>
      <c r="BC715">
        <v>712</v>
      </c>
      <c r="BD715">
        <v>13</v>
      </c>
      <c r="BE715">
        <v>0</v>
      </c>
      <c r="BF715">
        <v>149.53846153846155</v>
      </c>
      <c r="BG715">
        <v>149.53846153846155</v>
      </c>
      <c r="BH715">
        <v>16</v>
      </c>
      <c r="BI715">
        <v>16</v>
      </c>
      <c r="BJ715">
        <v>2.8070175438596492E-2</v>
      </c>
      <c r="BK715">
        <v>2.8070175438596492E-2</v>
      </c>
      <c r="BL715">
        <v>0.97192982456140353</v>
      </c>
      <c r="BM715">
        <v>0.97192982456140353</v>
      </c>
      <c r="BN715">
        <v>0.97192982456140353</v>
      </c>
      <c r="BO715">
        <v>28079.999999999996</v>
      </c>
    </row>
    <row r="716" spans="1:67" x14ac:dyDescent="0.15">
      <c r="A716">
        <v>713</v>
      </c>
      <c r="B716">
        <v>11</v>
      </c>
      <c r="C716">
        <v>6</v>
      </c>
      <c r="D716">
        <v>126.8</v>
      </c>
      <c r="E716">
        <v>253.16666666666666</v>
      </c>
      <c r="F716">
        <v>0</v>
      </c>
      <c r="G716">
        <v>0</v>
      </c>
      <c r="H716">
        <v>1</v>
      </c>
      <c r="I716">
        <v>33851.666666666664</v>
      </c>
      <c r="AB716">
        <v>713</v>
      </c>
      <c r="AC716">
        <v>13</v>
      </c>
      <c r="AD716">
        <v>2</v>
      </c>
      <c r="AE716">
        <v>28.666666666666668</v>
      </c>
      <c r="AF716">
        <v>106.16666666666667</v>
      </c>
      <c r="AG716">
        <v>3</v>
      </c>
      <c r="AH716">
        <v>3.5377358490566039E-3</v>
      </c>
      <c r="AI716">
        <v>0.99646226415094341</v>
      </c>
      <c r="AJ716">
        <v>19480</v>
      </c>
      <c r="BC716">
        <v>713</v>
      </c>
      <c r="BD716">
        <v>12</v>
      </c>
      <c r="BE716">
        <v>0</v>
      </c>
      <c r="BF716">
        <v>133.25</v>
      </c>
      <c r="BG716">
        <v>134.53846153846155</v>
      </c>
      <c r="BH716">
        <v>0</v>
      </c>
      <c r="BI716">
        <v>41</v>
      </c>
      <c r="BJ716">
        <v>0</v>
      </c>
      <c r="BK716">
        <v>6.6129032258064518E-2</v>
      </c>
      <c r="BL716">
        <v>1</v>
      </c>
      <c r="BM716">
        <v>0.93387096774193545</v>
      </c>
      <c r="BN716">
        <v>0.96693548387096773</v>
      </c>
      <c r="BO716">
        <v>29004.999999999996</v>
      </c>
    </row>
    <row r="717" spans="1:67" x14ac:dyDescent="0.15">
      <c r="A717">
        <v>714</v>
      </c>
      <c r="B717">
        <v>11</v>
      </c>
      <c r="C717">
        <v>5</v>
      </c>
      <c r="D717">
        <v>109.7</v>
      </c>
      <c r="E717">
        <v>246.91666666666666</v>
      </c>
      <c r="F717">
        <v>0</v>
      </c>
      <c r="G717">
        <v>0</v>
      </c>
      <c r="H717">
        <v>1</v>
      </c>
      <c r="I717">
        <v>33751.666666666672</v>
      </c>
      <c r="AB717">
        <v>714</v>
      </c>
      <c r="AC717">
        <v>12</v>
      </c>
      <c r="AD717">
        <v>3</v>
      </c>
      <c r="AE717">
        <v>27.545454545454547</v>
      </c>
      <c r="AF717">
        <v>118.83333333333333</v>
      </c>
      <c r="AG717">
        <v>24</v>
      </c>
      <c r="AH717">
        <v>2.7459954233409609E-2</v>
      </c>
      <c r="AI717">
        <v>0.97254004576659037</v>
      </c>
      <c r="AJ717">
        <v>21611.666666666672</v>
      </c>
      <c r="BC717">
        <v>714</v>
      </c>
      <c r="BD717">
        <v>11</v>
      </c>
      <c r="BE717">
        <v>0</v>
      </c>
      <c r="BF717">
        <v>146.81818181818181</v>
      </c>
      <c r="BG717">
        <v>148</v>
      </c>
      <c r="BH717">
        <v>30</v>
      </c>
      <c r="BI717">
        <v>30</v>
      </c>
      <c r="BJ717">
        <v>4.807692307692308E-2</v>
      </c>
      <c r="BK717">
        <v>4.807692307692308E-2</v>
      </c>
      <c r="BL717">
        <v>0.95192307692307687</v>
      </c>
      <c r="BM717">
        <v>0.95192307692307687</v>
      </c>
      <c r="BN717">
        <v>0.95192307692307687</v>
      </c>
      <c r="BO717">
        <v>29813.333333333332</v>
      </c>
    </row>
    <row r="718" spans="1:67" x14ac:dyDescent="0.15">
      <c r="A718">
        <v>715</v>
      </c>
      <c r="B718">
        <v>11</v>
      </c>
      <c r="C718">
        <v>5</v>
      </c>
      <c r="D718">
        <v>134.1</v>
      </c>
      <c r="E718">
        <v>253.16666666666666</v>
      </c>
      <c r="F718">
        <v>0</v>
      </c>
      <c r="G718">
        <v>0</v>
      </c>
      <c r="H718">
        <v>1</v>
      </c>
      <c r="I718">
        <v>31901.666666666668</v>
      </c>
      <c r="AB718">
        <v>715</v>
      </c>
      <c r="AC718">
        <v>12</v>
      </c>
      <c r="AD718">
        <v>2</v>
      </c>
      <c r="AE718">
        <v>16.181818181818183</v>
      </c>
      <c r="AF718">
        <v>94.916666666666671</v>
      </c>
      <c r="AG718">
        <v>34</v>
      </c>
      <c r="AH718">
        <v>4.2027194066749075E-2</v>
      </c>
      <c r="AI718">
        <v>0.95797280593325096</v>
      </c>
      <c r="AJ718">
        <v>19255</v>
      </c>
      <c r="BC718">
        <v>715</v>
      </c>
      <c r="BD718">
        <v>11</v>
      </c>
      <c r="BE718">
        <v>0</v>
      </c>
      <c r="BF718">
        <v>143.81818181818181</v>
      </c>
      <c r="BG718">
        <v>142.07692307692307</v>
      </c>
      <c r="BH718">
        <v>27</v>
      </c>
      <c r="BI718">
        <v>27</v>
      </c>
      <c r="BJ718">
        <v>4.4628099173553717E-2</v>
      </c>
      <c r="BK718">
        <v>4.4628099173553717E-2</v>
      </c>
      <c r="BL718">
        <v>0.9553719008264463</v>
      </c>
      <c r="BM718">
        <v>0.9553719008264463</v>
      </c>
      <c r="BN718">
        <v>0.9553719008264463</v>
      </c>
      <c r="BO718">
        <v>29781.666666666664</v>
      </c>
    </row>
    <row r="719" spans="1:67" x14ac:dyDescent="0.15">
      <c r="A719">
        <v>716</v>
      </c>
      <c r="B719">
        <v>12</v>
      </c>
      <c r="C719">
        <v>5</v>
      </c>
      <c r="D719">
        <v>216.36363636363637</v>
      </c>
      <c r="E719">
        <v>350.41666666666669</v>
      </c>
      <c r="F719">
        <v>0</v>
      </c>
      <c r="G719">
        <v>0</v>
      </c>
      <c r="H719">
        <v>1</v>
      </c>
      <c r="I719">
        <v>38491.666666666672</v>
      </c>
      <c r="AB719">
        <v>716</v>
      </c>
      <c r="AC719">
        <v>12</v>
      </c>
      <c r="AD719">
        <v>3</v>
      </c>
      <c r="AE719">
        <v>27.181818181818183</v>
      </c>
      <c r="AF719">
        <v>102.66666666666667</v>
      </c>
      <c r="AG719">
        <v>8</v>
      </c>
      <c r="AH719">
        <v>9.8400984009840101E-3</v>
      </c>
      <c r="AI719">
        <v>0.99015990159901601</v>
      </c>
      <c r="AJ719">
        <v>19115</v>
      </c>
      <c r="BC719">
        <v>716</v>
      </c>
      <c r="BD719">
        <v>12</v>
      </c>
      <c r="BE719">
        <v>0</v>
      </c>
      <c r="BF719">
        <v>153.33333333333334</v>
      </c>
      <c r="BG719">
        <v>149.61538461538461</v>
      </c>
      <c r="BH719">
        <v>0</v>
      </c>
      <c r="BI719">
        <v>0</v>
      </c>
      <c r="BJ719">
        <v>0</v>
      </c>
      <c r="BK719">
        <v>0</v>
      </c>
      <c r="BL719">
        <v>1</v>
      </c>
      <c r="BM719">
        <v>1</v>
      </c>
      <c r="BN719">
        <v>1</v>
      </c>
      <c r="BO719">
        <v>29208.333333333336</v>
      </c>
    </row>
    <row r="720" spans="1:67" x14ac:dyDescent="0.15">
      <c r="A720">
        <v>717</v>
      </c>
      <c r="B720">
        <v>12</v>
      </c>
      <c r="C720">
        <v>7</v>
      </c>
      <c r="D720">
        <v>259.45454545454544</v>
      </c>
      <c r="E720">
        <v>388.08333333333331</v>
      </c>
      <c r="F720">
        <v>0</v>
      </c>
      <c r="G720">
        <v>0</v>
      </c>
      <c r="H720">
        <v>1</v>
      </c>
      <c r="I720">
        <v>41148.333333333328</v>
      </c>
      <c r="AB720">
        <v>717</v>
      </c>
      <c r="AC720">
        <v>11</v>
      </c>
      <c r="AD720">
        <v>3</v>
      </c>
      <c r="AE720">
        <v>23.3</v>
      </c>
      <c r="AF720">
        <v>101</v>
      </c>
      <c r="AG720">
        <v>50</v>
      </c>
      <c r="AH720">
        <v>6.8965517241379309E-2</v>
      </c>
      <c r="AI720">
        <v>0.93103448275862066</v>
      </c>
      <c r="AJ720">
        <v>19323.333333333332</v>
      </c>
      <c r="BC720">
        <v>717</v>
      </c>
      <c r="BD720">
        <v>12</v>
      </c>
      <c r="BE720">
        <v>0</v>
      </c>
      <c r="BF720">
        <v>106.58333333333333</v>
      </c>
      <c r="BG720">
        <v>106.46153846153847</v>
      </c>
      <c r="BH720">
        <v>123</v>
      </c>
      <c r="BI720">
        <v>123</v>
      </c>
      <c r="BJ720">
        <v>0.22003577817531306</v>
      </c>
      <c r="BK720">
        <v>0.22003577817531306</v>
      </c>
      <c r="BL720">
        <v>0.77996422182468694</v>
      </c>
      <c r="BM720">
        <v>0.77996422182468694</v>
      </c>
      <c r="BN720">
        <v>0.77996422182468694</v>
      </c>
      <c r="BO720">
        <v>24188.333333333332</v>
      </c>
    </row>
    <row r="721" spans="1:67" x14ac:dyDescent="0.15">
      <c r="A721">
        <v>718</v>
      </c>
      <c r="B721">
        <v>13</v>
      </c>
      <c r="C721">
        <v>6</v>
      </c>
      <c r="D721">
        <v>261.16666666666669</v>
      </c>
      <c r="E721">
        <v>362.41666666666669</v>
      </c>
      <c r="F721">
        <v>0</v>
      </c>
      <c r="G721">
        <v>0</v>
      </c>
      <c r="H721">
        <v>1</v>
      </c>
      <c r="I721">
        <v>37471.666666666664</v>
      </c>
      <c r="AB721">
        <v>718</v>
      </c>
      <c r="AC721">
        <v>12</v>
      </c>
      <c r="AD721">
        <v>2</v>
      </c>
      <c r="AE721">
        <v>16.454545454545453</v>
      </c>
      <c r="AF721">
        <v>88.5</v>
      </c>
      <c r="AG721">
        <v>76</v>
      </c>
      <c r="AH721">
        <v>9.608091024020228E-2</v>
      </c>
      <c r="AI721">
        <v>0.90391908975979773</v>
      </c>
      <c r="AJ721">
        <v>17798.333333333336</v>
      </c>
      <c r="BC721">
        <v>718</v>
      </c>
      <c r="BD721">
        <v>11</v>
      </c>
      <c r="BE721">
        <v>0</v>
      </c>
      <c r="BF721">
        <v>107.36363636363636</v>
      </c>
      <c r="BG721">
        <v>113.76923076923077</v>
      </c>
      <c r="BH721">
        <v>92</v>
      </c>
      <c r="BI721">
        <v>92</v>
      </c>
      <c r="BJ721">
        <v>0.13333333333333333</v>
      </c>
      <c r="BK721">
        <v>0.13333333333333333</v>
      </c>
      <c r="BL721">
        <v>0.8666666666666667</v>
      </c>
      <c r="BM721">
        <v>0.8666666666666667</v>
      </c>
      <c r="BN721">
        <v>0.8666666666666667</v>
      </c>
      <c r="BO721">
        <v>25854.999999999996</v>
      </c>
    </row>
    <row r="722" spans="1:67" x14ac:dyDescent="0.15">
      <c r="A722">
        <v>719</v>
      </c>
      <c r="B722">
        <v>13</v>
      </c>
      <c r="C722">
        <v>5</v>
      </c>
      <c r="D722">
        <v>218.75</v>
      </c>
      <c r="E722">
        <v>320</v>
      </c>
      <c r="F722">
        <v>0</v>
      </c>
      <c r="G722">
        <v>0</v>
      </c>
      <c r="H722">
        <v>1</v>
      </c>
      <c r="I722">
        <v>33950.000000000007</v>
      </c>
      <c r="AB722">
        <v>719</v>
      </c>
      <c r="AC722">
        <v>11</v>
      </c>
      <c r="AD722">
        <v>3</v>
      </c>
      <c r="AE722">
        <v>9.1999999999999993</v>
      </c>
      <c r="AF722">
        <v>76.416666666666671</v>
      </c>
      <c r="AG722">
        <v>133</v>
      </c>
      <c r="AH722">
        <v>0.17477003942181341</v>
      </c>
      <c r="AI722">
        <v>0.82522996057818654</v>
      </c>
      <c r="AJ722">
        <v>16165.000000000004</v>
      </c>
      <c r="BC722">
        <v>719</v>
      </c>
      <c r="BD722">
        <v>12</v>
      </c>
      <c r="BE722">
        <v>0</v>
      </c>
      <c r="BF722">
        <v>108.33333333333333</v>
      </c>
      <c r="BG722">
        <v>110.46153846153847</v>
      </c>
      <c r="BH722">
        <v>88</v>
      </c>
      <c r="BI722">
        <v>88</v>
      </c>
      <c r="BJ722">
        <v>0.15602836879432624</v>
      </c>
      <c r="BK722">
        <v>0.15602836879432624</v>
      </c>
      <c r="BL722">
        <v>0.84397163120567376</v>
      </c>
      <c r="BM722">
        <v>0.84397163120567376</v>
      </c>
      <c r="BN722">
        <v>0.84397163120567376</v>
      </c>
      <c r="BO722">
        <v>25036.666666666664</v>
      </c>
    </row>
    <row r="723" spans="1:67" x14ac:dyDescent="0.15">
      <c r="A723">
        <v>720</v>
      </c>
      <c r="B723">
        <v>12</v>
      </c>
      <c r="C723">
        <v>7</v>
      </c>
      <c r="D723">
        <v>308.09090909090907</v>
      </c>
      <c r="E723">
        <v>433.66666666666669</v>
      </c>
      <c r="F723">
        <v>0</v>
      </c>
      <c r="G723">
        <v>0</v>
      </c>
      <c r="H723">
        <v>1</v>
      </c>
      <c r="I723">
        <v>44796.666666666664</v>
      </c>
      <c r="AB723">
        <v>720</v>
      </c>
      <c r="AC723">
        <v>11</v>
      </c>
      <c r="AD723">
        <v>4</v>
      </c>
      <c r="AE723">
        <v>37.6</v>
      </c>
      <c r="AF723">
        <v>118.91666666666667</v>
      </c>
      <c r="AG723">
        <v>0</v>
      </c>
      <c r="AH723">
        <v>0</v>
      </c>
      <c r="AI723">
        <v>1</v>
      </c>
      <c r="AJ723">
        <v>21440.000000000004</v>
      </c>
      <c r="BC723">
        <v>720</v>
      </c>
      <c r="BD723">
        <v>12</v>
      </c>
      <c r="BE723">
        <v>0</v>
      </c>
      <c r="BF723">
        <v>116.66666666666667</v>
      </c>
      <c r="BG723">
        <v>112.30769230769231</v>
      </c>
      <c r="BH723">
        <v>42</v>
      </c>
      <c r="BI723">
        <v>61</v>
      </c>
      <c r="BJ723">
        <v>6.8852459016393447E-2</v>
      </c>
      <c r="BK723">
        <v>0.1</v>
      </c>
      <c r="BL723">
        <v>0.93114754098360653</v>
      </c>
      <c r="BM723">
        <v>0.9</v>
      </c>
      <c r="BN723">
        <v>0.91557377049180322</v>
      </c>
      <c r="BO723">
        <v>25341.666666666668</v>
      </c>
    </row>
    <row r="724" spans="1:67" x14ac:dyDescent="0.15">
      <c r="A724">
        <v>721</v>
      </c>
      <c r="B724">
        <v>12</v>
      </c>
      <c r="C724">
        <v>6</v>
      </c>
      <c r="D724">
        <v>229.36363636363637</v>
      </c>
      <c r="E724">
        <v>361.33333333333331</v>
      </c>
      <c r="F724">
        <v>0</v>
      </c>
      <c r="G724">
        <v>0</v>
      </c>
      <c r="H724">
        <v>1</v>
      </c>
      <c r="I724">
        <v>39628.333333333336</v>
      </c>
      <c r="AB724">
        <v>721</v>
      </c>
      <c r="AC724">
        <v>11</v>
      </c>
      <c r="AD724">
        <v>3</v>
      </c>
      <c r="AE724">
        <v>19.600000000000001</v>
      </c>
      <c r="AF724">
        <v>93</v>
      </c>
      <c r="AG724">
        <v>56</v>
      </c>
      <c r="AH724">
        <v>7.8212290502793297E-2</v>
      </c>
      <c r="AI724">
        <v>0.92178770949720668</v>
      </c>
      <c r="AJ724">
        <v>18603.333333333332</v>
      </c>
      <c r="BC724">
        <v>721</v>
      </c>
      <c r="BD724">
        <v>11</v>
      </c>
      <c r="BE724">
        <v>0</v>
      </c>
      <c r="BF724">
        <v>132.63636363636363</v>
      </c>
      <c r="BG724">
        <v>131.15384615384616</v>
      </c>
      <c r="BH724">
        <v>12</v>
      </c>
      <c r="BI724">
        <v>12</v>
      </c>
      <c r="BJ724">
        <v>1.8779342723004695E-2</v>
      </c>
      <c r="BK724">
        <v>1.8779342723004695E-2</v>
      </c>
      <c r="BL724">
        <v>0.98122065727699526</v>
      </c>
      <c r="BM724">
        <v>0.98122065727699526</v>
      </c>
      <c r="BN724">
        <v>0.98122065727699526</v>
      </c>
      <c r="BO724">
        <v>29308.333333333336</v>
      </c>
    </row>
    <row r="725" spans="1:67" x14ac:dyDescent="0.15">
      <c r="A725">
        <v>722</v>
      </c>
      <c r="B725">
        <v>11</v>
      </c>
      <c r="C725">
        <v>5</v>
      </c>
      <c r="D725">
        <v>166.5</v>
      </c>
      <c r="E725">
        <v>292.08333333333331</v>
      </c>
      <c r="F725">
        <v>0</v>
      </c>
      <c r="G725">
        <v>0</v>
      </c>
      <c r="H725">
        <v>1</v>
      </c>
      <c r="I725">
        <v>34783.333333333336</v>
      </c>
      <c r="AB725">
        <v>722</v>
      </c>
      <c r="AC725">
        <v>11</v>
      </c>
      <c r="AD725">
        <v>5</v>
      </c>
      <c r="AE725">
        <v>33.700000000000003</v>
      </c>
      <c r="AF725">
        <v>122.66666666666667</v>
      </c>
      <c r="AG725">
        <v>84</v>
      </c>
      <c r="AH725">
        <v>0.1044776119402985</v>
      </c>
      <c r="AI725">
        <v>0.89552238805970152</v>
      </c>
      <c r="AJ725">
        <v>21415</v>
      </c>
      <c r="BC725">
        <v>722</v>
      </c>
      <c r="BD725">
        <v>11</v>
      </c>
      <c r="BE725">
        <v>0</v>
      </c>
      <c r="BF725">
        <v>111.90909090909091</v>
      </c>
      <c r="BG725">
        <v>106.23076923076923</v>
      </c>
      <c r="BH725">
        <v>86</v>
      </c>
      <c r="BI725">
        <v>113</v>
      </c>
      <c r="BJ725">
        <v>0.15579710144927536</v>
      </c>
      <c r="BK725">
        <v>0.20471014492753623</v>
      </c>
      <c r="BL725">
        <v>0.84420289855072461</v>
      </c>
      <c r="BM725">
        <v>0.79528985507246375</v>
      </c>
      <c r="BN725">
        <v>0.81974637681159424</v>
      </c>
      <c r="BO725">
        <v>24403.333333333336</v>
      </c>
    </row>
    <row r="726" spans="1:67" x14ac:dyDescent="0.15">
      <c r="A726">
        <v>723</v>
      </c>
      <c r="B726">
        <v>12</v>
      </c>
      <c r="C726">
        <v>5</v>
      </c>
      <c r="D726">
        <v>211.54545454545453</v>
      </c>
      <c r="E726">
        <v>343.66666666666669</v>
      </c>
      <c r="F726">
        <v>0</v>
      </c>
      <c r="G726">
        <v>0</v>
      </c>
      <c r="H726">
        <v>1</v>
      </c>
      <c r="I726">
        <v>38321.666666666664</v>
      </c>
      <c r="AB726">
        <v>723</v>
      </c>
      <c r="AC726">
        <v>13</v>
      </c>
      <c r="AD726">
        <v>1</v>
      </c>
      <c r="AE726">
        <v>23.416666666666668</v>
      </c>
      <c r="AF726">
        <v>90.916666666666671</v>
      </c>
      <c r="AG726">
        <v>84</v>
      </c>
      <c r="AH726">
        <v>0.10408921933085502</v>
      </c>
      <c r="AI726">
        <v>0.89591078066914498</v>
      </c>
      <c r="AJ726">
        <v>16795</v>
      </c>
      <c r="BC726">
        <v>723</v>
      </c>
      <c r="BD726">
        <v>13</v>
      </c>
      <c r="BE726">
        <v>0</v>
      </c>
      <c r="BF726">
        <v>152.30769230769232</v>
      </c>
      <c r="BG726">
        <v>152.30769230769232</v>
      </c>
      <c r="BH726">
        <v>7</v>
      </c>
      <c r="BI726">
        <v>7</v>
      </c>
      <c r="BJ726">
        <v>1.2237762237762238E-2</v>
      </c>
      <c r="BK726">
        <v>1.2237762237762238E-2</v>
      </c>
      <c r="BL726">
        <v>0.98776223776223782</v>
      </c>
      <c r="BM726">
        <v>0.98776223776223782</v>
      </c>
      <c r="BN726">
        <v>0.98776223776223782</v>
      </c>
      <c r="BO726">
        <v>29550.000000000004</v>
      </c>
    </row>
    <row r="727" spans="1:67" x14ac:dyDescent="0.15">
      <c r="A727">
        <v>724</v>
      </c>
      <c r="B727">
        <v>12</v>
      </c>
      <c r="C727">
        <v>6</v>
      </c>
      <c r="D727">
        <v>234.54545454545453</v>
      </c>
      <c r="E727">
        <v>369.58333333333331</v>
      </c>
      <c r="F727">
        <v>0</v>
      </c>
      <c r="G727">
        <v>0</v>
      </c>
      <c r="H727">
        <v>1</v>
      </c>
      <c r="I727">
        <v>40583.333333333336</v>
      </c>
      <c r="AB727">
        <v>724</v>
      </c>
      <c r="AC727">
        <v>11</v>
      </c>
      <c r="AD727">
        <v>3</v>
      </c>
      <c r="AE727">
        <v>5.2</v>
      </c>
      <c r="AF727">
        <v>75.333333333333329</v>
      </c>
      <c r="AG727">
        <v>207</v>
      </c>
      <c r="AH727">
        <v>0.26848249027237353</v>
      </c>
      <c r="AI727">
        <v>0.73151750972762652</v>
      </c>
      <c r="AJ727">
        <v>17171.666666666668</v>
      </c>
      <c r="BC727">
        <v>724</v>
      </c>
      <c r="BD727">
        <v>12</v>
      </c>
      <c r="BE727">
        <v>0</v>
      </c>
      <c r="BF727">
        <v>130.25</v>
      </c>
      <c r="BG727">
        <v>134.38461538461539</v>
      </c>
      <c r="BH727">
        <v>62</v>
      </c>
      <c r="BI727">
        <v>62</v>
      </c>
      <c r="BJ727">
        <v>9.5975232198142413E-2</v>
      </c>
      <c r="BK727">
        <v>9.5975232198142413E-2</v>
      </c>
      <c r="BL727">
        <v>0.90402476780185759</v>
      </c>
      <c r="BM727">
        <v>0.90402476780185759</v>
      </c>
      <c r="BN727">
        <v>0.90402476780185759</v>
      </c>
      <c r="BO727">
        <v>28998.333333333332</v>
      </c>
    </row>
    <row r="728" spans="1:67" x14ac:dyDescent="0.15">
      <c r="A728">
        <v>725</v>
      </c>
      <c r="B728">
        <v>12</v>
      </c>
      <c r="C728">
        <v>6</v>
      </c>
      <c r="D728">
        <v>178.45454545454547</v>
      </c>
      <c r="E728">
        <v>279.41666666666669</v>
      </c>
      <c r="F728">
        <v>0</v>
      </c>
      <c r="G728">
        <v>0</v>
      </c>
      <c r="H728">
        <v>1</v>
      </c>
      <c r="I728">
        <v>32251.666666666661</v>
      </c>
      <c r="AB728">
        <v>725</v>
      </c>
      <c r="AC728">
        <v>10</v>
      </c>
      <c r="AD728">
        <v>4</v>
      </c>
      <c r="AE728">
        <v>17.666666666666668</v>
      </c>
      <c r="AF728">
        <v>109.08333333333333</v>
      </c>
      <c r="AG728">
        <v>23</v>
      </c>
      <c r="AH728">
        <v>3.2716927453769556E-2</v>
      </c>
      <c r="AI728">
        <v>0.96728307254623047</v>
      </c>
      <c r="AJ728">
        <v>21621.666666666668</v>
      </c>
      <c r="BC728">
        <v>725</v>
      </c>
      <c r="BD728">
        <v>11</v>
      </c>
      <c r="BE728">
        <v>0</v>
      </c>
      <c r="BF728">
        <v>114.81818181818181</v>
      </c>
      <c r="BG728">
        <v>114.15384615384616</v>
      </c>
      <c r="BH728">
        <v>58</v>
      </c>
      <c r="BI728">
        <v>58</v>
      </c>
      <c r="BJ728">
        <v>0.10681399631675875</v>
      </c>
      <c r="BK728">
        <v>0.10681399631675875</v>
      </c>
      <c r="BL728">
        <v>0.8931860036832413</v>
      </c>
      <c r="BM728">
        <v>0.8931860036832413</v>
      </c>
      <c r="BN728">
        <v>0.8931860036832413</v>
      </c>
      <c r="BO728">
        <v>25421.666666666664</v>
      </c>
    </row>
    <row r="729" spans="1:67" x14ac:dyDescent="0.15">
      <c r="A729">
        <v>726</v>
      </c>
      <c r="B729">
        <v>12</v>
      </c>
      <c r="C729">
        <v>5</v>
      </c>
      <c r="D729">
        <v>164</v>
      </c>
      <c r="E729">
        <v>272.91666666666669</v>
      </c>
      <c r="F729">
        <v>0</v>
      </c>
      <c r="G729">
        <v>0</v>
      </c>
      <c r="H729">
        <v>1</v>
      </c>
      <c r="I729">
        <v>32441.666666666664</v>
      </c>
      <c r="AB729">
        <v>726</v>
      </c>
      <c r="AC729">
        <v>12</v>
      </c>
      <c r="AD729">
        <v>3</v>
      </c>
      <c r="AE729">
        <v>25.545454545454547</v>
      </c>
      <c r="AF729">
        <v>109.66666666666667</v>
      </c>
      <c r="AG729">
        <v>62</v>
      </c>
      <c r="AH729">
        <v>7.3721759809750292E-2</v>
      </c>
      <c r="AI729">
        <v>0.92627824019024974</v>
      </c>
      <c r="AJ729">
        <v>19519.999999999996</v>
      </c>
      <c r="BC729">
        <v>726</v>
      </c>
      <c r="BD729">
        <v>11</v>
      </c>
      <c r="BE729">
        <v>0</v>
      </c>
      <c r="BF729">
        <v>98.181818181818187</v>
      </c>
      <c r="BG729">
        <v>96.461538461538467</v>
      </c>
      <c r="BH729">
        <v>163</v>
      </c>
      <c r="BI729">
        <v>168</v>
      </c>
      <c r="BJ729">
        <v>0.2829861111111111</v>
      </c>
      <c r="BK729">
        <v>0.29166666666666669</v>
      </c>
      <c r="BL729">
        <v>0.71701388888888884</v>
      </c>
      <c r="BM729">
        <v>0.70833333333333326</v>
      </c>
      <c r="BN729">
        <v>0.71267361111111105</v>
      </c>
      <c r="BO729">
        <v>22855</v>
      </c>
    </row>
    <row r="730" spans="1:67" x14ac:dyDescent="0.15">
      <c r="A730">
        <v>727</v>
      </c>
      <c r="B730">
        <v>12</v>
      </c>
      <c r="C730">
        <v>5</v>
      </c>
      <c r="D730">
        <v>161.72727272727272</v>
      </c>
      <c r="E730">
        <v>257.41666666666669</v>
      </c>
      <c r="F730">
        <v>0</v>
      </c>
      <c r="G730">
        <v>0</v>
      </c>
      <c r="H730">
        <v>1</v>
      </c>
      <c r="I730">
        <v>29246.666666666664</v>
      </c>
      <c r="AB730">
        <v>727</v>
      </c>
      <c r="AC730">
        <v>11</v>
      </c>
      <c r="AD730">
        <v>3</v>
      </c>
      <c r="AE730">
        <v>0.5</v>
      </c>
      <c r="AF730">
        <v>67.916666666666671</v>
      </c>
      <c r="AG730">
        <v>156</v>
      </c>
      <c r="AH730">
        <v>0.20689655172413793</v>
      </c>
      <c r="AI730">
        <v>0.7931034482758621</v>
      </c>
      <c r="AJ730">
        <v>16150.000000000004</v>
      </c>
      <c r="BC730">
        <v>727</v>
      </c>
      <c r="BD730">
        <v>12</v>
      </c>
      <c r="BE730">
        <v>0</v>
      </c>
      <c r="BF730">
        <v>106.83333333333333</v>
      </c>
      <c r="BG730">
        <v>106.23076923076923</v>
      </c>
      <c r="BH730">
        <v>67</v>
      </c>
      <c r="BI730">
        <v>67</v>
      </c>
      <c r="BJ730">
        <v>0.11317567567567567</v>
      </c>
      <c r="BK730">
        <v>0.11317567567567567</v>
      </c>
      <c r="BL730">
        <v>0.88682432432432434</v>
      </c>
      <c r="BM730">
        <v>0.88682432432432434</v>
      </c>
      <c r="BN730">
        <v>0.88682432432432434</v>
      </c>
      <c r="BO730">
        <v>24403.333333333332</v>
      </c>
    </row>
    <row r="731" spans="1:67" x14ac:dyDescent="0.15">
      <c r="A731">
        <v>728</v>
      </c>
      <c r="B731">
        <v>11</v>
      </c>
      <c r="C731">
        <v>5</v>
      </c>
      <c r="D731">
        <v>159.6</v>
      </c>
      <c r="E731">
        <v>309.33333333333331</v>
      </c>
      <c r="F731">
        <v>0</v>
      </c>
      <c r="G731">
        <v>0</v>
      </c>
      <c r="H731">
        <v>1</v>
      </c>
      <c r="I731">
        <v>38823.333333333336</v>
      </c>
      <c r="AB731">
        <v>728</v>
      </c>
      <c r="AC731">
        <v>11</v>
      </c>
      <c r="AD731">
        <v>3</v>
      </c>
      <c r="AE731">
        <v>8.1999999999999993</v>
      </c>
      <c r="AF731">
        <v>82.916666666666671</v>
      </c>
      <c r="AG731">
        <v>130</v>
      </c>
      <c r="AH731">
        <v>0.16455696202531644</v>
      </c>
      <c r="AI731">
        <v>0.83544303797468356</v>
      </c>
      <c r="AJ731">
        <v>17475</v>
      </c>
      <c r="BC731">
        <v>728</v>
      </c>
      <c r="BD731">
        <v>11</v>
      </c>
      <c r="BE731">
        <v>0</v>
      </c>
      <c r="BF731">
        <v>133.54545454545453</v>
      </c>
      <c r="BG731">
        <v>134.07692307692307</v>
      </c>
      <c r="BH731">
        <v>12</v>
      </c>
      <c r="BI731">
        <v>12</v>
      </c>
      <c r="BJ731">
        <v>2.1621621621621623E-2</v>
      </c>
      <c r="BK731">
        <v>2.1621621621621623E-2</v>
      </c>
      <c r="BL731">
        <v>0.97837837837837838</v>
      </c>
      <c r="BM731">
        <v>0.97837837837837838</v>
      </c>
      <c r="BN731">
        <v>0.97837837837837838</v>
      </c>
      <c r="BO731">
        <v>28985.000000000004</v>
      </c>
    </row>
    <row r="732" spans="1:67" x14ac:dyDescent="0.15">
      <c r="A732">
        <v>729</v>
      </c>
      <c r="B732">
        <v>11</v>
      </c>
      <c r="C732">
        <v>3</v>
      </c>
      <c r="D732">
        <v>19.100000000000001</v>
      </c>
      <c r="E732">
        <v>126</v>
      </c>
      <c r="F732">
        <v>27</v>
      </c>
      <c r="G732">
        <v>3.1690140845070422E-2</v>
      </c>
      <c r="H732">
        <v>0.96830985915492962</v>
      </c>
      <c r="I732">
        <v>22790.000000000004</v>
      </c>
      <c r="AB732">
        <v>729</v>
      </c>
      <c r="AC732">
        <v>11</v>
      </c>
      <c r="AD732">
        <v>2</v>
      </c>
      <c r="AE732">
        <v>14.6</v>
      </c>
      <c r="AF732">
        <v>82.166666666666671</v>
      </c>
      <c r="AG732">
        <v>79</v>
      </c>
      <c r="AH732">
        <v>0.10926694329183956</v>
      </c>
      <c r="AI732">
        <v>0.89073305670816039</v>
      </c>
      <c r="AJ732">
        <v>16895.000000000004</v>
      </c>
      <c r="BC732">
        <v>729</v>
      </c>
      <c r="BD732">
        <v>12</v>
      </c>
      <c r="BE732">
        <v>0</v>
      </c>
      <c r="BF732">
        <v>109.91666666666667</v>
      </c>
      <c r="BG732">
        <v>109.30769230769231</v>
      </c>
      <c r="BH732">
        <v>153</v>
      </c>
      <c r="BI732">
        <v>153</v>
      </c>
      <c r="BJ732">
        <v>0.27617328519855594</v>
      </c>
      <c r="BK732">
        <v>0.27617328519855594</v>
      </c>
      <c r="BL732">
        <v>0.72382671480144412</v>
      </c>
      <c r="BM732">
        <v>0.72382671480144412</v>
      </c>
      <c r="BN732">
        <v>0.72382671480144412</v>
      </c>
      <c r="BO732">
        <v>23861.666666666668</v>
      </c>
    </row>
    <row r="733" spans="1:67" x14ac:dyDescent="0.15">
      <c r="A733">
        <v>730</v>
      </c>
      <c r="B733">
        <v>11</v>
      </c>
      <c r="C733">
        <v>5</v>
      </c>
      <c r="D733">
        <v>137.80000000000001</v>
      </c>
      <c r="E733">
        <v>262.5</v>
      </c>
      <c r="F733">
        <v>0</v>
      </c>
      <c r="G733">
        <v>0</v>
      </c>
      <c r="H733">
        <v>1</v>
      </c>
      <c r="I733">
        <v>32875</v>
      </c>
      <c r="AB733">
        <v>730</v>
      </c>
      <c r="AC733">
        <v>12</v>
      </c>
      <c r="AD733">
        <v>4</v>
      </c>
      <c r="AE733">
        <v>68.090909090909093</v>
      </c>
      <c r="AF733">
        <v>165.91666666666666</v>
      </c>
      <c r="AG733">
        <v>4</v>
      </c>
      <c r="AH733">
        <v>4.3057050592034442E-3</v>
      </c>
      <c r="AI733">
        <v>0.99569429494079653</v>
      </c>
      <c r="AJ733">
        <v>24169.999999999996</v>
      </c>
      <c r="BC733">
        <v>730</v>
      </c>
      <c r="BD733">
        <v>12</v>
      </c>
      <c r="BE733">
        <v>0</v>
      </c>
      <c r="BF733">
        <v>128.16666666666666</v>
      </c>
      <c r="BG733">
        <v>125.23076923076923</v>
      </c>
      <c r="BH733">
        <v>54</v>
      </c>
      <c r="BI733">
        <v>57</v>
      </c>
      <c r="BJ733">
        <v>8.9256198347107435E-2</v>
      </c>
      <c r="BK733">
        <v>9.4214876033057851E-2</v>
      </c>
      <c r="BL733">
        <v>0.91074380165289259</v>
      </c>
      <c r="BM733">
        <v>0.90578512396694211</v>
      </c>
      <c r="BN733">
        <v>0.90826446280991735</v>
      </c>
      <c r="BO733">
        <v>27251.666666666668</v>
      </c>
    </row>
    <row r="734" spans="1:67" x14ac:dyDescent="0.15">
      <c r="A734">
        <v>731</v>
      </c>
      <c r="B734">
        <v>11</v>
      </c>
      <c r="C734">
        <v>4</v>
      </c>
      <c r="D734">
        <v>92.4</v>
      </c>
      <c r="E734">
        <v>212.25</v>
      </c>
      <c r="F734">
        <v>0</v>
      </c>
      <c r="G734">
        <v>0</v>
      </c>
      <c r="H734">
        <v>1</v>
      </c>
      <c r="I734">
        <v>30015</v>
      </c>
      <c r="AB734">
        <v>731</v>
      </c>
      <c r="AC734">
        <v>11</v>
      </c>
      <c r="AD734">
        <v>2</v>
      </c>
      <c r="AE734">
        <v>27.1</v>
      </c>
      <c r="AF734">
        <v>101.33333333333333</v>
      </c>
      <c r="AG734">
        <v>38</v>
      </c>
      <c r="AH734">
        <v>5.1630434782608696E-2</v>
      </c>
      <c r="AI734">
        <v>0.94836956521739135</v>
      </c>
      <c r="AJ734">
        <v>19236.666666666664</v>
      </c>
      <c r="BC734">
        <v>731</v>
      </c>
      <c r="BD734">
        <v>11</v>
      </c>
      <c r="BE734">
        <v>0</v>
      </c>
      <c r="BF734">
        <v>137.63636363636363</v>
      </c>
      <c r="BG734">
        <v>146.61538461538461</v>
      </c>
      <c r="BH734">
        <v>99</v>
      </c>
      <c r="BI734">
        <v>99</v>
      </c>
      <c r="BJ734">
        <v>0.13580246913580246</v>
      </c>
      <c r="BK734">
        <v>0.13580246913580246</v>
      </c>
      <c r="BL734">
        <v>0.86419753086419759</v>
      </c>
      <c r="BM734">
        <v>0.86419753086419759</v>
      </c>
      <c r="BN734">
        <v>0.86419753086419759</v>
      </c>
      <c r="BO734">
        <v>29753.333333333332</v>
      </c>
    </row>
    <row r="735" spans="1:67" x14ac:dyDescent="0.15">
      <c r="A735">
        <v>732</v>
      </c>
      <c r="B735">
        <v>11</v>
      </c>
      <c r="C735">
        <v>5</v>
      </c>
      <c r="D735">
        <v>114.4</v>
      </c>
      <c r="E735">
        <v>249</v>
      </c>
      <c r="F735">
        <v>37</v>
      </c>
      <c r="G735">
        <v>3.6889332003988036E-2</v>
      </c>
      <c r="H735">
        <v>0.96311066799601197</v>
      </c>
      <c r="I735">
        <v>31960</v>
      </c>
      <c r="AB735">
        <v>732</v>
      </c>
      <c r="AC735">
        <v>11</v>
      </c>
      <c r="AD735">
        <v>3</v>
      </c>
      <c r="AE735">
        <v>103.6</v>
      </c>
      <c r="AF735">
        <v>166.08333333333334</v>
      </c>
      <c r="AG735">
        <v>0</v>
      </c>
      <c r="AH735">
        <v>0</v>
      </c>
      <c r="AI735">
        <v>1</v>
      </c>
      <c r="AJ735">
        <v>22701.666666666668</v>
      </c>
      <c r="BC735">
        <v>732</v>
      </c>
      <c r="BD735">
        <v>12</v>
      </c>
      <c r="BE735">
        <v>0</v>
      </c>
      <c r="BF735">
        <v>127.16666666666667</v>
      </c>
      <c r="BG735">
        <v>130.92307692307693</v>
      </c>
      <c r="BH735">
        <v>16</v>
      </c>
      <c r="BI735">
        <v>16</v>
      </c>
      <c r="BJ735">
        <v>2.3460410557184751E-2</v>
      </c>
      <c r="BK735">
        <v>2.3460410557184751E-2</v>
      </c>
      <c r="BL735">
        <v>0.97653958944281527</v>
      </c>
      <c r="BM735">
        <v>0.97653958944281527</v>
      </c>
      <c r="BN735">
        <v>0.97653958944281527</v>
      </c>
      <c r="BO735">
        <v>28398.333333333336</v>
      </c>
    </row>
    <row r="736" spans="1:67" x14ac:dyDescent="0.15">
      <c r="A736">
        <v>733</v>
      </c>
      <c r="B736">
        <v>12</v>
      </c>
      <c r="C736">
        <v>5</v>
      </c>
      <c r="D736">
        <v>168.81818181818181</v>
      </c>
      <c r="E736">
        <v>291.16666666666669</v>
      </c>
      <c r="F736">
        <v>5</v>
      </c>
      <c r="G736">
        <v>4.5662100456621002E-3</v>
      </c>
      <c r="H736">
        <v>0.99543378995433796</v>
      </c>
      <c r="I736">
        <v>34596.666666666664</v>
      </c>
      <c r="AB736">
        <v>733</v>
      </c>
      <c r="AC736">
        <v>12</v>
      </c>
      <c r="AD736">
        <v>2</v>
      </c>
      <c r="AE736">
        <v>23.454545454545453</v>
      </c>
      <c r="AF736">
        <v>94</v>
      </c>
      <c r="AG736">
        <v>65</v>
      </c>
      <c r="AH736">
        <v>8.748317631224764E-2</v>
      </c>
      <c r="AI736">
        <v>0.91251682368775233</v>
      </c>
      <c r="AJ736">
        <v>17818.333333333336</v>
      </c>
      <c r="BC736">
        <v>733</v>
      </c>
      <c r="BD736">
        <v>12</v>
      </c>
      <c r="BE736">
        <v>0</v>
      </c>
      <c r="BF736">
        <v>141</v>
      </c>
      <c r="BG736">
        <v>144.30769230769232</v>
      </c>
      <c r="BH736">
        <v>0</v>
      </c>
      <c r="BI736">
        <v>0</v>
      </c>
      <c r="BJ736">
        <v>0</v>
      </c>
      <c r="BK736">
        <v>0</v>
      </c>
      <c r="BL736">
        <v>1</v>
      </c>
      <c r="BM736">
        <v>1</v>
      </c>
      <c r="BN736">
        <v>1</v>
      </c>
      <c r="BO736">
        <v>30553.333333333328</v>
      </c>
    </row>
    <row r="737" spans="1:67" x14ac:dyDescent="0.15">
      <c r="A737">
        <v>734</v>
      </c>
      <c r="B737">
        <v>10</v>
      </c>
      <c r="C737">
        <v>5</v>
      </c>
      <c r="D737">
        <v>68.777777777777771</v>
      </c>
      <c r="E737">
        <v>199.75</v>
      </c>
      <c r="F737">
        <v>0</v>
      </c>
      <c r="G737">
        <v>0</v>
      </c>
      <c r="H737">
        <v>1</v>
      </c>
      <c r="I737">
        <v>30415</v>
      </c>
      <c r="AB737">
        <v>734</v>
      </c>
      <c r="AC737">
        <v>11</v>
      </c>
      <c r="AD737">
        <v>3</v>
      </c>
      <c r="AE737">
        <v>11.5</v>
      </c>
      <c r="AF737">
        <v>80.083333333333329</v>
      </c>
      <c r="AG737">
        <v>144</v>
      </c>
      <c r="AH737">
        <v>0.19672131147540983</v>
      </c>
      <c r="AI737">
        <v>0.80327868852459017</v>
      </c>
      <c r="AJ737">
        <v>16811.666666666668</v>
      </c>
      <c r="BC737">
        <v>734</v>
      </c>
      <c r="BD737">
        <v>12</v>
      </c>
      <c r="BE737">
        <v>0</v>
      </c>
      <c r="BF737">
        <v>173.5</v>
      </c>
      <c r="BG737">
        <v>175.15384615384616</v>
      </c>
      <c r="BH737">
        <v>0</v>
      </c>
      <c r="BI737">
        <v>0</v>
      </c>
      <c r="BJ737">
        <v>0</v>
      </c>
      <c r="BK737">
        <v>0</v>
      </c>
      <c r="BL737">
        <v>1</v>
      </c>
      <c r="BM737">
        <v>1</v>
      </c>
      <c r="BN737">
        <v>1</v>
      </c>
      <c r="BO737">
        <v>32339.999999999996</v>
      </c>
    </row>
    <row r="738" spans="1:67" x14ac:dyDescent="0.15">
      <c r="A738">
        <v>735</v>
      </c>
      <c r="B738">
        <v>12</v>
      </c>
      <c r="C738">
        <v>5</v>
      </c>
      <c r="D738">
        <v>167</v>
      </c>
      <c r="E738">
        <v>302.5</v>
      </c>
      <c r="F738">
        <v>0</v>
      </c>
      <c r="G738">
        <v>0</v>
      </c>
      <c r="H738">
        <v>1</v>
      </c>
      <c r="I738">
        <v>37225</v>
      </c>
      <c r="AB738">
        <v>735</v>
      </c>
      <c r="AC738">
        <v>11</v>
      </c>
      <c r="AD738">
        <v>3</v>
      </c>
      <c r="AE738">
        <v>16.399999999999999</v>
      </c>
      <c r="AF738">
        <v>88.5</v>
      </c>
      <c r="AG738">
        <v>67</v>
      </c>
      <c r="AH738">
        <v>9.6126255380200865E-2</v>
      </c>
      <c r="AI738">
        <v>0.90387374461979908</v>
      </c>
      <c r="AJ738">
        <v>18648.333333333332</v>
      </c>
      <c r="BC738">
        <v>735</v>
      </c>
      <c r="BD738">
        <v>11</v>
      </c>
      <c r="BE738">
        <v>0</v>
      </c>
      <c r="BF738">
        <v>119.09090909090909</v>
      </c>
      <c r="BG738">
        <v>114.15384615384616</v>
      </c>
      <c r="BH738">
        <v>65</v>
      </c>
      <c r="BI738">
        <v>65</v>
      </c>
      <c r="BJ738">
        <v>0.11839708561020036</v>
      </c>
      <c r="BK738">
        <v>0.11839708561020036</v>
      </c>
      <c r="BL738">
        <v>0.88160291438979965</v>
      </c>
      <c r="BM738">
        <v>0.88160291438979965</v>
      </c>
      <c r="BN738">
        <v>0.88160291438979965</v>
      </c>
      <c r="BO738">
        <v>25871.666666666668</v>
      </c>
    </row>
    <row r="739" spans="1:67" x14ac:dyDescent="0.15">
      <c r="A739">
        <v>736</v>
      </c>
      <c r="B739">
        <v>12</v>
      </c>
      <c r="C739">
        <v>4</v>
      </c>
      <c r="D739">
        <v>127.90909090909091</v>
      </c>
      <c r="E739">
        <v>236.16666666666666</v>
      </c>
      <c r="F739">
        <v>0</v>
      </c>
      <c r="G739">
        <v>0</v>
      </c>
      <c r="H739">
        <v>1</v>
      </c>
      <c r="I739">
        <v>30096.666666666664</v>
      </c>
      <c r="AB739">
        <v>736</v>
      </c>
      <c r="AC739">
        <v>11</v>
      </c>
      <c r="AD739">
        <v>4</v>
      </c>
      <c r="AE739">
        <v>52.4</v>
      </c>
      <c r="AF739">
        <v>144.33333333333334</v>
      </c>
      <c r="AG739">
        <v>9</v>
      </c>
      <c r="AH739">
        <v>1.090909090909091E-2</v>
      </c>
      <c r="AI739">
        <v>0.98909090909090913</v>
      </c>
      <c r="AJ739">
        <v>22806.666666666664</v>
      </c>
      <c r="BC739">
        <v>736</v>
      </c>
      <c r="BD739">
        <v>11</v>
      </c>
      <c r="BE739">
        <v>0</v>
      </c>
      <c r="BF739">
        <v>113.54545454545455</v>
      </c>
      <c r="BG739">
        <v>112.61538461538461</v>
      </c>
      <c r="BH739">
        <v>87</v>
      </c>
      <c r="BI739">
        <v>114</v>
      </c>
      <c r="BJ739">
        <v>0.14451827242524917</v>
      </c>
      <c r="BK739">
        <v>0.18936877076411959</v>
      </c>
      <c r="BL739">
        <v>0.85548172757475083</v>
      </c>
      <c r="BM739">
        <v>0.81063122923588038</v>
      </c>
      <c r="BN739">
        <v>0.8330564784053156</v>
      </c>
      <c r="BO739">
        <v>25805</v>
      </c>
    </row>
    <row r="740" spans="1:67" x14ac:dyDescent="0.15">
      <c r="A740">
        <v>737</v>
      </c>
      <c r="B740">
        <v>12</v>
      </c>
      <c r="C740">
        <v>5</v>
      </c>
      <c r="D740">
        <v>183.18181818181819</v>
      </c>
      <c r="E740">
        <v>310.41666666666669</v>
      </c>
      <c r="F740">
        <v>0</v>
      </c>
      <c r="G740">
        <v>0</v>
      </c>
      <c r="H740">
        <v>1</v>
      </c>
      <c r="I740">
        <v>36366.666666666672</v>
      </c>
      <c r="AB740">
        <v>737</v>
      </c>
      <c r="AC740">
        <v>11</v>
      </c>
      <c r="AD740">
        <v>3</v>
      </c>
      <c r="AE740">
        <v>8.6999999999999993</v>
      </c>
      <c r="AF740">
        <v>95.333333333333329</v>
      </c>
      <c r="AG740">
        <v>70</v>
      </c>
      <c r="AH740">
        <v>9.4722598105548034E-2</v>
      </c>
      <c r="AI740">
        <v>0.90527740189445194</v>
      </c>
      <c r="AJ740">
        <v>20071.666666666668</v>
      </c>
      <c r="BC740">
        <v>737</v>
      </c>
      <c r="BD740">
        <v>11</v>
      </c>
      <c r="BE740">
        <v>0</v>
      </c>
      <c r="BF740">
        <v>103.63636363636364</v>
      </c>
      <c r="BG740">
        <v>110.69230769230769</v>
      </c>
      <c r="BH740">
        <v>143</v>
      </c>
      <c r="BI740">
        <v>143</v>
      </c>
      <c r="BJ740">
        <v>0.24402730375426621</v>
      </c>
      <c r="BK740">
        <v>0.24402730375426621</v>
      </c>
      <c r="BL740">
        <v>0.75597269624573382</v>
      </c>
      <c r="BM740">
        <v>0.75597269624573382</v>
      </c>
      <c r="BN740">
        <v>0.75597269624573382</v>
      </c>
      <c r="BO740">
        <v>25946.666666666668</v>
      </c>
    </row>
    <row r="741" spans="1:67" x14ac:dyDescent="0.15">
      <c r="A741">
        <v>738</v>
      </c>
      <c r="B741">
        <v>12</v>
      </c>
      <c r="C741">
        <v>4</v>
      </c>
      <c r="D741">
        <v>112.09090909090909</v>
      </c>
      <c r="E741">
        <v>223.16666666666666</v>
      </c>
      <c r="F741">
        <v>44</v>
      </c>
      <c r="G741">
        <v>4.1864890580399619E-2</v>
      </c>
      <c r="H741">
        <v>0.95813510941960034</v>
      </c>
      <c r="I741">
        <v>30026.666666666664</v>
      </c>
      <c r="AB741">
        <v>738</v>
      </c>
      <c r="AC741">
        <v>13</v>
      </c>
      <c r="AD741">
        <v>3</v>
      </c>
      <c r="AE741">
        <v>62.416666666666664</v>
      </c>
      <c r="AF741">
        <v>141.16666666666666</v>
      </c>
      <c r="AG741">
        <v>27</v>
      </c>
      <c r="AH741">
        <v>3.0646992054483541E-2</v>
      </c>
      <c r="AI741">
        <v>0.96935300794551649</v>
      </c>
      <c r="AJ741">
        <v>21380</v>
      </c>
      <c r="BC741">
        <v>738</v>
      </c>
      <c r="BD741">
        <v>13</v>
      </c>
      <c r="BE741">
        <v>0</v>
      </c>
      <c r="BF741">
        <v>160.69230769230768</v>
      </c>
      <c r="BG741">
        <v>160.69230769230768</v>
      </c>
      <c r="BH741">
        <v>0</v>
      </c>
      <c r="BI741">
        <v>0</v>
      </c>
      <c r="BJ741">
        <v>0</v>
      </c>
      <c r="BK741">
        <v>0</v>
      </c>
      <c r="BL741">
        <v>1</v>
      </c>
      <c r="BM741">
        <v>1</v>
      </c>
      <c r="BN741">
        <v>1</v>
      </c>
      <c r="BO741">
        <v>29238.333333333336</v>
      </c>
    </row>
    <row r="742" spans="1:67" x14ac:dyDescent="0.15">
      <c r="A742">
        <v>739</v>
      </c>
      <c r="B742">
        <v>12</v>
      </c>
      <c r="C742">
        <v>6</v>
      </c>
      <c r="D742">
        <v>210.45454545454547</v>
      </c>
      <c r="E742">
        <v>325.41666666666669</v>
      </c>
      <c r="F742">
        <v>0</v>
      </c>
      <c r="G742">
        <v>0</v>
      </c>
      <c r="H742">
        <v>1</v>
      </c>
      <c r="I742">
        <v>35891.666666666672</v>
      </c>
      <c r="AB742">
        <v>739</v>
      </c>
      <c r="AC742">
        <v>11</v>
      </c>
      <c r="AD742">
        <v>2</v>
      </c>
      <c r="AE742">
        <v>12.5</v>
      </c>
      <c r="AF742">
        <v>83.333333333333329</v>
      </c>
      <c r="AG742">
        <v>79</v>
      </c>
      <c r="AH742">
        <v>0.11142454160789844</v>
      </c>
      <c r="AI742">
        <v>0.8885754583921015</v>
      </c>
      <c r="AJ742">
        <v>17666.666666666668</v>
      </c>
      <c r="BC742">
        <v>739</v>
      </c>
      <c r="BD742">
        <v>11</v>
      </c>
      <c r="BE742">
        <v>0</v>
      </c>
      <c r="BF742">
        <v>147.36363636363637</v>
      </c>
      <c r="BG742">
        <v>145.15384615384616</v>
      </c>
      <c r="BH742">
        <v>11</v>
      </c>
      <c r="BI742">
        <v>11</v>
      </c>
      <c r="BJ742">
        <v>1.864406779661017E-2</v>
      </c>
      <c r="BK742">
        <v>1.864406779661017E-2</v>
      </c>
      <c r="BL742">
        <v>0.98135593220338979</v>
      </c>
      <c r="BM742">
        <v>0.98135593220338979</v>
      </c>
      <c r="BN742">
        <v>0.98135593220338979</v>
      </c>
      <c r="BO742">
        <v>30590.000000000004</v>
      </c>
    </row>
    <row r="743" spans="1:67" x14ac:dyDescent="0.15">
      <c r="A743">
        <v>740</v>
      </c>
      <c r="B743">
        <v>11</v>
      </c>
      <c r="C743">
        <v>6</v>
      </c>
      <c r="D743">
        <v>219.9</v>
      </c>
      <c r="E743">
        <v>374.33333333333331</v>
      </c>
      <c r="F743">
        <v>0</v>
      </c>
      <c r="G743">
        <v>0</v>
      </c>
      <c r="H743">
        <v>1</v>
      </c>
      <c r="I743">
        <v>42773.333333333328</v>
      </c>
      <c r="AB743">
        <v>740</v>
      </c>
      <c r="AC743">
        <v>13</v>
      </c>
      <c r="AD743">
        <v>2</v>
      </c>
      <c r="AE743">
        <v>20.166666666666668</v>
      </c>
      <c r="AF743">
        <v>92.666666666666671</v>
      </c>
      <c r="AG743">
        <v>103</v>
      </c>
      <c r="AH743">
        <v>0.11744583808437856</v>
      </c>
      <c r="AI743">
        <v>0.88255416191562142</v>
      </c>
      <c r="AJ743">
        <v>17765</v>
      </c>
      <c r="BC743">
        <v>740</v>
      </c>
      <c r="BD743">
        <v>12</v>
      </c>
      <c r="BE743">
        <v>0</v>
      </c>
      <c r="BF743">
        <v>132.75</v>
      </c>
      <c r="BG743">
        <v>133.76923076923077</v>
      </c>
      <c r="BH743">
        <v>55</v>
      </c>
      <c r="BI743">
        <v>55</v>
      </c>
      <c r="BJ743">
        <v>0.1014760147601476</v>
      </c>
      <c r="BK743">
        <v>0.1014760147601476</v>
      </c>
      <c r="BL743">
        <v>0.89852398523985244</v>
      </c>
      <c r="BM743">
        <v>0.89852398523985244</v>
      </c>
      <c r="BN743">
        <v>0.89852398523985244</v>
      </c>
      <c r="BO743">
        <v>27846.666666666668</v>
      </c>
    </row>
    <row r="744" spans="1:67" x14ac:dyDescent="0.15">
      <c r="A744">
        <v>741</v>
      </c>
      <c r="B744">
        <v>12</v>
      </c>
      <c r="C744">
        <v>5</v>
      </c>
      <c r="D744">
        <v>187.81818181818181</v>
      </c>
      <c r="E744">
        <v>303.16666666666669</v>
      </c>
      <c r="F744">
        <v>0</v>
      </c>
      <c r="G744">
        <v>0</v>
      </c>
      <c r="H744">
        <v>1</v>
      </c>
      <c r="I744">
        <v>33451.666666666664</v>
      </c>
      <c r="AB744">
        <v>741</v>
      </c>
      <c r="AC744">
        <v>11</v>
      </c>
      <c r="AD744">
        <v>3</v>
      </c>
      <c r="AE744">
        <v>11.3</v>
      </c>
      <c r="AF744">
        <v>91.75</v>
      </c>
      <c r="AG744">
        <v>191</v>
      </c>
      <c r="AH744">
        <v>0.23904881101376721</v>
      </c>
      <c r="AI744">
        <v>0.76095118898623282</v>
      </c>
      <c r="AJ744">
        <v>17003.333333333336</v>
      </c>
      <c r="BC744">
        <v>741</v>
      </c>
      <c r="BD744">
        <v>11</v>
      </c>
      <c r="BE744">
        <v>0</v>
      </c>
      <c r="BF744">
        <v>109.81818181818181</v>
      </c>
      <c r="BG744">
        <v>105.61538461538461</v>
      </c>
      <c r="BH744">
        <v>62</v>
      </c>
      <c r="BI744">
        <v>121</v>
      </c>
      <c r="BJ744">
        <v>0.13135593220338984</v>
      </c>
      <c r="BK744">
        <v>0.25635593220338981</v>
      </c>
      <c r="BL744">
        <v>0.86864406779661019</v>
      </c>
      <c r="BM744">
        <v>0.74364406779661019</v>
      </c>
      <c r="BN744">
        <v>0.80614406779661019</v>
      </c>
      <c r="BO744">
        <v>24151.666666666668</v>
      </c>
    </row>
    <row r="745" spans="1:67" x14ac:dyDescent="0.15">
      <c r="A745">
        <v>742</v>
      </c>
      <c r="B745">
        <v>12</v>
      </c>
      <c r="C745">
        <v>4</v>
      </c>
      <c r="D745">
        <v>95.454545454545453</v>
      </c>
      <c r="E745">
        <v>216.83333333333334</v>
      </c>
      <c r="F745">
        <v>0</v>
      </c>
      <c r="G745">
        <v>0</v>
      </c>
      <c r="H745">
        <v>1</v>
      </c>
      <c r="I745">
        <v>30348.333333333328</v>
      </c>
      <c r="AB745">
        <v>742</v>
      </c>
      <c r="AC745">
        <v>12</v>
      </c>
      <c r="AD745">
        <v>3</v>
      </c>
      <c r="AE745">
        <v>66.545454545454547</v>
      </c>
      <c r="AF745">
        <v>154.5</v>
      </c>
      <c r="AG745">
        <v>46</v>
      </c>
      <c r="AH745">
        <v>5.3056516724336797E-2</v>
      </c>
      <c r="AI745">
        <v>0.94694348327566324</v>
      </c>
      <c r="AJ745">
        <v>22088.333333333332</v>
      </c>
      <c r="BC745">
        <v>742</v>
      </c>
      <c r="BD745">
        <v>11</v>
      </c>
      <c r="BE745">
        <v>0</v>
      </c>
      <c r="BF745">
        <v>110.63636363636364</v>
      </c>
      <c r="BG745">
        <v>112.23076923076923</v>
      </c>
      <c r="BH745">
        <v>153</v>
      </c>
      <c r="BI745">
        <v>184</v>
      </c>
      <c r="BJ745">
        <v>0.25</v>
      </c>
      <c r="BK745">
        <v>0.30065359477124182</v>
      </c>
      <c r="BL745">
        <v>0.75</v>
      </c>
      <c r="BM745">
        <v>0.69934640522875813</v>
      </c>
      <c r="BN745">
        <v>0.72467320261437906</v>
      </c>
      <c r="BO745">
        <v>26013.333333333332</v>
      </c>
    </row>
    <row r="746" spans="1:67" x14ac:dyDescent="0.15">
      <c r="A746">
        <v>743</v>
      </c>
      <c r="B746">
        <v>12</v>
      </c>
      <c r="C746">
        <v>5</v>
      </c>
      <c r="D746">
        <v>190</v>
      </c>
      <c r="E746">
        <v>320.66666666666669</v>
      </c>
      <c r="F746">
        <v>23</v>
      </c>
      <c r="G746">
        <v>1.9913419913419914E-2</v>
      </c>
      <c r="H746">
        <v>0.98008658008658012</v>
      </c>
      <c r="I746">
        <v>36401.666666666664</v>
      </c>
      <c r="AB746">
        <v>743</v>
      </c>
      <c r="AC746">
        <v>12</v>
      </c>
      <c r="AD746">
        <v>3</v>
      </c>
      <c r="AE746">
        <v>11.636363636363637</v>
      </c>
      <c r="AF746">
        <v>83.166666666666671</v>
      </c>
      <c r="AG746">
        <v>56</v>
      </c>
      <c r="AH746">
        <v>7.124681933842239E-2</v>
      </c>
      <c r="AI746">
        <v>0.92875318066157764</v>
      </c>
      <c r="AJ746">
        <v>17935</v>
      </c>
      <c r="BC746">
        <v>743</v>
      </c>
      <c r="BD746">
        <v>12</v>
      </c>
      <c r="BE746">
        <v>0</v>
      </c>
      <c r="BF746">
        <v>103.75</v>
      </c>
      <c r="BG746">
        <v>108.15384615384616</v>
      </c>
      <c r="BH746">
        <v>91</v>
      </c>
      <c r="BI746">
        <v>91</v>
      </c>
      <c r="BJ746">
        <v>0.15502555366269166</v>
      </c>
      <c r="BK746">
        <v>0.15502555366269166</v>
      </c>
      <c r="BL746">
        <v>0.84497444633730834</v>
      </c>
      <c r="BM746">
        <v>0.84497444633730834</v>
      </c>
      <c r="BN746">
        <v>0.84497444633730834</v>
      </c>
      <c r="BO746">
        <v>24936.666666666668</v>
      </c>
    </row>
    <row r="747" spans="1:67" x14ac:dyDescent="0.15">
      <c r="A747">
        <v>744</v>
      </c>
      <c r="B747">
        <v>11</v>
      </c>
      <c r="C747">
        <v>5</v>
      </c>
      <c r="D747">
        <v>119.6</v>
      </c>
      <c r="E747">
        <v>236.66666666666666</v>
      </c>
      <c r="F747">
        <v>0</v>
      </c>
      <c r="G747">
        <v>0</v>
      </c>
      <c r="H747">
        <v>1</v>
      </c>
      <c r="I747">
        <v>31566.666666666668</v>
      </c>
      <c r="AB747">
        <v>744</v>
      </c>
      <c r="AC747">
        <v>11</v>
      </c>
      <c r="AD747">
        <v>3</v>
      </c>
      <c r="AE747">
        <v>18.5</v>
      </c>
      <c r="AF747">
        <v>90.416666666666671</v>
      </c>
      <c r="AG747">
        <v>66</v>
      </c>
      <c r="AH747">
        <v>8.5603112840466927E-2</v>
      </c>
      <c r="AI747">
        <v>0.91439688715953304</v>
      </c>
      <c r="AJ747">
        <v>18175</v>
      </c>
      <c r="BC747">
        <v>744</v>
      </c>
      <c r="BD747">
        <v>11</v>
      </c>
      <c r="BE747">
        <v>0</v>
      </c>
      <c r="BF747">
        <v>126.27272727272727</v>
      </c>
      <c r="BG747">
        <v>124.15384615384616</v>
      </c>
      <c r="BH747">
        <v>41</v>
      </c>
      <c r="BI747">
        <v>99</v>
      </c>
      <c r="BJ747">
        <v>6.9023569023569029E-2</v>
      </c>
      <c r="BK747">
        <v>0.16666666666666666</v>
      </c>
      <c r="BL747">
        <v>0.93097643097643101</v>
      </c>
      <c r="BM747">
        <v>0.83333333333333337</v>
      </c>
      <c r="BN747">
        <v>0.88215488215488214</v>
      </c>
      <c r="BO747">
        <v>27655</v>
      </c>
    </row>
    <row r="748" spans="1:67" x14ac:dyDescent="0.15">
      <c r="A748">
        <v>745</v>
      </c>
      <c r="B748">
        <v>11</v>
      </c>
      <c r="C748">
        <v>5</v>
      </c>
      <c r="D748">
        <v>151</v>
      </c>
      <c r="E748">
        <v>289.16666666666669</v>
      </c>
      <c r="F748">
        <v>0</v>
      </c>
      <c r="G748">
        <v>0</v>
      </c>
      <c r="H748">
        <v>1</v>
      </c>
      <c r="I748">
        <v>36016.666666666664</v>
      </c>
      <c r="AB748">
        <v>745</v>
      </c>
      <c r="AC748">
        <v>11</v>
      </c>
      <c r="AD748">
        <v>3</v>
      </c>
      <c r="AE748">
        <v>15.2</v>
      </c>
      <c r="AF748">
        <v>84.083333333333329</v>
      </c>
      <c r="AG748">
        <v>88</v>
      </c>
      <c r="AH748">
        <v>0.11717709720372836</v>
      </c>
      <c r="AI748">
        <v>0.88282290279627162</v>
      </c>
      <c r="AJ748">
        <v>17196.666666666664</v>
      </c>
      <c r="BC748">
        <v>745</v>
      </c>
      <c r="BD748">
        <v>11</v>
      </c>
      <c r="BE748">
        <v>0</v>
      </c>
      <c r="BF748">
        <v>84.545454545454547</v>
      </c>
      <c r="BG748">
        <v>88.84615384615384</v>
      </c>
      <c r="BH748">
        <v>191</v>
      </c>
      <c r="BI748">
        <v>280</v>
      </c>
      <c r="BJ748">
        <v>0.3638095238095238</v>
      </c>
      <c r="BK748">
        <v>0.53333333333333333</v>
      </c>
      <c r="BL748">
        <v>0.6361904761904762</v>
      </c>
      <c r="BM748">
        <v>0.46666666666666667</v>
      </c>
      <c r="BN748">
        <v>0.55142857142857138</v>
      </c>
      <c r="BO748">
        <v>21175</v>
      </c>
    </row>
    <row r="749" spans="1:67" x14ac:dyDescent="0.15">
      <c r="A749">
        <v>746</v>
      </c>
      <c r="B749">
        <v>11</v>
      </c>
      <c r="C749">
        <v>7</v>
      </c>
      <c r="D749">
        <v>203.2</v>
      </c>
      <c r="E749">
        <v>334.66666666666669</v>
      </c>
      <c r="F749">
        <v>0</v>
      </c>
      <c r="G749">
        <v>0</v>
      </c>
      <c r="H749">
        <v>1</v>
      </c>
      <c r="I749">
        <v>38111.666666666672</v>
      </c>
      <c r="AB749">
        <v>746</v>
      </c>
      <c r="AC749">
        <v>11</v>
      </c>
      <c r="AD749">
        <v>3</v>
      </c>
      <c r="AE749">
        <v>4.8</v>
      </c>
      <c r="AF749">
        <v>79.5</v>
      </c>
      <c r="AG749">
        <v>101</v>
      </c>
      <c r="AH749">
        <v>0.1353887399463807</v>
      </c>
      <c r="AI749">
        <v>0.86461126005361932</v>
      </c>
      <c r="AJ749">
        <v>18238.333333333332</v>
      </c>
      <c r="BC749">
        <v>746</v>
      </c>
      <c r="BD749">
        <v>12</v>
      </c>
      <c r="BE749">
        <v>0</v>
      </c>
      <c r="BF749">
        <v>129.25</v>
      </c>
      <c r="BG749">
        <v>129.61538461538461</v>
      </c>
      <c r="BH749">
        <v>41</v>
      </c>
      <c r="BI749">
        <v>41</v>
      </c>
      <c r="BJ749">
        <v>6.7993366500829183E-2</v>
      </c>
      <c r="BK749">
        <v>6.7993366500829183E-2</v>
      </c>
      <c r="BL749">
        <v>0.93200663349917079</v>
      </c>
      <c r="BM749">
        <v>0.93200663349917079</v>
      </c>
      <c r="BN749">
        <v>0.93200663349917079</v>
      </c>
      <c r="BO749">
        <v>26991.666666666668</v>
      </c>
    </row>
    <row r="750" spans="1:67" x14ac:dyDescent="0.15">
      <c r="A750">
        <v>747</v>
      </c>
      <c r="B750">
        <v>11</v>
      </c>
      <c r="C750">
        <v>5</v>
      </c>
      <c r="D750">
        <v>123.1</v>
      </c>
      <c r="E750">
        <v>264.33333333333331</v>
      </c>
      <c r="F750">
        <v>0</v>
      </c>
      <c r="G750">
        <v>0</v>
      </c>
      <c r="H750">
        <v>1</v>
      </c>
      <c r="I750">
        <v>34473.333333333336</v>
      </c>
      <c r="AB750">
        <v>747</v>
      </c>
      <c r="AC750">
        <v>12</v>
      </c>
      <c r="AD750">
        <v>3</v>
      </c>
      <c r="AE750">
        <v>26.272727272727273</v>
      </c>
      <c r="AF750">
        <v>106</v>
      </c>
      <c r="AG750">
        <v>52</v>
      </c>
      <c r="AH750">
        <v>6.92410119840213E-2</v>
      </c>
      <c r="AI750">
        <v>0.93075898801597867</v>
      </c>
      <c r="AJ750">
        <v>19423.333333333336</v>
      </c>
      <c r="BC750">
        <v>747</v>
      </c>
      <c r="BD750">
        <v>11</v>
      </c>
      <c r="BE750">
        <v>0</v>
      </c>
      <c r="BF750">
        <v>118.63636363636364</v>
      </c>
      <c r="BG750">
        <v>117.15384615384616</v>
      </c>
      <c r="BH750">
        <v>21</v>
      </c>
      <c r="BI750">
        <v>34</v>
      </c>
      <c r="BJ750">
        <v>3.7974683544303799E-2</v>
      </c>
      <c r="BK750">
        <v>6.148282097649186E-2</v>
      </c>
      <c r="BL750">
        <v>0.96202531645569622</v>
      </c>
      <c r="BM750">
        <v>0.93851717902350817</v>
      </c>
      <c r="BN750">
        <v>0.95027124773960225</v>
      </c>
      <c r="BO750">
        <v>26451.666666666668</v>
      </c>
    </row>
    <row r="751" spans="1:67" x14ac:dyDescent="0.15">
      <c r="A751">
        <v>748</v>
      </c>
      <c r="B751">
        <v>11</v>
      </c>
      <c r="C751">
        <v>5</v>
      </c>
      <c r="D751">
        <v>82.8</v>
      </c>
      <c r="E751">
        <v>208.5</v>
      </c>
      <c r="F751">
        <v>0</v>
      </c>
      <c r="G751">
        <v>0</v>
      </c>
      <c r="H751">
        <v>1</v>
      </c>
      <c r="I751">
        <v>31540.000000000004</v>
      </c>
      <c r="AB751">
        <v>748</v>
      </c>
      <c r="AC751">
        <v>11</v>
      </c>
      <c r="AD751">
        <v>3</v>
      </c>
      <c r="AE751">
        <v>34.200000000000003</v>
      </c>
      <c r="AF751">
        <v>107.25</v>
      </c>
      <c r="AG751">
        <v>20</v>
      </c>
      <c r="AH751">
        <v>2.9411764705882353E-2</v>
      </c>
      <c r="AI751">
        <v>0.97058823529411764</v>
      </c>
      <c r="AJ751">
        <v>20298.333333333332</v>
      </c>
      <c r="BC751">
        <v>748</v>
      </c>
      <c r="BD751">
        <v>13</v>
      </c>
      <c r="BE751">
        <v>0</v>
      </c>
      <c r="BF751">
        <v>115.92307692307692</v>
      </c>
      <c r="BG751">
        <v>115.92307692307692</v>
      </c>
      <c r="BH751">
        <v>40</v>
      </c>
      <c r="BI751">
        <v>40</v>
      </c>
      <c r="BJ751">
        <v>6.5040650406504072E-2</v>
      </c>
      <c r="BK751">
        <v>6.5040650406504072E-2</v>
      </c>
      <c r="BL751">
        <v>0.93495934959349591</v>
      </c>
      <c r="BM751">
        <v>0.93495934959349591</v>
      </c>
      <c r="BN751">
        <v>0.93495934959349591</v>
      </c>
      <c r="BO751">
        <v>25723.333333333332</v>
      </c>
    </row>
    <row r="752" spans="1:67" x14ac:dyDescent="0.15">
      <c r="A752">
        <v>749</v>
      </c>
      <c r="B752">
        <v>11</v>
      </c>
      <c r="C752">
        <v>5</v>
      </c>
      <c r="D752">
        <v>115.1</v>
      </c>
      <c r="E752">
        <v>256.91666666666669</v>
      </c>
      <c r="F752">
        <v>22</v>
      </c>
      <c r="G752">
        <v>2.3655913978494623E-2</v>
      </c>
      <c r="H752">
        <v>0.97634408602150535</v>
      </c>
      <c r="I752">
        <v>33951.666666666664</v>
      </c>
      <c r="AB752">
        <v>749</v>
      </c>
      <c r="AC752">
        <v>11</v>
      </c>
      <c r="AD752">
        <v>3</v>
      </c>
      <c r="AE752">
        <v>16.2</v>
      </c>
      <c r="AF752">
        <v>89.833333333333329</v>
      </c>
      <c r="AG752">
        <v>5</v>
      </c>
      <c r="AH752">
        <v>7.3529411764705881E-3</v>
      </c>
      <c r="AI752">
        <v>0.99264705882352944</v>
      </c>
      <c r="AJ752">
        <v>19201.666666666664</v>
      </c>
      <c r="BC752">
        <v>749</v>
      </c>
      <c r="BD752">
        <v>11</v>
      </c>
      <c r="BE752">
        <v>0</v>
      </c>
      <c r="BF752">
        <v>104.45454545454545</v>
      </c>
      <c r="BG752">
        <v>104.53846153846153</v>
      </c>
      <c r="BH752">
        <v>66</v>
      </c>
      <c r="BI752">
        <v>120</v>
      </c>
      <c r="BJ752">
        <v>0.14285714285714285</v>
      </c>
      <c r="BK752">
        <v>0.25974025974025972</v>
      </c>
      <c r="BL752">
        <v>0.85714285714285721</v>
      </c>
      <c r="BM752">
        <v>0.74025974025974028</v>
      </c>
      <c r="BN752">
        <v>0.79870129870129869</v>
      </c>
      <c r="BO752">
        <v>24330</v>
      </c>
    </row>
    <row r="753" spans="1:67" x14ac:dyDescent="0.15">
      <c r="A753">
        <v>750</v>
      </c>
      <c r="B753">
        <v>12</v>
      </c>
      <c r="C753">
        <v>5</v>
      </c>
      <c r="D753">
        <v>190.36363636363637</v>
      </c>
      <c r="E753">
        <v>323.41666666666669</v>
      </c>
      <c r="F753">
        <v>0</v>
      </c>
      <c r="G753">
        <v>0</v>
      </c>
      <c r="H753">
        <v>1</v>
      </c>
      <c r="I753">
        <v>37611.666666666664</v>
      </c>
      <c r="AB753">
        <v>750</v>
      </c>
      <c r="AC753">
        <v>12</v>
      </c>
      <c r="AD753">
        <v>3</v>
      </c>
      <c r="AE753">
        <v>41.454545454545453</v>
      </c>
      <c r="AF753">
        <v>115.5</v>
      </c>
      <c r="AG753">
        <v>45</v>
      </c>
      <c r="AH753">
        <v>5.8064516129032261E-2</v>
      </c>
      <c r="AI753">
        <v>0.9419354838709677</v>
      </c>
      <c r="AJ753">
        <v>19578.333333333332</v>
      </c>
      <c r="BC753">
        <v>750</v>
      </c>
      <c r="BD753">
        <v>11</v>
      </c>
      <c r="BE753">
        <v>0</v>
      </c>
      <c r="BF753">
        <v>106.72727272727273</v>
      </c>
      <c r="BG753">
        <v>106.23076923076923</v>
      </c>
      <c r="BH753">
        <v>130</v>
      </c>
      <c r="BI753">
        <v>130</v>
      </c>
      <c r="BJ753">
        <v>0.20634920634920634</v>
      </c>
      <c r="BK753">
        <v>0.20634920634920634</v>
      </c>
      <c r="BL753">
        <v>0.79365079365079372</v>
      </c>
      <c r="BM753">
        <v>0.79365079365079372</v>
      </c>
      <c r="BN753">
        <v>0.79365079365079372</v>
      </c>
      <c r="BO753">
        <v>24853.333333333336</v>
      </c>
    </row>
    <row r="754" spans="1:67" x14ac:dyDescent="0.15">
      <c r="A754">
        <v>751</v>
      </c>
      <c r="B754">
        <v>11</v>
      </c>
      <c r="C754">
        <v>5</v>
      </c>
      <c r="D754">
        <v>108.3</v>
      </c>
      <c r="E754">
        <v>256.41666666666669</v>
      </c>
      <c r="F754">
        <v>0</v>
      </c>
      <c r="G754">
        <v>0</v>
      </c>
      <c r="H754">
        <v>1</v>
      </c>
      <c r="I754">
        <v>34206.666666666664</v>
      </c>
      <c r="AB754">
        <v>751</v>
      </c>
      <c r="AC754">
        <v>13</v>
      </c>
      <c r="AD754">
        <v>3</v>
      </c>
      <c r="AE754">
        <v>99.166666666666671</v>
      </c>
      <c r="AF754">
        <v>176.66666666666666</v>
      </c>
      <c r="AG754">
        <v>0</v>
      </c>
      <c r="AH754">
        <v>0</v>
      </c>
      <c r="AI754">
        <v>1</v>
      </c>
      <c r="AJ754">
        <v>23125</v>
      </c>
      <c r="BC754">
        <v>751</v>
      </c>
      <c r="BD754">
        <v>12</v>
      </c>
      <c r="BE754">
        <v>0</v>
      </c>
      <c r="BF754">
        <v>102</v>
      </c>
      <c r="BG754">
        <v>99.92307692307692</v>
      </c>
      <c r="BH754">
        <v>112</v>
      </c>
      <c r="BI754">
        <v>123</v>
      </c>
      <c r="BJ754">
        <v>0.1774960380348653</v>
      </c>
      <c r="BK754">
        <v>0.19492868462757529</v>
      </c>
      <c r="BL754">
        <v>0.82250396196513464</v>
      </c>
      <c r="BM754">
        <v>0.80507131537242471</v>
      </c>
      <c r="BN754">
        <v>0.81378763866877968</v>
      </c>
      <c r="BO754">
        <v>23680</v>
      </c>
    </row>
    <row r="755" spans="1:67" x14ac:dyDescent="0.15">
      <c r="A755">
        <v>752</v>
      </c>
      <c r="B755">
        <v>11</v>
      </c>
      <c r="C755">
        <v>6</v>
      </c>
      <c r="D755">
        <v>186.7</v>
      </c>
      <c r="E755">
        <v>319.83333333333331</v>
      </c>
      <c r="F755">
        <v>0</v>
      </c>
      <c r="G755">
        <v>0</v>
      </c>
      <c r="H755">
        <v>1</v>
      </c>
      <c r="I755">
        <v>38793.333333333336</v>
      </c>
      <c r="AB755">
        <v>752</v>
      </c>
      <c r="AC755">
        <v>12</v>
      </c>
      <c r="AD755">
        <v>3</v>
      </c>
      <c r="AE755">
        <v>23.545454545454547</v>
      </c>
      <c r="AF755">
        <v>112.25</v>
      </c>
      <c r="AG755">
        <v>51</v>
      </c>
      <c r="AH755">
        <v>6.0426540284360189E-2</v>
      </c>
      <c r="AI755">
        <v>0.93957345971563977</v>
      </c>
      <c r="AJ755">
        <v>21073.333333333336</v>
      </c>
      <c r="BC755">
        <v>752</v>
      </c>
      <c r="BD755">
        <v>12</v>
      </c>
      <c r="BE755">
        <v>0</v>
      </c>
      <c r="BF755">
        <v>118.16666666666667</v>
      </c>
      <c r="BG755">
        <v>117.15384615384616</v>
      </c>
      <c r="BH755">
        <v>0</v>
      </c>
      <c r="BI755">
        <v>11</v>
      </c>
      <c r="BJ755">
        <v>0</v>
      </c>
      <c r="BK755">
        <v>2.0146520146520148E-2</v>
      </c>
      <c r="BL755">
        <v>1</v>
      </c>
      <c r="BM755">
        <v>0.97985347985347981</v>
      </c>
      <c r="BN755">
        <v>0.98992673992673996</v>
      </c>
      <c r="BO755">
        <v>26226.666666666668</v>
      </c>
    </row>
    <row r="756" spans="1:67" x14ac:dyDescent="0.15">
      <c r="A756">
        <v>753</v>
      </c>
      <c r="B756">
        <v>12</v>
      </c>
      <c r="C756">
        <v>7</v>
      </c>
      <c r="D756">
        <v>272.36363636363637</v>
      </c>
      <c r="E756">
        <v>403</v>
      </c>
      <c r="F756">
        <v>0</v>
      </c>
      <c r="G756">
        <v>0</v>
      </c>
      <c r="H756">
        <v>1</v>
      </c>
      <c r="I756">
        <v>42795</v>
      </c>
      <c r="AB756">
        <v>753</v>
      </c>
      <c r="AC756">
        <v>11</v>
      </c>
      <c r="AD756">
        <v>3</v>
      </c>
      <c r="AE756">
        <v>7.6</v>
      </c>
      <c r="AF756">
        <v>92.083333333333329</v>
      </c>
      <c r="AG756">
        <v>128</v>
      </c>
      <c r="AH756">
        <v>0.15744157441574416</v>
      </c>
      <c r="AI756">
        <v>0.84255842558425587</v>
      </c>
      <c r="AJ756">
        <v>19316.666666666668</v>
      </c>
      <c r="BC756">
        <v>753</v>
      </c>
      <c r="BD756">
        <v>13</v>
      </c>
      <c r="BE756">
        <v>0</v>
      </c>
      <c r="BF756">
        <v>182.69230769230768</v>
      </c>
      <c r="BG756">
        <v>182.69230769230768</v>
      </c>
      <c r="BH756">
        <v>0</v>
      </c>
      <c r="BI756">
        <v>0</v>
      </c>
      <c r="BJ756">
        <v>0</v>
      </c>
      <c r="BK756">
        <v>0</v>
      </c>
      <c r="BL756">
        <v>1</v>
      </c>
      <c r="BM756">
        <v>1</v>
      </c>
      <c r="BN756">
        <v>1</v>
      </c>
      <c r="BO756">
        <v>31991.666666666668</v>
      </c>
    </row>
    <row r="757" spans="1:67" x14ac:dyDescent="0.15">
      <c r="A757">
        <v>754</v>
      </c>
      <c r="B757">
        <v>11</v>
      </c>
      <c r="C757">
        <v>6</v>
      </c>
      <c r="D757">
        <v>244.1</v>
      </c>
      <c r="E757">
        <v>359</v>
      </c>
      <c r="F757">
        <v>0</v>
      </c>
      <c r="G757">
        <v>0</v>
      </c>
      <c r="H757">
        <v>1</v>
      </c>
      <c r="I757">
        <v>39235</v>
      </c>
      <c r="AB757">
        <v>754</v>
      </c>
      <c r="AC757">
        <v>12</v>
      </c>
      <c r="AD757">
        <v>4</v>
      </c>
      <c r="AE757">
        <v>68.272727272727266</v>
      </c>
      <c r="AF757">
        <v>155.91666666666666</v>
      </c>
      <c r="AG757">
        <v>77</v>
      </c>
      <c r="AH757">
        <v>8.2618025751072965E-2</v>
      </c>
      <c r="AI757">
        <v>0.91738197424892709</v>
      </c>
      <c r="AJ757">
        <v>22145.000000000004</v>
      </c>
      <c r="BC757">
        <v>754</v>
      </c>
      <c r="BD757">
        <v>11</v>
      </c>
      <c r="BE757">
        <v>0</v>
      </c>
      <c r="BF757">
        <v>95.909090909090907</v>
      </c>
      <c r="BG757">
        <v>96.15384615384616</v>
      </c>
      <c r="BH757">
        <v>169</v>
      </c>
      <c r="BI757">
        <v>195</v>
      </c>
      <c r="BJ757">
        <v>0.27750410509031198</v>
      </c>
      <c r="BK757">
        <v>0.32019704433497537</v>
      </c>
      <c r="BL757">
        <v>0.72249589490968802</v>
      </c>
      <c r="BM757">
        <v>0.67980295566502469</v>
      </c>
      <c r="BN757">
        <v>0.70114942528735635</v>
      </c>
      <c r="BO757">
        <v>22616.666666666668</v>
      </c>
    </row>
    <row r="758" spans="1:67" x14ac:dyDescent="0.15">
      <c r="A758">
        <v>755</v>
      </c>
      <c r="B758">
        <v>12</v>
      </c>
      <c r="C758">
        <v>7</v>
      </c>
      <c r="D758">
        <v>359.45454545454544</v>
      </c>
      <c r="E758">
        <v>518.08333333333337</v>
      </c>
      <c r="F758">
        <v>0</v>
      </c>
      <c r="G758">
        <v>0</v>
      </c>
      <c r="H758">
        <v>1</v>
      </c>
      <c r="I758">
        <v>50873.333333333336</v>
      </c>
      <c r="AB758">
        <v>755</v>
      </c>
      <c r="AC758">
        <v>11</v>
      </c>
      <c r="AD758">
        <v>3</v>
      </c>
      <c r="AE758">
        <v>14.3</v>
      </c>
      <c r="AF758">
        <v>86.833333333333329</v>
      </c>
      <c r="AG758">
        <v>124</v>
      </c>
      <c r="AH758">
        <v>0.15442092154420922</v>
      </c>
      <c r="AI758">
        <v>0.84557907845579083</v>
      </c>
      <c r="AJ758">
        <v>17581.666666666668</v>
      </c>
      <c r="BC758">
        <v>755</v>
      </c>
      <c r="BD758">
        <v>12</v>
      </c>
      <c r="BE758">
        <v>0</v>
      </c>
      <c r="BF758">
        <v>125.66666666666667</v>
      </c>
      <c r="BG758">
        <v>126.38461538461539</v>
      </c>
      <c r="BH758">
        <v>41</v>
      </c>
      <c r="BI758">
        <v>41</v>
      </c>
      <c r="BJ758">
        <v>6.8447412353923209E-2</v>
      </c>
      <c r="BK758">
        <v>6.8447412353923209E-2</v>
      </c>
      <c r="BL758">
        <v>0.93155258764607685</v>
      </c>
      <c r="BM758">
        <v>0.93155258764607685</v>
      </c>
      <c r="BN758">
        <v>0.93155258764607685</v>
      </c>
      <c r="BO758">
        <v>27526.666666666664</v>
      </c>
    </row>
    <row r="759" spans="1:67" x14ac:dyDescent="0.15">
      <c r="A759">
        <v>756</v>
      </c>
      <c r="B759">
        <v>12</v>
      </c>
      <c r="C759">
        <v>5</v>
      </c>
      <c r="D759">
        <v>160.63636363636363</v>
      </c>
      <c r="E759">
        <v>299.5</v>
      </c>
      <c r="F759">
        <v>0</v>
      </c>
      <c r="G759">
        <v>0</v>
      </c>
      <c r="H759">
        <v>1</v>
      </c>
      <c r="I759">
        <v>36430</v>
      </c>
      <c r="AB759">
        <v>756</v>
      </c>
      <c r="AC759">
        <v>12</v>
      </c>
      <c r="AD759">
        <v>2</v>
      </c>
      <c r="AE759">
        <v>18.181818181818183</v>
      </c>
      <c r="AF759">
        <v>95.666666666666671</v>
      </c>
      <c r="AG759">
        <v>40</v>
      </c>
      <c r="AH759">
        <v>5.0955414012738856E-2</v>
      </c>
      <c r="AI759">
        <v>0.94904458598726116</v>
      </c>
      <c r="AJ759">
        <v>18884.999999999996</v>
      </c>
      <c r="BC759">
        <v>756</v>
      </c>
      <c r="BD759">
        <v>12</v>
      </c>
      <c r="BE759">
        <v>0</v>
      </c>
      <c r="BF759">
        <v>105</v>
      </c>
      <c r="BG759">
        <v>105</v>
      </c>
      <c r="BH759">
        <v>60</v>
      </c>
      <c r="BI759">
        <v>60</v>
      </c>
      <c r="BJ759">
        <v>0.10810810810810811</v>
      </c>
      <c r="BK759">
        <v>0.10810810810810811</v>
      </c>
      <c r="BL759">
        <v>0.89189189189189189</v>
      </c>
      <c r="BM759">
        <v>0.89189189189189189</v>
      </c>
      <c r="BN759">
        <v>0.89189189189189189</v>
      </c>
      <c r="BO759">
        <v>24125</v>
      </c>
    </row>
    <row r="760" spans="1:67" x14ac:dyDescent="0.15">
      <c r="A760">
        <v>757</v>
      </c>
      <c r="B760">
        <v>13</v>
      </c>
      <c r="C760">
        <v>5</v>
      </c>
      <c r="D760">
        <v>206.66666666666666</v>
      </c>
      <c r="E760">
        <v>311.66666666666669</v>
      </c>
      <c r="F760">
        <v>0</v>
      </c>
      <c r="G760">
        <v>0</v>
      </c>
      <c r="H760">
        <v>1</v>
      </c>
      <c r="I760">
        <v>36116.666666666664</v>
      </c>
      <c r="AB760">
        <v>757</v>
      </c>
      <c r="AC760">
        <v>12</v>
      </c>
      <c r="AD760">
        <v>3</v>
      </c>
      <c r="AE760">
        <v>37.090909090909093</v>
      </c>
      <c r="AF760">
        <v>112.66666666666667</v>
      </c>
      <c r="AG760">
        <v>18</v>
      </c>
      <c r="AH760">
        <v>2.269861286254729E-2</v>
      </c>
      <c r="AI760">
        <v>0.97730138713745274</v>
      </c>
      <c r="AJ760">
        <v>19889.999999999996</v>
      </c>
      <c r="BC760">
        <v>757</v>
      </c>
      <c r="BD760">
        <v>12</v>
      </c>
      <c r="BE760">
        <v>0</v>
      </c>
      <c r="BF760">
        <v>118.91666666666667</v>
      </c>
      <c r="BG760">
        <v>116.69230769230769</v>
      </c>
      <c r="BH760">
        <v>52</v>
      </c>
      <c r="BI760">
        <v>60</v>
      </c>
      <c r="BJ760">
        <v>8.3199999999999996E-2</v>
      </c>
      <c r="BK760">
        <v>9.6000000000000002E-2</v>
      </c>
      <c r="BL760">
        <v>0.91680000000000006</v>
      </c>
      <c r="BM760">
        <v>0.90400000000000003</v>
      </c>
      <c r="BN760">
        <v>0.9104000000000001</v>
      </c>
      <c r="BO760">
        <v>26431.666666666668</v>
      </c>
    </row>
    <row r="761" spans="1:67" x14ac:dyDescent="0.15">
      <c r="A761">
        <v>758</v>
      </c>
      <c r="B761">
        <v>11</v>
      </c>
      <c r="C761">
        <v>5</v>
      </c>
      <c r="D761">
        <v>120.8</v>
      </c>
      <c r="E761">
        <v>258.58333333333331</v>
      </c>
      <c r="F761">
        <v>0</v>
      </c>
      <c r="G761">
        <v>0</v>
      </c>
      <c r="H761">
        <v>1</v>
      </c>
      <c r="I761">
        <v>34418.333333333328</v>
      </c>
      <c r="AB761">
        <v>758</v>
      </c>
      <c r="AC761">
        <v>11</v>
      </c>
      <c r="AD761">
        <v>2</v>
      </c>
      <c r="AE761">
        <v>13.6</v>
      </c>
      <c r="AF761">
        <v>78.833333333333329</v>
      </c>
      <c r="AG761">
        <v>90</v>
      </c>
      <c r="AH761">
        <v>0.13636363636363635</v>
      </c>
      <c r="AI761">
        <v>0.86363636363636365</v>
      </c>
      <c r="AJ761">
        <v>17136.666666666668</v>
      </c>
      <c r="BC761">
        <v>758</v>
      </c>
      <c r="BD761">
        <v>11</v>
      </c>
      <c r="BE761">
        <v>0</v>
      </c>
      <c r="BF761">
        <v>93</v>
      </c>
      <c r="BG761">
        <v>94.84615384615384</v>
      </c>
      <c r="BH761">
        <v>176</v>
      </c>
      <c r="BI761">
        <v>239</v>
      </c>
      <c r="BJ761">
        <v>0.3188405797101449</v>
      </c>
      <c r="BK761">
        <v>0.4329710144927536</v>
      </c>
      <c r="BL761">
        <v>0.6811594202898551</v>
      </c>
      <c r="BM761">
        <v>0.56702898550724634</v>
      </c>
      <c r="BN761">
        <v>0.62409420289855078</v>
      </c>
      <c r="BO761">
        <v>22110</v>
      </c>
    </row>
    <row r="762" spans="1:67" x14ac:dyDescent="0.15">
      <c r="A762">
        <v>759</v>
      </c>
      <c r="B762">
        <v>11</v>
      </c>
      <c r="C762">
        <v>6</v>
      </c>
      <c r="D762">
        <v>218</v>
      </c>
      <c r="E762">
        <v>386.83333333333331</v>
      </c>
      <c r="F762">
        <v>0</v>
      </c>
      <c r="G762">
        <v>0</v>
      </c>
      <c r="H762">
        <v>1</v>
      </c>
      <c r="I762">
        <v>43898.333333333336</v>
      </c>
      <c r="AB762">
        <v>759</v>
      </c>
      <c r="AC762">
        <v>10</v>
      </c>
      <c r="AD762">
        <v>4</v>
      </c>
      <c r="AE762">
        <v>1.5555555555555556</v>
      </c>
      <c r="AF762">
        <v>81.583333333333329</v>
      </c>
      <c r="AG762">
        <v>160</v>
      </c>
      <c r="AH762">
        <v>0.20915032679738563</v>
      </c>
      <c r="AI762">
        <v>0.79084967320261434</v>
      </c>
      <c r="AJ762">
        <v>18871.666666666668</v>
      </c>
      <c r="BC762">
        <v>759</v>
      </c>
      <c r="BD762">
        <v>12</v>
      </c>
      <c r="BE762">
        <v>0</v>
      </c>
      <c r="BF762">
        <v>152.41666666666666</v>
      </c>
      <c r="BG762">
        <v>151.07692307692307</v>
      </c>
      <c r="BH762">
        <v>10</v>
      </c>
      <c r="BI762">
        <v>10</v>
      </c>
      <c r="BJ762">
        <v>1.358695652173913E-2</v>
      </c>
      <c r="BK762">
        <v>1.358695652173913E-2</v>
      </c>
      <c r="BL762">
        <v>0.98641304347826086</v>
      </c>
      <c r="BM762">
        <v>0.98641304347826086</v>
      </c>
      <c r="BN762">
        <v>0.98641304347826086</v>
      </c>
      <c r="BO762">
        <v>31071.666666666668</v>
      </c>
    </row>
    <row r="763" spans="1:67" x14ac:dyDescent="0.15">
      <c r="A763">
        <v>760</v>
      </c>
      <c r="B763">
        <v>11</v>
      </c>
      <c r="C763">
        <v>5</v>
      </c>
      <c r="D763">
        <v>182.8</v>
      </c>
      <c r="E763">
        <v>312.41666666666669</v>
      </c>
      <c r="F763">
        <v>0</v>
      </c>
      <c r="G763">
        <v>0</v>
      </c>
      <c r="H763">
        <v>1</v>
      </c>
      <c r="I763">
        <v>36596.666666666664</v>
      </c>
      <c r="AB763">
        <v>760</v>
      </c>
      <c r="AC763">
        <v>11</v>
      </c>
      <c r="AD763">
        <v>3</v>
      </c>
      <c r="AE763">
        <v>1.3</v>
      </c>
      <c r="AF763">
        <v>64.583333333333329</v>
      </c>
      <c r="AG763">
        <v>208</v>
      </c>
      <c r="AH763">
        <v>0.28260869565217389</v>
      </c>
      <c r="AI763">
        <v>0.71739130434782616</v>
      </c>
      <c r="AJ763">
        <v>14841.666666666668</v>
      </c>
      <c r="BC763">
        <v>760</v>
      </c>
      <c r="BD763">
        <v>11</v>
      </c>
      <c r="BE763">
        <v>0</v>
      </c>
      <c r="BF763">
        <v>88.63636363636364</v>
      </c>
      <c r="BG763">
        <v>94.615384615384613</v>
      </c>
      <c r="BH763">
        <v>205</v>
      </c>
      <c r="BI763">
        <v>273</v>
      </c>
      <c r="BJ763">
        <v>0.35283993115318418</v>
      </c>
      <c r="BK763">
        <v>0.46987951807228917</v>
      </c>
      <c r="BL763">
        <v>0.64716006884681576</v>
      </c>
      <c r="BM763">
        <v>0.53012048192771077</v>
      </c>
      <c r="BN763">
        <v>0.58864027538726327</v>
      </c>
      <c r="BO763">
        <v>22550</v>
      </c>
    </row>
    <row r="764" spans="1:67" x14ac:dyDescent="0.15">
      <c r="A764">
        <v>761</v>
      </c>
      <c r="B764">
        <v>13</v>
      </c>
      <c r="C764">
        <v>5</v>
      </c>
      <c r="D764">
        <v>226.83333333333334</v>
      </c>
      <c r="E764">
        <v>338.08333333333331</v>
      </c>
      <c r="F764">
        <v>0</v>
      </c>
      <c r="G764">
        <v>0</v>
      </c>
      <c r="H764">
        <v>1</v>
      </c>
      <c r="I764">
        <v>38298.333333333336</v>
      </c>
      <c r="AB764">
        <v>761</v>
      </c>
      <c r="AC764">
        <v>12</v>
      </c>
      <c r="AD764">
        <v>3</v>
      </c>
      <c r="AE764">
        <v>41.727272727272727</v>
      </c>
      <c r="AF764">
        <v>125</v>
      </c>
      <c r="AG764">
        <v>46</v>
      </c>
      <c r="AH764">
        <v>5.6097560975609757E-2</v>
      </c>
      <c r="AI764">
        <v>0.94390243902439019</v>
      </c>
      <c r="AJ764">
        <v>20583.333333333336</v>
      </c>
      <c r="BC764">
        <v>761</v>
      </c>
      <c r="BD764">
        <v>11</v>
      </c>
      <c r="BE764">
        <v>0</v>
      </c>
      <c r="BF764">
        <v>92.727272727272734</v>
      </c>
      <c r="BG764">
        <v>99.07692307692308</v>
      </c>
      <c r="BH764">
        <v>173</v>
      </c>
      <c r="BI764">
        <v>173</v>
      </c>
      <c r="BJ764">
        <v>0.29322033898305083</v>
      </c>
      <c r="BK764">
        <v>0.29322033898305083</v>
      </c>
      <c r="BL764">
        <v>0.70677966101694922</v>
      </c>
      <c r="BM764">
        <v>0.70677966101694922</v>
      </c>
      <c r="BN764">
        <v>0.70677966101694922</v>
      </c>
      <c r="BO764">
        <v>22968.333333333332</v>
      </c>
    </row>
    <row r="765" spans="1:67" x14ac:dyDescent="0.15">
      <c r="A765">
        <v>762</v>
      </c>
      <c r="B765">
        <v>12</v>
      </c>
      <c r="C765">
        <v>6</v>
      </c>
      <c r="D765">
        <v>264.45454545454544</v>
      </c>
      <c r="E765">
        <v>400.33333333333331</v>
      </c>
      <c r="F765">
        <v>0</v>
      </c>
      <c r="G765">
        <v>0</v>
      </c>
      <c r="H765">
        <v>1</v>
      </c>
      <c r="I765">
        <v>43238.333333333328</v>
      </c>
      <c r="AB765">
        <v>762</v>
      </c>
      <c r="AC765">
        <v>11</v>
      </c>
      <c r="AD765">
        <v>2</v>
      </c>
      <c r="AE765">
        <v>11.3</v>
      </c>
      <c r="AF765">
        <v>75.666666666666671</v>
      </c>
      <c r="AG765">
        <v>47</v>
      </c>
      <c r="AH765">
        <v>7.2642967542503864E-2</v>
      </c>
      <c r="AI765">
        <v>0.92735703245749612</v>
      </c>
      <c r="AJ765">
        <v>17060</v>
      </c>
      <c r="BC765">
        <v>762</v>
      </c>
      <c r="BD765">
        <v>12</v>
      </c>
      <c r="BE765">
        <v>0</v>
      </c>
      <c r="BF765">
        <v>110</v>
      </c>
      <c r="BG765">
        <v>112.61538461538461</v>
      </c>
      <c r="BH765">
        <v>113</v>
      </c>
      <c r="BI765">
        <v>113</v>
      </c>
      <c r="BJ765">
        <v>0.19516407599309155</v>
      </c>
      <c r="BK765">
        <v>0.19516407599309155</v>
      </c>
      <c r="BL765">
        <v>0.80483592400690851</v>
      </c>
      <c r="BM765">
        <v>0.80483592400690851</v>
      </c>
      <c r="BN765">
        <v>0.80483592400690851</v>
      </c>
      <c r="BO765">
        <v>26030.000000000004</v>
      </c>
    </row>
    <row r="766" spans="1:67" x14ac:dyDescent="0.15">
      <c r="A766">
        <v>763</v>
      </c>
      <c r="B766">
        <v>11</v>
      </c>
      <c r="C766">
        <v>6</v>
      </c>
      <c r="D766">
        <v>137.4</v>
      </c>
      <c r="E766">
        <v>272.33333333333331</v>
      </c>
      <c r="F766">
        <v>3</v>
      </c>
      <c r="G766">
        <v>2.9850746268656717E-3</v>
      </c>
      <c r="H766">
        <v>0.9970149253731343</v>
      </c>
      <c r="I766">
        <v>33118.333333333328</v>
      </c>
      <c r="AB766">
        <v>763</v>
      </c>
      <c r="AC766">
        <v>11</v>
      </c>
      <c r="AD766">
        <v>3</v>
      </c>
      <c r="AE766">
        <v>48</v>
      </c>
      <c r="AF766">
        <v>119.91666666666667</v>
      </c>
      <c r="AG766">
        <v>30</v>
      </c>
      <c r="AH766">
        <v>3.9215686274509803E-2</v>
      </c>
      <c r="AI766">
        <v>0.96078431372549022</v>
      </c>
      <c r="AJ766">
        <v>20630</v>
      </c>
      <c r="BC766">
        <v>763</v>
      </c>
      <c r="BD766">
        <v>11</v>
      </c>
      <c r="BE766">
        <v>0</v>
      </c>
      <c r="BF766">
        <v>92.36363636363636</v>
      </c>
      <c r="BG766">
        <v>101.23076923076923</v>
      </c>
      <c r="BH766">
        <v>182</v>
      </c>
      <c r="BI766">
        <v>235</v>
      </c>
      <c r="BJ766">
        <v>0.3721881390593047</v>
      </c>
      <c r="BK766">
        <v>0.48057259713701433</v>
      </c>
      <c r="BL766">
        <v>0.6278118609406953</v>
      </c>
      <c r="BM766">
        <v>0.51942740286298572</v>
      </c>
      <c r="BN766">
        <v>0.57361963190184051</v>
      </c>
      <c r="BO766">
        <v>23736.666666666668</v>
      </c>
    </row>
    <row r="767" spans="1:67" x14ac:dyDescent="0.15">
      <c r="A767">
        <v>764</v>
      </c>
      <c r="B767">
        <v>12</v>
      </c>
      <c r="C767">
        <v>4</v>
      </c>
      <c r="D767">
        <v>92.909090909090907</v>
      </c>
      <c r="E767">
        <v>197.75</v>
      </c>
      <c r="F767">
        <v>0</v>
      </c>
      <c r="G767">
        <v>0</v>
      </c>
      <c r="H767">
        <v>1</v>
      </c>
      <c r="I767">
        <v>28435</v>
      </c>
      <c r="AB767">
        <v>764</v>
      </c>
      <c r="AC767">
        <v>11</v>
      </c>
      <c r="AD767">
        <v>3</v>
      </c>
      <c r="AE767">
        <v>16.8</v>
      </c>
      <c r="AF767">
        <v>93.166666666666671</v>
      </c>
      <c r="AG767">
        <v>42</v>
      </c>
      <c r="AH767">
        <v>5.737704918032787E-2</v>
      </c>
      <c r="AI767">
        <v>0.94262295081967218</v>
      </c>
      <c r="AJ767">
        <v>18960</v>
      </c>
      <c r="BC767">
        <v>764</v>
      </c>
      <c r="BD767">
        <v>11</v>
      </c>
      <c r="BE767">
        <v>0</v>
      </c>
      <c r="BF767">
        <v>96.545454545454547</v>
      </c>
      <c r="BG767">
        <v>96.692307692307693</v>
      </c>
      <c r="BH767">
        <v>134</v>
      </c>
      <c r="BI767">
        <v>149</v>
      </c>
      <c r="BJ767">
        <v>0.22148760330578512</v>
      </c>
      <c r="BK767">
        <v>0.24628099173553719</v>
      </c>
      <c r="BL767">
        <v>0.7785123966942149</v>
      </c>
      <c r="BM767">
        <v>0.75371900826446281</v>
      </c>
      <c r="BN767">
        <v>0.7661157024793388</v>
      </c>
      <c r="BO767">
        <v>22865</v>
      </c>
    </row>
    <row r="768" spans="1:67" x14ac:dyDescent="0.15">
      <c r="A768">
        <v>765</v>
      </c>
      <c r="B768">
        <v>11</v>
      </c>
      <c r="C768">
        <v>5</v>
      </c>
      <c r="D768">
        <v>106.5</v>
      </c>
      <c r="E768">
        <v>243.25</v>
      </c>
      <c r="F768">
        <v>0</v>
      </c>
      <c r="G768">
        <v>0</v>
      </c>
      <c r="H768">
        <v>1</v>
      </c>
      <c r="I768">
        <v>33280</v>
      </c>
      <c r="AB768">
        <v>765</v>
      </c>
      <c r="AC768">
        <v>12</v>
      </c>
      <c r="AD768">
        <v>2</v>
      </c>
      <c r="AE768">
        <v>8</v>
      </c>
      <c r="AF768">
        <v>83</v>
      </c>
      <c r="AG768">
        <v>158</v>
      </c>
      <c r="AH768">
        <v>0.18244803695150116</v>
      </c>
      <c r="AI768">
        <v>0.81755196304849886</v>
      </c>
      <c r="AJ768">
        <v>16878.333333333336</v>
      </c>
      <c r="BC768">
        <v>765</v>
      </c>
      <c r="BD768">
        <v>11</v>
      </c>
      <c r="BE768">
        <v>0</v>
      </c>
      <c r="BF768">
        <v>103.18181818181819</v>
      </c>
      <c r="BG768">
        <v>104</v>
      </c>
      <c r="BH768">
        <v>106</v>
      </c>
      <c r="BI768">
        <v>106</v>
      </c>
      <c r="BJ768">
        <v>0.17377049180327869</v>
      </c>
      <c r="BK768">
        <v>0.17377049180327869</v>
      </c>
      <c r="BL768">
        <v>0.82622950819672125</v>
      </c>
      <c r="BM768">
        <v>0.82622950819672125</v>
      </c>
      <c r="BN768">
        <v>0.82622950819672125</v>
      </c>
      <c r="BO768">
        <v>24531.666666666668</v>
      </c>
    </row>
    <row r="769" spans="1:67" x14ac:dyDescent="0.15">
      <c r="A769">
        <v>766</v>
      </c>
      <c r="B769">
        <v>11</v>
      </c>
      <c r="C769">
        <v>5</v>
      </c>
      <c r="D769">
        <v>150.69999999999999</v>
      </c>
      <c r="E769">
        <v>271.66666666666669</v>
      </c>
      <c r="F769">
        <v>0</v>
      </c>
      <c r="G769">
        <v>0</v>
      </c>
      <c r="H769">
        <v>1</v>
      </c>
      <c r="I769">
        <v>32966.666666666672</v>
      </c>
      <c r="AB769">
        <v>766</v>
      </c>
      <c r="AC769">
        <v>11</v>
      </c>
      <c r="AD769">
        <v>2</v>
      </c>
      <c r="AE769">
        <v>23.1</v>
      </c>
      <c r="AF769">
        <v>95</v>
      </c>
      <c r="AG769">
        <v>30</v>
      </c>
      <c r="AH769">
        <v>4.3478260869565216E-2</v>
      </c>
      <c r="AI769">
        <v>0.95652173913043481</v>
      </c>
      <c r="AJ769">
        <v>18308.333333333336</v>
      </c>
      <c r="BC769">
        <v>766</v>
      </c>
      <c r="BD769">
        <v>11</v>
      </c>
      <c r="BE769">
        <v>0</v>
      </c>
      <c r="BF769">
        <v>135.18181818181819</v>
      </c>
      <c r="BG769">
        <v>137.46153846153845</v>
      </c>
      <c r="BH769">
        <v>0</v>
      </c>
      <c r="BI769">
        <v>17</v>
      </c>
      <c r="BJ769">
        <v>0</v>
      </c>
      <c r="BK769">
        <v>3.2504780114722756E-2</v>
      </c>
      <c r="BL769">
        <v>1</v>
      </c>
      <c r="BM769">
        <v>0.9674952198852772</v>
      </c>
      <c r="BN769">
        <v>0.98374760994263855</v>
      </c>
      <c r="BO769">
        <v>30706.666666666668</v>
      </c>
    </row>
    <row r="770" spans="1:67" x14ac:dyDescent="0.15">
      <c r="A770">
        <v>767</v>
      </c>
      <c r="B770">
        <v>12</v>
      </c>
      <c r="C770">
        <v>6</v>
      </c>
      <c r="D770">
        <v>177.63636363636363</v>
      </c>
      <c r="E770">
        <v>311.25</v>
      </c>
      <c r="F770">
        <v>0</v>
      </c>
      <c r="G770">
        <v>0</v>
      </c>
      <c r="H770">
        <v>1</v>
      </c>
      <c r="I770">
        <v>36750</v>
      </c>
      <c r="AB770">
        <v>767</v>
      </c>
      <c r="AC770">
        <v>12</v>
      </c>
      <c r="AD770">
        <v>2</v>
      </c>
      <c r="AE770">
        <v>11.181818181818182</v>
      </c>
      <c r="AF770">
        <v>82.75</v>
      </c>
      <c r="AG770">
        <v>59</v>
      </c>
      <c r="AH770">
        <v>7.477820025348543E-2</v>
      </c>
      <c r="AI770">
        <v>0.92522179974651453</v>
      </c>
      <c r="AJ770">
        <v>17918.333333333332</v>
      </c>
      <c r="BC770">
        <v>767</v>
      </c>
      <c r="BD770">
        <v>11</v>
      </c>
      <c r="BE770">
        <v>0</v>
      </c>
      <c r="BF770">
        <v>99.909090909090907</v>
      </c>
      <c r="BG770">
        <v>106.46153846153847</v>
      </c>
      <c r="BH770">
        <v>78</v>
      </c>
      <c r="BI770">
        <v>78</v>
      </c>
      <c r="BJ770">
        <v>0.13660245183887915</v>
      </c>
      <c r="BK770">
        <v>0.13660245183887915</v>
      </c>
      <c r="BL770">
        <v>0.86339754816112091</v>
      </c>
      <c r="BM770">
        <v>0.86339754816112091</v>
      </c>
      <c r="BN770">
        <v>0.86339754816112091</v>
      </c>
      <c r="BO770">
        <v>25088.333333333332</v>
      </c>
    </row>
    <row r="771" spans="1:67" x14ac:dyDescent="0.15">
      <c r="A771">
        <v>768</v>
      </c>
      <c r="B771">
        <v>12</v>
      </c>
      <c r="C771">
        <v>6</v>
      </c>
      <c r="D771">
        <v>214.54545454545453</v>
      </c>
      <c r="E771">
        <v>344.08333333333331</v>
      </c>
      <c r="F771">
        <v>0</v>
      </c>
      <c r="G771">
        <v>0</v>
      </c>
      <c r="H771">
        <v>1</v>
      </c>
      <c r="I771">
        <v>37838.333333333336</v>
      </c>
      <c r="AB771">
        <v>768</v>
      </c>
      <c r="AC771">
        <v>12</v>
      </c>
      <c r="AD771">
        <v>2</v>
      </c>
      <c r="AE771">
        <v>6.1818181818181817</v>
      </c>
      <c r="AF771">
        <v>68.166666666666671</v>
      </c>
      <c r="AG771">
        <v>148</v>
      </c>
      <c r="AH771">
        <v>0.18781725888324874</v>
      </c>
      <c r="AI771">
        <v>0.81218274111675126</v>
      </c>
      <c r="AJ771">
        <v>15535.000000000004</v>
      </c>
      <c r="BC771">
        <v>768</v>
      </c>
      <c r="BD771">
        <v>11</v>
      </c>
      <c r="BE771">
        <v>0</v>
      </c>
      <c r="BF771">
        <v>103.54545454545455</v>
      </c>
      <c r="BG771">
        <v>105.61538461538461</v>
      </c>
      <c r="BH771">
        <v>198</v>
      </c>
      <c r="BI771">
        <v>198</v>
      </c>
      <c r="BJ771">
        <v>0.34797891036906853</v>
      </c>
      <c r="BK771">
        <v>0.34797891036906853</v>
      </c>
      <c r="BL771">
        <v>0.65202108963093153</v>
      </c>
      <c r="BM771">
        <v>0.65202108963093153</v>
      </c>
      <c r="BN771">
        <v>0.65202108963093153</v>
      </c>
      <c r="BO771">
        <v>24376.666666666664</v>
      </c>
    </row>
    <row r="772" spans="1:67" x14ac:dyDescent="0.15">
      <c r="A772">
        <v>769</v>
      </c>
      <c r="B772">
        <v>12</v>
      </c>
      <c r="C772">
        <v>4</v>
      </c>
      <c r="D772">
        <v>63.454545454545453</v>
      </c>
      <c r="E772">
        <v>169.16666666666666</v>
      </c>
      <c r="F772">
        <v>11</v>
      </c>
      <c r="G772">
        <v>1.1689691817215728E-2</v>
      </c>
      <c r="H772">
        <v>0.98831030818278431</v>
      </c>
      <c r="I772">
        <v>25516.666666666668</v>
      </c>
      <c r="AB772">
        <v>769</v>
      </c>
      <c r="AC772">
        <v>12</v>
      </c>
      <c r="AD772">
        <v>2</v>
      </c>
      <c r="AE772">
        <v>51.545454545454547</v>
      </c>
      <c r="AF772">
        <v>136.5</v>
      </c>
      <c r="AG772">
        <v>8</v>
      </c>
      <c r="AH772">
        <v>9.5808383233532933E-3</v>
      </c>
      <c r="AI772">
        <v>0.99041916167664668</v>
      </c>
      <c r="AJ772">
        <v>21093.333333333336</v>
      </c>
      <c r="BC772">
        <v>769</v>
      </c>
      <c r="BD772">
        <v>12</v>
      </c>
      <c r="BE772">
        <v>0</v>
      </c>
      <c r="BF772">
        <v>113.16666666666667</v>
      </c>
      <c r="BG772">
        <v>114.92307692307692</v>
      </c>
      <c r="BH772">
        <v>131</v>
      </c>
      <c r="BI772">
        <v>131</v>
      </c>
      <c r="BJ772">
        <v>0.21300813008130082</v>
      </c>
      <c r="BK772">
        <v>0.21300813008130082</v>
      </c>
      <c r="BL772">
        <v>0.78699186991869918</v>
      </c>
      <c r="BM772">
        <v>0.78699186991869918</v>
      </c>
      <c r="BN772">
        <v>0.78699186991869918</v>
      </c>
      <c r="BO772">
        <v>25904.999999999996</v>
      </c>
    </row>
    <row r="773" spans="1:67" x14ac:dyDescent="0.15">
      <c r="A773">
        <v>770</v>
      </c>
      <c r="B773">
        <v>11</v>
      </c>
      <c r="C773">
        <v>6</v>
      </c>
      <c r="D773">
        <v>166</v>
      </c>
      <c r="E773">
        <v>290.33333333333331</v>
      </c>
      <c r="F773">
        <v>9</v>
      </c>
      <c r="G773">
        <v>8.6206896551724137E-3</v>
      </c>
      <c r="H773">
        <v>0.99137931034482762</v>
      </c>
      <c r="I773">
        <v>34488.333333333336</v>
      </c>
      <c r="AB773">
        <v>770</v>
      </c>
      <c r="AC773">
        <v>12</v>
      </c>
      <c r="AD773">
        <v>3</v>
      </c>
      <c r="AE773">
        <v>30.181818181818183</v>
      </c>
      <c r="AF773">
        <v>120.66666666666667</v>
      </c>
      <c r="AG773">
        <v>4</v>
      </c>
      <c r="AH773">
        <v>4.944375772558714E-3</v>
      </c>
      <c r="AI773">
        <v>0.99505562422744132</v>
      </c>
      <c r="AJ773">
        <v>21734.999999999996</v>
      </c>
      <c r="BC773">
        <v>770</v>
      </c>
      <c r="BD773">
        <v>12</v>
      </c>
      <c r="BE773">
        <v>0</v>
      </c>
      <c r="BF773">
        <v>129.58333333333334</v>
      </c>
      <c r="BG773">
        <v>128.38461538461539</v>
      </c>
      <c r="BH773">
        <v>67</v>
      </c>
      <c r="BI773">
        <v>67</v>
      </c>
      <c r="BJ773">
        <v>0.11795774647887323</v>
      </c>
      <c r="BK773">
        <v>0.11795774647887323</v>
      </c>
      <c r="BL773">
        <v>0.88204225352112675</v>
      </c>
      <c r="BM773">
        <v>0.88204225352112675</v>
      </c>
      <c r="BN773">
        <v>0.88204225352112675</v>
      </c>
      <c r="BO773">
        <v>27163.333333333332</v>
      </c>
    </row>
    <row r="774" spans="1:67" x14ac:dyDescent="0.15">
      <c r="A774">
        <v>771</v>
      </c>
      <c r="B774">
        <v>12</v>
      </c>
      <c r="C774">
        <v>6</v>
      </c>
      <c r="D774">
        <v>276.36363636363637</v>
      </c>
      <c r="E774">
        <v>411.5</v>
      </c>
      <c r="F774">
        <v>0</v>
      </c>
      <c r="G774">
        <v>0</v>
      </c>
      <c r="H774">
        <v>1</v>
      </c>
      <c r="I774">
        <v>43135</v>
      </c>
      <c r="AB774">
        <v>771</v>
      </c>
      <c r="AC774">
        <v>12</v>
      </c>
      <c r="AD774">
        <v>4</v>
      </c>
      <c r="AE774">
        <v>76.36363636363636</v>
      </c>
      <c r="AF774">
        <v>162.41666666666666</v>
      </c>
      <c r="AG774">
        <v>41</v>
      </c>
      <c r="AH774">
        <v>4.6590909090909093E-2</v>
      </c>
      <c r="AI774">
        <v>0.95340909090909087</v>
      </c>
      <c r="AJ774">
        <v>22805.000000000004</v>
      </c>
      <c r="BC774">
        <v>771</v>
      </c>
      <c r="BD774">
        <v>11</v>
      </c>
      <c r="BE774">
        <v>0</v>
      </c>
      <c r="BF774">
        <v>99.181818181818187</v>
      </c>
      <c r="BG774">
        <v>104.69230769230769</v>
      </c>
      <c r="BH774">
        <v>134</v>
      </c>
      <c r="BI774">
        <v>160</v>
      </c>
      <c r="BJ774">
        <v>0.23885918003565063</v>
      </c>
      <c r="BK774">
        <v>0.28520499108734404</v>
      </c>
      <c r="BL774">
        <v>0.76114081996434935</v>
      </c>
      <c r="BM774">
        <v>0.71479500891265602</v>
      </c>
      <c r="BN774">
        <v>0.73796791443850274</v>
      </c>
      <c r="BO774">
        <v>24786.666666666664</v>
      </c>
    </row>
    <row r="775" spans="1:67" x14ac:dyDescent="0.15">
      <c r="A775">
        <v>772</v>
      </c>
      <c r="B775">
        <v>12</v>
      </c>
      <c r="C775">
        <v>6</v>
      </c>
      <c r="D775">
        <v>279.54545454545456</v>
      </c>
      <c r="E775">
        <v>407</v>
      </c>
      <c r="F775">
        <v>0</v>
      </c>
      <c r="G775">
        <v>0</v>
      </c>
      <c r="H775">
        <v>1</v>
      </c>
      <c r="I775">
        <v>43055</v>
      </c>
      <c r="AB775">
        <v>772</v>
      </c>
      <c r="AC775">
        <v>13</v>
      </c>
      <c r="AD775">
        <v>1</v>
      </c>
      <c r="AE775">
        <v>17.916666666666668</v>
      </c>
      <c r="AF775">
        <v>90.416666666666671</v>
      </c>
      <c r="AG775">
        <v>41</v>
      </c>
      <c r="AH775">
        <v>4.9696969696969698E-2</v>
      </c>
      <c r="AI775">
        <v>0.95030303030303032</v>
      </c>
      <c r="AJ775">
        <v>17950</v>
      </c>
      <c r="BC775">
        <v>772</v>
      </c>
      <c r="BD775">
        <v>11</v>
      </c>
      <c r="BE775">
        <v>0</v>
      </c>
      <c r="BF775">
        <v>127.27272727272727</v>
      </c>
      <c r="BG775">
        <v>127.07692307692308</v>
      </c>
      <c r="BH775">
        <v>59</v>
      </c>
      <c r="BI775">
        <v>59</v>
      </c>
      <c r="BJ775">
        <v>0.1063063063063063</v>
      </c>
      <c r="BK775">
        <v>0.1063063063063063</v>
      </c>
      <c r="BL775">
        <v>0.89369369369369367</v>
      </c>
      <c r="BM775">
        <v>0.89369369369369367</v>
      </c>
      <c r="BN775">
        <v>0.89369369369369367</v>
      </c>
      <c r="BO775">
        <v>28456.666666666668</v>
      </c>
    </row>
    <row r="776" spans="1:67" x14ac:dyDescent="0.15">
      <c r="A776">
        <v>773</v>
      </c>
      <c r="B776">
        <v>11</v>
      </c>
      <c r="C776">
        <v>6</v>
      </c>
      <c r="D776">
        <v>206.9</v>
      </c>
      <c r="E776">
        <v>332.08333333333331</v>
      </c>
      <c r="F776">
        <v>0</v>
      </c>
      <c r="G776">
        <v>0</v>
      </c>
      <c r="H776">
        <v>1</v>
      </c>
      <c r="I776">
        <v>36833.333333333336</v>
      </c>
      <c r="AB776">
        <v>773</v>
      </c>
      <c r="AC776">
        <v>12</v>
      </c>
      <c r="AD776">
        <v>3</v>
      </c>
      <c r="AE776">
        <v>25.09090909090909</v>
      </c>
      <c r="AF776">
        <v>97.666666666666671</v>
      </c>
      <c r="AG776">
        <v>49</v>
      </c>
      <c r="AH776">
        <v>6.1712846347607056E-2</v>
      </c>
      <c r="AI776">
        <v>0.9382871536523929</v>
      </c>
      <c r="AJ776">
        <v>18515.000000000004</v>
      </c>
      <c r="BC776">
        <v>773</v>
      </c>
      <c r="BD776">
        <v>12</v>
      </c>
      <c r="BE776">
        <v>0</v>
      </c>
      <c r="BF776">
        <v>112.08333333333333</v>
      </c>
      <c r="BG776">
        <v>115</v>
      </c>
      <c r="BH776">
        <v>103</v>
      </c>
      <c r="BI776">
        <v>109</v>
      </c>
      <c r="BJ776">
        <v>0.15327380952380953</v>
      </c>
      <c r="BK776">
        <v>0.16220238095238096</v>
      </c>
      <c r="BL776">
        <v>0.84672619047619047</v>
      </c>
      <c r="BM776">
        <v>0.83779761904761907</v>
      </c>
      <c r="BN776">
        <v>0.84226190476190477</v>
      </c>
      <c r="BO776">
        <v>26133.333333333332</v>
      </c>
    </row>
    <row r="777" spans="1:67" x14ac:dyDescent="0.15">
      <c r="A777">
        <v>774</v>
      </c>
      <c r="B777">
        <v>13</v>
      </c>
      <c r="C777">
        <v>7</v>
      </c>
      <c r="D777">
        <v>467.91666666666669</v>
      </c>
      <c r="E777">
        <v>599.16666666666663</v>
      </c>
      <c r="F777">
        <v>0</v>
      </c>
      <c r="G777">
        <v>0</v>
      </c>
      <c r="H777">
        <v>1</v>
      </c>
      <c r="I777">
        <v>55341.666666666664</v>
      </c>
      <c r="AB777">
        <v>774</v>
      </c>
      <c r="AC777">
        <v>12</v>
      </c>
      <c r="AD777">
        <v>3</v>
      </c>
      <c r="AE777">
        <v>16.09090909090909</v>
      </c>
      <c r="AF777">
        <v>88.666666666666671</v>
      </c>
      <c r="AG777">
        <v>64</v>
      </c>
      <c r="AH777">
        <v>8.1012658227848103E-2</v>
      </c>
      <c r="AI777">
        <v>0.91898734177215191</v>
      </c>
      <c r="AJ777">
        <v>18155</v>
      </c>
      <c r="BC777">
        <v>774</v>
      </c>
      <c r="BD777">
        <v>13</v>
      </c>
      <c r="BE777">
        <v>0</v>
      </c>
      <c r="BF777">
        <v>116</v>
      </c>
      <c r="BG777">
        <v>116</v>
      </c>
      <c r="BH777">
        <v>39</v>
      </c>
      <c r="BI777">
        <v>39</v>
      </c>
      <c r="BJ777">
        <v>7.169117647058823E-2</v>
      </c>
      <c r="BK777">
        <v>7.169117647058823E-2</v>
      </c>
      <c r="BL777">
        <v>0.9283088235294118</v>
      </c>
      <c r="BM777">
        <v>0.9283088235294118</v>
      </c>
      <c r="BN777">
        <v>0.9283088235294118</v>
      </c>
      <c r="BO777">
        <v>25951.666666666664</v>
      </c>
    </row>
    <row r="778" spans="1:67" x14ac:dyDescent="0.15">
      <c r="A778">
        <v>775</v>
      </c>
      <c r="B778">
        <v>12</v>
      </c>
      <c r="C778">
        <v>6</v>
      </c>
      <c r="D778">
        <v>225.63636363636363</v>
      </c>
      <c r="E778">
        <v>360.5</v>
      </c>
      <c r="F778">
        <v>0</v>
      </c>
      <c r="G778">
        <v>0</v>
      </c>
      <c r="H778">
        <v>1</v>
      </c>
      <c r="I778">
        <v>40269.999999999993</v>
      </c>
      <c r="AB778">
        <v>775</v>
      </c>
      <c r="AC778">
        <v>12</v>
      </c>
      <c r="AD778">
        <v>3</v>
      </c>
      <c r="AE778">
        <v>42.636363636363633</v>
      </c>
      <c r="AF778">
        <v>128.25</v>
      </c>
      <c r="AG778">
        <v>25</v>
      </c>
      <c r="AH778">
        <v>3.125E-2</v>
      </c>
      <c r="AI778">
        <v>0.96875</v>
      </c>
      <c r="AJ778">
        <v>21363.333333333336</v>
      </c>
      <c r="BC778">
        <v>775</v>
      </c>
      <c r="BD778">
        <v>11</v>
      </c>
      <c r="BE778">
        <v>0</v>
      </c>
      <c r="BF778">
        <v>100.90909090909091</v>
      </c>
      <c r="BG778">
        <v>105</v>
      </c>
      <c r="BH778">
        <v>158</v>
      </c>
      <c r="BI778">
        <v>214</v>
      </c>
      <c r="BJ778">
        <v>0.28468468468468466</v>
      </c>
      <c r="BK778">
        <v>0.38558558558558559</v>
      </c>
      <c r="BL778">
        <v>0.71531531531531534</v>
      </c>
      <c r="BM778">
        <v>0.61441441441441436</v>
      </c>
      <c r="BN778">
        <v>0.66486486486486485</v>
      </c>
      <c r="BO778">
        <v>24800</v>
      </c>
    </row>
    <row r="779" spans="1:67" x14ac:dyDescent="0.15">
      <c r="A779">
        <v>776</v>
      </c>
      <c r="B779">
        <v>11</v>
      </c>
      <c r="C779">
        <v>5</v>
      </c>
      <c r="D779">
        <v>156.19999999999999</v>
      </c>
      <c r="E779">
        <v>274</v>
      </c>
      <c r="F779">
        <v>0</v>
      </c>
      <c r="G779">
        <v>0</v>
      </c>
      <c r="H779">
        <v>1</v>
      </c>
      <c r="I779">
        <v>33835</v>
      </c>
      <c r="AB779">
        <v>776</v>
      </c>
      <c r="AC779">
        <v>11</v>
      </c>
      <c r="AD779">
        <v>3</v>
      </c>
      <c r="AE779">
        <v>11.2</v>
      </c>
      <c r="AF779">
        <v>90.25</v>
      </c>
      <c r="AG779">
        <v>121</v>
      </c>
      <c r="AH779">
        <v>0.1611185086551265</v>
      </c>
      <c r="AI779">
        <v>0.83888149134487344</v>
      </c>
      <c r="AJ779">
        <v>18543.333333333332</v>
      </c>
      <c r="BC779">
        <v>776</v>
      </c>
      <c r="BD779">
        <v>11</v>
      </c>
      <c r="BE779">
        <v>0</v>
      </c>
      <c r="BF779">
        <v>143.45454545454547</v>
      </c>
      <c r="BG779">
        <v>141.15384615384616</v>
      </c>
      <c r="BH779">
        <v>11</v>
      </c>
      <c r="BI779">
        <v>11</v>
      </c>
      <c r="BJ779">
        <v>1.8302828618968387E-2</v>
      </c>
      <c r="BK779">
        <v>1.8302828618968387E-2</v>
      </c>
      <c r="BL779">
        <v>0.98169717138103163</v>
      </c>
      <c r="BM779">
        <v>0.98169717138103163</v>
      </c>
      <c r="BN779">
        <v>0.98169717138103163</v>
      </c>
      <c r="BO779">
        <v>29516.666666666668</v>
      </c>
    </row>
    <row r="780" spans="1:67" x14ac:dyDescent="0.15">
      <c r="A780">
        <v>777</v>
      </c>
      <c r="B780">
        <v>11</v>
      </c>
      <c r="C780">
        <v>7</v>
      </c>
      <c r="D780">
        <v>228.8</v>
      </c>
      <c r="E780">
        <v>347.58333333333331</v>
      </c>
      <c r="F780">
        <v>0</v>
      </c>
      <c r="G780">
        <v>0</v>
      </c>
      <c r="H780">
        <v>1</v>
      </c>
      <c r="I780">
        <v>37103.333333333336</v>
      </c>
      <c r="AB780">
        <v>777</v>
      </c>
      <c r="AC780">
        <v>11</v>
      </c>
      <c r="AD780">
        <v>3</v>
      </c>
      <c r="AE780">
        <v>20.8</v>
      </c>
      <c r="AF780">
        <v>99.416666666666671</v>
      </c>
      <c r="AG780">
        <v>42</v>
      </c>
      <c r="AH780">
        <v>5.4054054054054057E-2</v>
      </c>
      <c r="AI780">
        <v>0.94594594594594594</v>
      </c>
      <c r="AJ780">
        <v>19935</v>
      </c>
      <c r="BC780">
        <v>777</v>
      </c>
      <c r="BD780">
        <v>12</v>
      </c>
      <c r="BE780">
        <v>0</v>
      </c>
      <c r="BF780">
        <v>127.58333333333333</v>
      </c>
      <c r="BG780">
        <v>127.69230769230769</v>
      </c>
      <c r="BH780">
        <v>39</v>
      </c>
      <c r="BI780">
        <v>39</v>
      </c>
      <c r="BJ780">
        <v>5.8208955223880594E-2</v>
      </c>
      <c r="BK780">
        <v>5.8208955223880594E-2</v>
      </c>
      <c r="BL780">
        <v>0.94179104477611941</v>
      </c>
      <c r="BM780">
        <v>0.94179104477611941</v>
      </c>
      <c r="BN780">
        <v>0.94179104477611941</v>
      </c>
      <c r="BO780">
        <v>27133.333333333332</v>
      </c>
    </row>
    <row r="781" spans="1:67" x14ac:dyDescent="0.15">
      <c r="A781">
        <v>778</v>
      </c>
      <c r="B781">
        <v>13</v>
      </c>
      <c r="C781">
        <v>7</v>
      </c>
      <c r="D781">
        <v>321.75</v>
      </c>
      <c r="E781">
        <v>450.5</v>
      </c>
      <c r="F781">
        <v>14</v>
      </c>
      <c r="G781">
        <v>9.7222222222222224E-3</v>
      </c>
      <c r="H781">
        <v>0.99027777777777781</v>
      </c>
      <c r="I781">
        <v>46570</v>
      </c>
      <c r="AB781">
        <v>778</v>
      </c>
      <c r="AC781">
        <v>12</v>
      </c>
      <c r="AD781">
        <v>4</v>
      </c>
      <c r="AE781">
        <v>90.181818181818187</v>
      </c>
      <c r="AF781">
        <v>183.58333333333334</v>
      </c>
      <c r="AG781">
        <v>66</v>
      </c>
      <c r="AH781">
        <v>7.6300578034682084E-2</v>
      </c>
      <c r="AI781">
        <v>0.92369942196531796</v>
      </c>
      <c r="AJ781">
        <v>23826.666666666668</v>
      </c>
      <c r="BC781">
        <v>778</v>
      </c>
      <c r="BD781">
        <v>11</v>
      </c>
      <c r="BE781">
        <v>0</v>
      </c>
      <c r="BF781">
        <v>115.27272727272727</v>
      </c>
      <c r="BG781">
        <v>119</v>
      </c>
      <c r="BH781">
        <v>61</v>
      </c>
      <c r="BI781">
        <v>61</v>
      </c>
      <c r="BJ781">
        <v>0.11192660550458716</v>
      </c>
      <c r="BK781">
        <v>0.11192660550458716</v>
      </c>
      <c r="BL781">
        <v>0.88807339449541289</v>
      </c>
      <c r="BM781">
        <v>0.88807339449541289</v>
      </c>
      <c r="BN781">
        <v>0.88807339449541289</v>
      </c>
      <c r="BO781">
        <v>26531.666666666668</v>
      </c>
    </row>
    <row r="782" spans="1:67" x14ac:dyDescent="0.15">
      <c r="A782">
        <v>779</v>
      </c>
      <c r="B782">
        <v>11</v>
      </c>
      <c r="C782">
        <v>7</v>
      </c>
      <c r="D782">
        <v>234.6</v>
      </c>
      <c r="E782">
        <v>385.91666666666669</v>
      </c>
      <c r="F782">
        <v>0</v>
      </c>
      <c r="G782">
        <v>0</v>
      </c>
      <c r="H782">
        <v>1</v>
      </c>
      <c r="I782">
        <v>42011.666666666664</v>
      </c>
      <c r="AB782">
        <v>779</v>
      </c>
      <c r="AC782">
        <v>11</v>
      </c>
      <c r="AD782">
        <v>3</v>
      </c>
      <c r="AE782">
        <v>2.6</v>
      </c>
      <c r="AF782">
        <v>70</v>
      </c>
      <c r="AG782">
        <v>246</v>
      </c>
      <c r="AH782">
        <v>0.33931034482758621</v>
      </c>
      <c r="AI782">
        <v>0.66068965517241374</v>
      </c>
      <c r="AJ782">
        <v>15733.333333333334</v>
      </c>
      <c r="BC782">
        <v>779</v>
      </c>
      <c r="BD782">
        <v>12</v>
      </c>
      <c r="BE782">
        <v>0</v>
      </c>
      <c r="BF782">
        <v>141.5</v>
      </c>
      <c r="BG782">
        <v>140.61538461538461</v>
      </c>
      <c r="BH782">
        <v>11</v>
      </c>
      <c r="BI782">
        <v>11</v>
      </c>
      <c r="BJ782">
        <v>1.9097222222222224E-2</v>
      </c>
      <c r="BK782">
        <v>1.9097222222222224E-2</v>
      </c>
      <c r="BL782">
        <v>0.98090277777777779</v>
      </c>
      <c r="BM782">
        <v>0.98090277777777779</v>
      </c>
      <c r="BN782">
        <v>0.98090277777777779</v>
      </c>
      <c r="BO782">
        <v>28818.333333333332</v>
      </c>
    </row>
    <row r="783" spans="1:67" x14ac:dyDescent="0.15">
      <c r="A783">
        <v>780</v>
      </c>
      <c r="B783">
        <v>12</v>
      </c>
      <c r="C783">
        <v>5</v>
      </c>
      <c r="D783">
        <v>174.27272727272728</v>
      </c>
      <c r="E783">
        <v>303.16666666666669</v>
      </c>
      <c r="F783">
        <v>0</v>
      </c>
      <c r="G783">
        <v>0</v>
      </c>
      <c r="H783">
        <v>1</v>
      </c>
      <c r="I783">
        <v>37351.666666666664</v>
      </c>
      <c r="AB783">
        <v>780</v>
      </c>
      <c r="AC783">
        <v>12</v>
      </c>
      <c r="AD783">
        <v>2</v>
      </c>
      <c r="AE783">
        <v>13.454545454545455</v>
      </c>
      <c r="AF783">
        <v>95.083333333333329</v>
      </c>
      <c r="AG783">
        <v>39</v>
      </c>
      <c r="AH783">
        <v>4.6208530805687202E-2</v>
      </c>
      <c r="AI783">
        <v>0.95379146919431279</v>
      </c>
      <c r="AJ783">
        <v>19761.666666666668</v>
      </c>
      <c r="BC783">
        <v>780</v>
      </c>
      <c r="BD783">
        <v>11</v>
      </c>
      <c r="BE783">
        <v>0</v>
      </c>
      <c r="BF783">
        <v>112.90909090909091</v>
      </c>
      <c r="BG783">
        <v>105</v>
      </c>
      <c r="BH783">
        <v>119</v>
      </c>
      <c r="BI783">
        <v>129</v>
      </c>
      <c r="BJ783">
        <v>0.19833333333333333</v>
      </c>
      <c r="BK783">
        <v>0.215</v>
      </c>
      <c r="BL783">
        <v>0.80166666666666664</v>
      </c>
      <c r="BM783">
        <v>0.78500000000000003</v>
      </c>
      <c r="BN783">
        <v>0.79333333333333333</v>
      </c>
      <c r="BO783">
        <v>24800</v>
      </c>
    </row>
    <row r="784" spans="1:67" x14ac:dyDescent="0.15">
      <c r="A784">
        <v>781</v>
      </c>
      <c r="B784">
        <v>11</v>
      </c>
      <c r="C784">
        <v>6</v>
      </c>
      <c r="D784">
        <v>181.4</v>
      </c>
      <c r="E784">
        <v>336.25</v>
      </c>
      <c r="F784">
        <v>0</v>
      </c>
      <c r="G784">
        <v>0</v>
      </c>
      <c r="H784">
        <v>1</v>
      </c>
      <c r="I784">
        <v>40125.000000000007</v>
      </c>
      <c r="AB784">
        <v>781</v>
      </c>
      <c r="AC784">
        <v>11</v>
      </c>
      <c r="AD784">
        <v>3</v>
      </c>
      <c r="AE784">
        <v>6.5</v>
      </c>
      <c r="AF784">
        <v>77.916666666666671</v>
      </c>
      <c r="AG784">
        <v>91</v>
      </c>
      <c r="AH784">
        <v>0.1324599708879185</v>
      </c>
      <c r="AI784">
        <v>0.8675400291120815</v>
      </c>
      <c r="AJ784">
        <v>17450.000000000004</v>
      </c>
      <c r="BC784">
        <v>781</v>
      </c>
      <c r="BD784">
        <v>12</v>
      </c>
      <c r="BE784">
        <v>0</v>
      </c>
      <c r="BF784">
        <v>141.25</v>
      </c>
      <c r="BG784">
        <v>140.07692307692307</v>
      </c>
      <c r="BH784">
        <v>0</v>
      </c>
      <c r="BI784">
        <v>0</v>
      </c>
      <c r="BJ784">
        <v>0</v>
      </c>
      <c r="BK784">
        <v>0</v>
      </c>
      <c r="BL784">
        <v>1</v>
      </c>
      <c r="BM784">
        <v>1</v>
      </c>
      <c r="BN784">
        <v>1</v>
      </c>
      <c r="BO784">
        <v>28570.000000000004</v>
      </c>
    </row>
    <row r="785" spans="1:67" x14ac:dyDescent="0.15">
      <c r="A785">
        <v>782</v>
      </c>
      <c r="B785">
        <v>11</v>
      </c>
      <c r="C785">
        <v>5</v>
      </c>
      <c r="D785">
        <v>94.2</v>
      </c>
      <c r="E785">
        <v>193.41666666666666</v>
      </c>
      <c r="F785">
        <v>0</v>
      </c>
      <c r="G785">
        <v>0</v>
      </c>
      <c r="H785">
        <v>1</v>
      </c>
      <c r="I785">
        <v>26036.666666666668</v>
      </c>
      <c r="AB785">
        <v>782</v>
      </c>
      <c r="AC785">
        <v>12</v>
      </c>
      <c r="AD785">
        <v>3</v>
      </c>
      <c r="AE785">
        <v>24</v>
      </c>
      <c r="AF785">
        <v>106.16666666666667</v>
      </c>
      <c r="AG785">
        <v>61</v>
      </c>
      <c r="AH785">
        <v>7.2966507177033499E-2</v>
      </c>
      <c r="AI785">
        <v>0.92703349282296654</v>
      </c>
      <c r="AJ785">
        <v>20255</v>
      </c>
      <c r="BC785">
        <v>782</v>
      </c>
      <c r="BD785">
        <v>10</v>
      </c>
      <c r="BE785">
        <v>0</v>
      </c>
      <c r="BF785">
        <v>116.4</v>
      </c>
      <c r="BG785">
        <v>116.07692307692308</v>
      </c>
      <c r="BH785">
        <v>129</v>
      </c>
      <c r="BI785">
        <v>170</v>
      </c>
      <c r="BJ785">
        <v>0.24339622641509434</v>
      </c>
      <c r="BK785">
        <v>0.32075471698113206</v>
      </c>
      <c r="BL785">
        <v>0.7566037735849056</v>
      </c>
      <c r="BM785">
        <v>0.679245283018868</v>
      </c>
      <c r="BN785">
        <v>0.7179245283018868</v>
      </c>
      <c r="BO785">
        <v>27080</v>
      </c>
    </row>
    <row r="786" spans="1:67" x14ac:dyDescent="0.15">
      <c r="A786">
        <v>783</v>
      </c>
      <c r="B786">
        <v>11</v>
      </c>
      <c r="C786">
        <v>5</v>
      </c>
      <c r="D786">
        <v>132.30000000000001</v>
      </c>
      <c r="E786">
        <v>249.08333333333334</v>
      </c>
      <c r="F786">
        <v>0</v>
      </c>
      <c r="G786">
        <v>0</v>
      </c>
      <c r="H786">
        <v>1</v>
      </c>
      <c r="I786">
        <v>31388.333333333336</v>
      </c>
      <c r="AB786">
        <v>783</v>
      </c>
      <c r="AC786">
        <v>12</v>
      </c>
      <c r="AD786">
        <v>3</v>
      </c>
      <c r="AE786">
        <v>25.09090909090909</v>
      </c>
      <c r="AF786">
        <v>107.5</v>
      </c>
      <c r="AG786">
        <v>13</v>
      </c>
      <c r="AH786">
        <v>1.6817593790426907E-2</v>
      </c>
      <c r="AI786">
        <v>0.98318240620957309</v>
      </c>
      <c r="AJ786">
        <v>20033.333333333332</v>
      </c>
      <c r="BC786">
        <v>783</v>
      </c>
      <c r="BD786">
        <v>11</v>
      </c>
      <c r="BE786">
        <v>0</v>
      </c>
      <c r="BF786">
        <v>102.81818181818181</v>
      </c>
      <c r="BG786">
        <v>98.538461538461533</v>
      </c>
      <c r="BH786">
        <v>96</v>
      </c>
      <c r="BI786">
        <v>101</v>
      </c>
      <c r="BJ786">
        <v>0.15737704918032788</v>
      </c>
      <c r="BK786">
        <v>0.16557377049180327</v>
      </c>
      <c r="BL786">
        <v>0.84262295081967209</v>
      </c>
      <c r="BM786">
        <v>0.83442622950819678</v>
      </c>
      <c r="BN786">
        <v>0.83852459016393444</v>
      </c>
      <c r="BO786">
        <v>23170</v>
      </c>
    </row>
    <row r="787" spans="1:67" x14ac:dyDescent="0.15">
      <c r="A787">
        <v>784</v>
      </c>
      <c r="B787">
        <v>12</v>
      </c>
      <c r="C787">
        <v>6</v>
      </c>
      <c r="D787">
        <v>226</v>
      </c>
      <c r="E787">
        <v>350.16666666666669</v>
      </c>
      <c r="F787">
        <v>0</v>
      </c>
      <c r="G787">
        <v>0</v>
      </c>
      <c r="H787">
        <v>1</v>
      </c>
      <c r="I787">
        <v>37131.666666666672</v>
      </c>
      <c r="AB787">
        <v>784</v>
      </c>
      <c r="AC787">
        <v>12</v>
      </c>
      <c r="AD787">
        <v>3</v>
      </c>
      <c r="AE787">
        <v>18.272727272727273</v>
      </c>
      <c r="AF787">
        <v>94.666666666666671</v>
      </c>
      <c r="AG787">
        <v>64</v>
      </c>
      <c r="AH787">
        <v>7.7669902912621352E-2</v>
      </c>
      <c r="AI787">
        <v>0.92233009708737868</v>
      </c>
      <c r="AJ787">
        <v>19120</v>
      </c>
      <c r="BC787">
        <v>784</v>
      </c>
      <c r="BD787">
        <v>12</v>
      </c>
      <c r="BE787">
        <v>0</v>
      </c>
      <c r="BF787">
        <v>160.83333333333334</v>
      </c>
      <c r="BG787">
        <v>162.46153846153845</v>
      </c>
      <c r="BH787">
        <v>46</v>
      </c>
      <c r="BI787">
        <v>46</v>
      </c>
      <c r="BJ787">
        <v>8.0139372822299645E-2</v>
      </c>
      <c r="BK787">
        <v>8.0139372822299645E-2</v>
      </c>
      <c r="BL787">
        <v>0.91986062717770034</v>
      </c>
      <c r="BM787">
        <v>0.91986062717770034</v>
      </c>
      <c r="BN787">
        <v>0.91986062717770034</v>
      </c>
      <c r="BO787">
        <v>30440</v>
      </c>
    </row>
    <row r="788" spans="1:67" x14ac:dyDescent="0.15">
      <c r="A788">
        <v>785</v>
      </c>
      <c r="B788">
        <v>11</v>
      </c>
      <c r="C788">
        <v>5</v>
      </c>
      <c r="D788">
        <v>65.400000000000006</v>
      </c>
      <c r="E788">
        <v>179.08333333333334</v>
      </c>
      <c r="F788">
        <v>53</v>
      </c>
      <c r="G788">
        <v>5.4639175257731959E-2</v>
      </c>
      <c r="H788">
        <v>0.94536082474226801</v>
      </c>
      <c r="I788">
        <v>26363.333333333332</v>
      </c>
      <c r="AB788">
        <v>785</v>
      </c>
      <c r="AC788">
        <v>12</v>
      </c>
      <c r="AD788">
        <v>3</v>
      </c>
      <c r="AE788">
        <v>44.636363636363633</v>
      </c>
      <c r="AF788">
        <v>124.66666666666667</v>
      </c>
      <c r="AG788">
        <v>0</v>
      </c>
      <c r="AH788">
        <v>0</v>
      </c>
      <c r="AI788">
        <v>1</v>
      </c>
      <c r="AJ788">
        <v>21395</v>
      </c>
      <c r="BC788">
        <v>785</v>
      </c>
      <c r="BD788">
        <v>11</v>
      </c>
      <c r="BE788">
        <v>0</v>
      </c>
      <c r="BF788">
        <v>111.63636363636364</v>
      </c>
      <c r="BG788">
        <v>117.61538461538461</v>
      </c>
      <c r="BH788">
        <v>151</v>
      </c>
      <c r="BI788">
        <v>151</v>
      </c>
      <c r="BJ788">
        <v>0.26215277777777779</v>
      </c>
      <c r="BK788">
        <v>0.26215277777777779</v>
      </c>
      <c r="BL788">
        <v>0.73784722222222221</v>
      </c>
      <c r="BM788">
        <v>0.73784722222222221</v>
      </c>
      <c r="BN788">
        <v>0.73784722222222221</v>
      </c>
      <c r="BO788">
        <v>27596.666666666664</v>
      </c>
    </row>
    <row r="789" spans="1:67" x14ac:dyDescent="0.15">
      <c r="A789">
        <v>786</v>
      </c>
      <c r="B789">
        <v>11</v>
      </c>
      <c r="C789">
        <v>5</v>
      </c>
      <c r="D789">
        <v>76.099999999999994</v>
      </c>
      <c r="E789">
        <v>184.25</v>
      </c>
      <c r="F789">
        <v>0</v>
      </c>
      <c r="G789">
        <v>0</v>
      </c>
      <c r="H789">
        <v>1</v>
      </c>
      <c r="I789">
        <v>28220</v>
      </c>
      <c r="AB789">
        <v>786</v>
      </c>
      <c r="AC789">
        <v>12</v>
      </c>
      <c r="AD789">
        <v>3</v>
      </c>
      <c r="AE789">
        <v>13.727272727272727</v>
      </c>
      <c r="AF789">
        <v>93.5</v>
      </c>
      <c r="AG789">
        <v>80</v>
      </c>
      <c r="AH789">
        <v>9.8765432098765427E-2</v>
      </c>
      <c r="AI789">
        <v>0.90123456790123457</v>
      </c>
      <c r="AJ789">
        <v>19023.333333333336</v>
      </c>
      <c r="BC789">
        <v>786</v>
      </c>
      <c r="BD789">
        <v>12</v>
      </c>
      <c r="BE789">
        <v>0</v>
      </c>
      <c r="BF789">
        <v>127.41666666666667</v>
      </c>
      <c r="BG789">
        <v>126.84615384615384</v>
      </c>
      <c r="BH789">
        <v>42</v>
      </c>
      <c r="BI789">
        <v>42</v>
      </c>
      <c r="BJ789">
        <v>6.6772655007949128E-2</v>
      </c>
      <c r="BK789">
        <v>6.6772655007949128E-2</v>
      </c>
      <c r="BL789">
        <v>0.93322734499205084</v>
      </c>
      <c r="BM789">
        <v>0.93322734499205084</v>
      </c>
      <c r="BN789">
        <v>0.93322734499205084</v>
      </c>
      <c r="BO789">
        <v>27096.666666666664</v>
      </c>
    </row>
    <row r="790" spans="1:67" x14ac:dyDescent="0.15">
      <c r="A790">
        <v>787</v>
      </c>
      <c r="B790">
        <v>12</v>
      </c>
      <c r="C790">
        <v>5</v>
      </c>
      <c r="D790">
        <v>152.90909090909091</v>
      </c>
      <c r="E790">
        <v>282.75</v>
      </c>
      <c r="F790">
        <v>0</v>
      </c>
      <c r="G790">
        <v>0</v>
      </c>
      <c r="H790">
        <v>1</v>
      </c>
      <c r="I790">
        <v>34535</v>
      </c>
      <c r="AB790">
        <v>787</v>
      </c>
      <c r="AC790">
        <v>12</v>
      </c>
      <c r="AD790">
        <v>3</v>
      </c>
      <c r="AE790">
        <v>27.727272727272727</v>
      </c>
      <c r="AF790">
        <v>110</v>
      </c>
      <c r="AG790">
        <v>69</v>
      </c>
      <c r="AH790">
        <v>8.7011349306431271E-2</v>
      </c>
      <c r="AI790">
        <v>0.91298865069356872</v>
      </c>
      <c r="AJ790">
        <v>19308.333333333336</v>
      </c>
      <c r="BC790">
        <v>787</v>
      </c>
      <c r="BD790">
        <v>11</v>
      </c>
      <c r="BE790">
        <v>0</v>
      </c>
      <c r="BF790">
        <v>123.09090909090909</v>
      </c>
      <c r="BG790">
        <v>130.84615384615384</v>
      </c>
      <c r="BH790">
        <v>50</v>
      </c>
      <c r="BI790">
        <v>51</v>
      </c>
      <c r="BJ790">
        <v>8.3892617449664433E-2</v>
      </c>
      <c r="BK790">
        <v>8.557046979865772E-2</v>
      </c>
      <c r="BL790">
        <v>0.91610738255033553</v>
      </c>
      <c r="BM790">
        <v>0.91442953020134232</v>
      </c>
      <c r="BN790">
        <v>0.91526845637583887</v>
      </c>
      <c r="BO790">
        <v>29070.000000000004</v>
      </c>
    </row>
    <row r="791" spans="1:67" x14ac:dyDescent="0.15">
      <c r="A791">
        <v>788</v>
      </c>
      <c r="B791">
        <v>12</v>
      </c>
      <c r="C791">
        <v>6</v>
      </c>
      <c r="D791">
        <v>195.63636363636363</v>
      </c>
      <c r="E791">
        <v>316.58333333333331</v>
      </c>
      <c r="F791">
        <v>0</v>
      </c>
      <c r="G791">
        <v>0</v>
      </c>
      <c r="H791">
        <v>1</v>
      </c>
      <c r="I791">
        <v>35763.333333333328</v>
      </c>
      <c r="AB791">
        <v>788</v>
      </c>
      <c r="AC791">
        <v>13</v>
      </c>
      <c r="AD791">
        <v>2</v>
      </c>
      <c r="AE791">
        <v>50</v>
      </c>
      <c r="AF791">
        <v>125</v>
      </c>
      <c r="AG791">
        <v>17</v>
      </c>
      <c r="AH791">
        <v>2.0556227327690448E-2</v>
      </c>
      <c r="AI791">
        <v>0.97944377267230953</v>
      </c>
      <c r="AJ791">
        <v>19783.333333333332</v>
      </c>
      <c r="BC791">
        <v>788</v>
      </c>
      <c r="BD791">
        <v>12</v>
      </c>
      <c r="BE791">
        <v>0</v>
      </c>
      <c r="BF791">
        <v>107.16666666666667</v>
      </c>
      <c r="BG791">
        <v>107.23076923076923</v>
      </c>
      <c r="BH791">
        <v>105</v>
      </c>
      <c r="BI791">
        <v>105</v>
      </c>
      <c r="BJ791">
        <v>0.16279069767441862</v>
      </c>
      <c r="BK791">
        <v>0.16279069767441862</v>
      </c>
      <c r="BL791">
        <v>0.83720930232558133</v>
      </c>
      <c r="BM791">
        <v>0.83720930232558133</v>
      </c>
      <c r="BN791">
        <v>0.83720930232558133</v>
      </c>
      <c r="BO791">
        <v>24671.666666666664</v>
      </c>
    </row>
    <row r="792" spans="1:67" x14ac:dyDescent="0.15">
      <c r="A792">
        <v>789</v>
      </c>
      <c r="B792">
        <v>11</v>
      </c>
      <c r="C792">
        <v>6</v>
      </c>
      <c r="D792">
        <v>140.4</v>
      </c>
      <c r="E792">
        <v>293.75</v>
      </c>
      <c r="F792">
        <v>0</v>
      </c>
      <c r="G792">
        <v>0</v>
      </c>
      <c r="H792">
        <v>1</v>
      </c>
      <c r="I792">
        <v>36975.000000000007</v>
      </c>
      <c r="AB792">
        <v>789</v>
      </c>
      <c r="AC792">
        <v>11</v>
      </c>
      <c r="AD792">
        <v>3</v>
      </c>
      <c r="AE792">
        <v>2.1</v>
      </c>
      <c r="AF792">
        <v>84.916666666666671</v>
      </c>
      <c r="AG792">
        <v>122</v>
      </c>
      <c r="AH792">
        <v>0.15823605706874189</v>
      </c>
      <c r="AI792">
        <v>0.84176394293125811</v>
      </c>
      <c r="AJ792">
        <v>18405.000000000004</v>
      </c>
      <c r="BC792">
        <v>789</v>
      </c>
      <c r="BD792">
        <v>11</v>
      </c>
      <c r="BE792">
        <v>0</v>
      </c>
      <c r="BF792">
        <v>99</v>
      </c>
      <c r="BG792">
        <v>104.30769230769231</v>
      </c>
      <c r="BH792">
        <v>215</v>
      </c>
      <c r="BI792">
        <v>215</v>
      </c>
      <c r="BJ792">
        <v>0.36689419795221845</v>
      </c>
      <c r="BK792">
        <v>0.36689419795221845</v>
      </c>
      <c r="BL792">
        <v>0.63310580204778155</v>
      </c>
      <c r="BM792">
        <v>0.63310580204778155</v>
      </c>
      <c r="BN792">
        <v>0.63310580204778155</v>
      </c>
      <c r="BO792">
        <v>24320</v>
      </c>
    </row>
    <row r="793" spans="1:67" x14ac:dyDescent="0.15">
      <c r="A793">
        <v>790</v>
      </c>
      <c r="B793">
        <v>12</v>
      </c>
      <c r="C793">
        <v>5</v>
      </c>
      <c r="D793">
        <v>219.18181818181819</v>
      </c>
      <c r="E793">
        <v>331</v>
      </c>
      <c r="F793">
        <v>0</v>
      </c>
      <c r="G793">
        <v>0</v>
      </c>
      <c r="H793">
        <v>1</v>
      </c>
      <c r="I793">
        <v>35840</v>
      </c>
      <c r="AB793">
        <v>790</v>
      </c>
      <c r="AC793">
        <v>11</v>
      </c>
      <c r="AD793">
        <v>3</v>
      </c>
      <c r="AE793">
        <v>18.7</v>
      </c>
      <c r="AF793">
        <v>92.333333333333329</v>
      </c>
      <c r="AG793">
        <v>89</v>
      </c>
      <c r="AH793">
        <v>0.12917271407837447</v>
      </c>
      <c r="AI793">
        <v>0.8708272859216255</v>
      </c>
      <c r="AJ793">
        <v>18176.666666666668</v>
      </c>
      <c r="BC793">
        <v>790</v>
      </c>
      <c r="BD793">
        <v>13</v>
      </c>
      <c r="BE793">
        <v>0</v>
      </c>
      <c r="BF793">
        <v>106.84615384615384</v>
      </c>
      <c r="BG793">
        <v>106.84615384615384</v>
      </c>
      <c r="BH793">
        <v>24</v>
      </c>
      <c r="BI793">
        <v>24</v>
      </c>
      <c r="BJ793">
        <v>3.5928143712574849E-2</v>
      </c>
      <c r="BK793">
        <v>3.5928143712574849E-2</v>
      </c>
      <c r="BL793">
        <v>0.9640718562874252</v>
      </c>
      <c r="BM793">
        <v>0.9640718562874252</v>
      </c>
      <c r="BN793">
        <v>0.9640718562874252</v>
      </c>
      <c r="BO793">
        <v>24880</v>
      </c>
    </row>
    <row r="794" spans="1:67" x14ac:dyDescent="0.15">
      <c r="A794">
        <v>791</v>
      </c>
      <c r="B794">
        <v>12</v>
      </c>
      <c r="C794">
        <v>6</v>
      </c>
      <c r="D794">
        <v>284.54545454545456</v>
      </c>
      <c r="E794">
        <v>417.66666666666669</v>
      </c>
      <c r="F794">
        <v>0</v>
      </c>
      <c r="G794">
        <v>0</v>
      </c>
      <c r="H794">
        <v>1</v>
      </c>
      <c r="I794">
        <v>43156.666666666664</v>
      </c>
      <c r="AB794">
        <v>791</v>
      </c>
      <c r="AC794">
        <v>11</v>
      </c>
      <c r="AD794">
        <v>3</v>
      </c>
      <c r="AE794">
        <v>11.1</v>
      </c>
      <c r="AF794">
        <v>78</v>
      </c>
      <c r="AG794">
        <v>95</v>
      </c>
      <c r="AH794">
        <v>0.12837837837837837</v>
      </c>
      <c r="AI794">
        <v>0.8716216216216216</v>
      </c>
      <c r="AJ794">
        <v>16778.333333333332</v>
      </c>
      <c r="BC794">
        <v>791</v>
      </c>
      <c r="BD794">
        <v>11</v>
      </c>
      <c r="BE794">
        <v>0</v>
      </c>
      <c r="BF794">
        <v>110.27272727272727</v>
      </c>
      <c r="BG794">
        <v>110.61538461538461</v>
      </c>
      <c r="BH794">
        <v>133</v>
      </c>
      <c r="BI794">
        <v>133</v>
      </c>
      <c r="BJ794">
        <v>0.23170731707317074</v>
      </c>
      <c r="BK794">
        <v>0.23170731707317074</v>
      </c>
      <c r="BL794">
        <v>0.76829268292682928</v>
      </c>
      <c r="BM794">
        <v>0.76829268292682928</v>
      </c>
      <c r="BN794">
        <v>0.76829268292682928</v>
      </c>
      <c r="BO794">
        <v>25493.333333333332</v>
      </c>
    </row>
    <row r="795" spans="1:67" x14ac:dyDescent="0.15">
      <c r="A795">
        <v>792</v>
      </c>
      <c r="B795">
        <v>11</v>
      </c>
      <c r="C795">
        <v>6</v>
      </c>
      <c r="D795">
        <v>177.8</v>
      </c>
      <c r="E795">
        <v>341.41666666666669</v>
      </c>
      <c r="F795">
        <v>0</v>
      </c>
      <c r="G795">
        <v>0</v>
      </c>
      <c r="H795">
        <v>1</v>
      </c>
      <c r="I795">
        <v>40181.666666666664</v>
      </c>
      <c r="AB795">
        <v>792</v>
      </c>
      <c r="AC795">
        <v>13</v>
      </c>
      <c r="AD795">
        <v>2</v>
      </c>
      <c r="AE795">
        <v>16.166666666666668</v>
      </c>
      <c r="AF795">
        <v>88.666666666666671</v>
      </c>
      <c r="AG795">
        <v>2</v>
      </c>
      <c r="AH795">
        <v>2.5000000000000001E-3</v>
      </c>
      <c r="AI795">
        <v>0.99750000000000005</v>
      </c>
      <c r="AJ795">
        <v>18154.999999999996</v>
      </c>
      <c r="BC795">
        <v>792</v>
      </c>
      <c r="BD795">
        <v>12</v>
      </c>
      <c r="BE795">
        <v>0</v>
      </c>
      <c r="BF795">
        <v>163.25</v>
      </c>
      <c r="BG795">
        <v>160.46153846153845</v>
      </c>
      <c r="BH795">
        <v>0</v>
      </c>
      <c r="BI795">
        <v>0</v>
      </c>
      <c r="BJ795">
        <v>0</v>
      </c>
      <c r="BK795">
        <v>0</v>
      </c>
      <c r="BL795">
        <v>1</v>
      </c>
      <c r="BM795">
        <v>1</v>
      </c>
      <c r="BN795">
        <v>1</v>
      </c>
      <c r="BO795">
        <v>30353.333333333332</v>
      </c>
    </row>
    <row r="796" spans="1:67" x14ac:dyDescent="0.15">
      <c r="A796">
        <v>793</v>
      </c>
      <c r="B796">
        <v>12</v>
      </c>
      <c r="C796">
        <v>6</v>
      </c>
      <c r="D796">
        <v>225.45454545454547</v>
      </c>
      <c r="E796">
        <v>376.41666666666669</v>
      </c>
      <c r="F796">
        <v>0</v>
      </c>
      <c r="G796">
        <v>0</v>
      </c>
      <c r="H796">
        <v>1</v>
      </c>
      <c r="I796">
        <v>42206.666666666672</v>
      </c>
      <c r="AB796">
        <v>793</v>
      </c>
      <c r="AC796">
        <v>11</v>
      </c>
      <c r="AD796">
        <v>4</v>
      </c>
      <c r="AE796">
        <v>6.3</v>
      </c>
      <c r="AF796">
        <v>78.916666666666671</v>
      </c>
      <c r="AG796">
        <v>178</v>
      </c>
      <c r="AH796">
        <v>0.21975308641975308</v>
      </c>
      <c r="AI796">
        <v>0.78024691358024689</v>
      </c>
      <c r="AJ796">
        <v>17265</v>
      </c>
      <c r="BC796">
        <v>793</v>
      </c>
      <c r="BD796">
        <v>11</v>
      </c>
      <c r="BE796">
        <v>0</v>
      </c>
      <c r="BF796">
        <v>123.36363636363636</v>
      </c>
      <c r="BG796">
        <v>119.38461538461539</v>
      </c>
      <c r="BH796">
        <v>5</v>
      </c>
      <c r="BI796">
        <v>32</v>
      </c>
      <c r="BJ796">
        <v>8.6355785837651123E-3</v>
      </c>
      <c r="BK796">
        <v>5.5267702936096716E-2</v>
      </c>
      <c r="BL796">
        <v>0.99136442141623493</v>
      </c>
      <c r="BM796">
        <v>0.94473229706390327</v>
      </c>
      <c r="BN796">
        <v>0.96804835924006905</v>
      </c>
      <c r="BO796">
        <v>26773.333333333332</v>
      </c>
    </row>
    <row r="797" spans="1:67" x14ac:dyDescent="0.15">
      <c r="A797">
        <v>794</v>
      </c>
      <c r="B797">
        <v>11</v>
      </c>
      <c r="C797">
        <v>6</v>
      </c>
      <c r="D797">
        <v>190.4</v>
      </c>
      <c r="E797">
        <v>335.33333333333331</v>
      </c>
      <c r="F797">
        <v>0</v>
      </c>
      <c r="G797">
        <v>0</v>
      </c>
      <c r="H797">
        <v>1</v>
      </c>
      <c r="I797">
        <v>39538.333333333336</v>
      </c>
      <c r="AB797">
        <v>794</v>
      </c>
      <c r="AC797">
        <v>11</v>
      </c>
      <c r="AD797">
        <v>3</v>
      </c>
      <c r="AE797">
        <v>11.9</v>
      </c>
      <c r="AF797">
        <v>91.416666666666671</v>
      </c>
      <c r="AG797">
        <v>42</v>
      </c>
      <c r="AH797">
        <v>5.4263565891472867E-2</v>
      </c>
      <c r="AI797">
        <v>0.94573643410852715</v>
      </c>
      <c r="AJ797">
        <v>19165</v>
      </c>
      <c r="BC797">
        <v>794</v>
      </c>
      <c r="BD797">
        <v>11</v>
      </c>
      <c r="BE797">
        <v>0</v>
      </c>
      <c r="BF797">
        <v>128.36363636363637</v>
      </c>
      <c r="BG797">
        <v>131.61538461538461</v>
      </c>
      <c r="BH797">
        <v>101</v>
      </c>
      <c r="BI797">
        <v>101</v>
      </c>
      <c r="BJ797">
        <v>0.15074626865671642</v>
      </c>
      <c r="BK797">
        <v>0.15074626865671642</v>
      </c>
      <c r="BL797">
        <v>0.84925373134328352</v>
      </c>
      <c r="BM797">
        <v>0.84925373134328352</v>
      </c>
      <c r="BN797">
        <v>0.84925373134328352</v>
      </c>
      <c r="BO797">
        <v>27978.333333333332</v>
      </c>
    </row>
    <row r="798" spans="1:67" x14ac:dyDescent="0.15">
      <c r="A798">
        <v>795</v>
      </c>
      <c r="B798">
        <v>13</v>
      </c>
      <c r="C798">
        <v>6</v>
      </c>
      <c r="D798">
        <v>336.41666666666669</v>
      </c>
      <c r="E798">
        <v>451.41666666666669</v>
      </c>
      <c r="F798">
        <v>0</v>
      </c>
      <c r="G798">
        <v>0</v>
      </c>
      <c r="H798">
        <v>1</v>
      </c>
      <c r="I798">
        <v>44506.666666666664</v>
      </c>
      <c r="AB798">
        <v>795</v>
      </c>
      <c r="AC798">
        <v>11</v>
      </c>
      <c r="AD798">
        <v>4</v>
      </c>
      <c r="AE798">
        <v>24.1</v>
      </c>
      <c r="AF798">
        <v>100.58333333333333</v>
      </c>
      <c r="AG798">
        <v>69</v>
      </c>
      <c r="AH798">
        <v>9.4391244870041038E-2</v>
      </c>
      <c r="AI798">
        <v>0.90560875512995898</v>
      </c>
      <c r="AJ798">
        <v>19706.666666666664</v>
      </c>
      <c r="BC798">
        <v>795</v>
      </c>
      <c r="BD798">
        <v>11</v>
      </c>
      <c r="BE798">
        <v>0</v>
      </c>
      <c r="BF798">
        <v>98.36363636363636</v>
      </c>
      <c r="BG798">
        <v>103.61538461538461</v>
      </c>
      <c r="BH798">
        <v>143</v>
      </c>
      <c r="BI798">
        <v>143</v>
      </c>
      <c r="BJ798">
        <v>0.23714759535655058</v>
      </c>
      <c r="BK798">
        <v>0.23714759535655058</v>
      </c>
      <c r="BL798">
        <v>0.76285240464344939</v>
      </c>
      <c r="BM798">
        <v>0.76285240464344939</v>
      </c>
      <c r="BN798">
        <v>0.76285240464344939</v>
      </c>
      <c r="BO798">
        <v>24064.999999999996</v>
      </c>
    </row>
    <row r="799" spans="1:67" x14ac:dyDescent="0.15">
      <c r="A799">
        <v>796</v>
      </c>
      <c r="B799">
        <v>12</v>
      </c>
      <c r="C799">
        <v>6</v>
      </c>
      <c r="D799">
        <v>274.09090909090907</v>
      </c>
      <c r="E799">
        <v>405.16666666666669</v>
      </c>
      <c r="F799">
        <v>0</v>
      </c>
      <c r="G799">
        <v>0</v>
      </c>
      <c r="H799">
        <v>1</v>
      </c>
      <c r="I799">
        <v>41981.666666666672</v>
      </c>
      <c r="AB799">
        <v>796</v>
      </c>
      <c r="AC799">
        <v>11</v>
      </c>
      <c r="AD799">
        <v>3</v>
      </c>
      <c r="AE799">
        <v>3.4</v>
      </c>
      <c r="AF799">
        <v>79.166666666666671</v>
      </c>
      <c r="AG799">
        <v>117</v>
      </c>
      <c r="AH799">
        <v>0.15057915057915058</v>
      </c>
      <c r="AI799">
        <v>0.84942084942084939</v>
      </c>
      <c r="AJ799">
        <v>17775</v>
      </c>
      <c r="BC799">
        <v>796</v>
      </c>
      <c r="BD799">
        <v>12</v>
      </c>
      <c r="BE799">
        <v>0</v>
      </c>
      <c r="BF799">
        <v>115.66666666666667</v>
      </c>
      <c r="BG799">
        <v>112.53846153846153</v>
      </c>
      <c r="BH799">
        <v>94</v>
      </c>
      <c r="BI799">
        <v>94</v>
      </c>
      <c r="BJ799">
        <v>0.1419939577039275</v>
      </c>
      <c r="BK799">
        <v>0.1419939577039275</v>
      </c>
      <c r="BL799">
        <v>0.85800604229607247</v>
      </c>
      <c r="BM799">
        <v>0.85800604229607247</v>
      </c>
      <c r="BN799">
        <v>0.85800604229607247</v>
      </c>
      <c r="BO799">
        <v>24226.666666666664</v>
      </c>
    </row>
    <row r="800" spans="1:67" x14ac:dyDescent="0.15">
      <c r="A800">
        <v>797</v>
      </c>
      <c r="B800">
        <v>12</v>
      </c>
      <c r="C800">
        <v>5</v>
      </c>
      <c r="D800">
        <v>209.45454545454547</v>
      </c>
      <c r="E800">
        <v>333.58333333333331</v>
      </c>
      <c r="F800">
        <v>0</v>
      </c>
      <c r="G800">
        <v>0</v>
      </c>
      <c r="H800">
        <v>1</v>
      </c>
      <c r="I800">
        <v>37443.333333333336</v>
      </c>
      <c r="AB800">
        <v>797</v>
      </c>
      <c r="AC800">
        <v>12</v>
      </c>
      <c r="AD800">
        <v>2</v>
      </c>
      <c r="AE800">
        <v>10.181818181818182</v>
      </c>
      <c r="AF800">
        <v>78.083333333333329</v>
      </c>
      <c r="AG800">
        <v>122</v>
      </c>
      <c r="AH800">
        <v>0.15501905972045743</v>
      </c>
      <c r="AI800">
        <v>0.84498094027954251</v>
      </c>
      <c r="AJ800">
        <v>16231.66666666667</v>
      </c>
      <c r="BC800">
        <v>797</v>
      </c>
      <c r="BD800">
        <v>11</v>
      </c>
      <c r="BE800">
        <v>0</v>
      </c>
      <c r="BF800">
        <v>122.27272727272727</v>
      </c>
      <c r="BG800">
        <v>122.92307692307692</v>
      </c>
      <c r="BH800">
        <v>49</v>
      </c>
      <c r="BI800">
        <v>59</v>
      </c>
      <c r="BJ800">
        <v>8.3475298126064731E-2</v>
      </c>
      <c r="BK800">
        <v>0.10051107325383304</v>
      </c>
      <c r="BL800">
        <v>0.91652470187393531</v>
      </c>
      <c r="BM800">
        <v>0.89948892674616698</v>
      </c>
      <c r="BN800">
        <v>0.90800681431005115</v>
      </c>
      <c r="BO800">
        <v>27826.666666666664</v>
      </c>
    </row>
    <row r="801" spans="1:67" x14ac:dyDescent="0.15">
      <c r="A801">
        <v>798</v>
      </c>
      <c r="B801">
        <v>11</v>
      </c>
      <c r="C801">
        <v>5</v>
      </c>
      <c r="D801">
        <v>137.19999999999999</v>
      </c>
      <c r="E801">
        <v>256.58333333333331</v>
      </c>
      <c r="F801">
        <v>0</v>
      </c>
      <c r="G801">
        <v>0</v>
      </c>
      <c r="H801">
        <v>1</v>
      </c>
      <c r="I801">
        <v>32138.333333333332</v>
      </c>
      <c r="AB801">
        <v>798</v>
      </c>
      <c r="AC801">
        <v>12</v>
      </c>
      <c r="AD801">
        <v>2</v>
      </c>
      <c r="AE801">
        <v>37.636363636363633</v>
      </c>
      <c r="AF801">
        <v>104.5</v>
      </c>
      <c r="AG801">
        <v>43</v>
      </c>
      <c r="AH801">
        <v>5.4568527918781723E-2</v>
      </c>
      <c r="AI801">
        <v>0.94543147208121825</v>
      </c>
      <c r="AJ801">
        <v>18338.333333333328</v>
      </c>
      <c r="BC801">
        <v>798</v>
      </c>
      <c r="BD801">
        <v>12</v>
      </c>
      <c r="BE801">
        <v>0</v>
      </c>
      <c r="BF801">
        <v>108.58333333333333</v>
      </c>
      <c r="BG801">
        <v>111.15384615384616</v>
      </c>
      <c r="BH801">
        <v>130</v>
      </c>
      <c r="BI801">
        <v>130</v>
      </c>
      <c r="BJ801">
        <v>0.2</v>
      </c>
      <c r="BK801">
        <v>0.2</v>
      </c>
      <c r="BL801">
        <v>0.8</v>
      </c>
      <c r="BM801">
        <v>0.8</v>
      </c>
      <c r="BN801">
        <v>0.8</v>
      </c>
      <c r="BO801">
        <v>24841.666666666668</v>
      </c>
    </row>
    <row r="802" spans="1:67" x14ac:dyDescent="0.15">
      <c r="A802">
        <v>799</v>
      </c>
      <c r="B802">
        <v>11</v>
      </c>
      <c r="C802">
        <v>5</v>
      </c>
      <c r="D802">
        <v>104.3</v>
      </c>
      <c r="E802">
        <v>265.5</v>
      </c>
      <c r="F802">
        <v>6</v>
      </c>
      <c r="G802">
        <v>5.4054054054054057E-3</v>
      </c>
      <c r="H802">
        <v>0.99459459459459465</v>
      </c>
      <c r="I802">
        <v>36770</v>
      </c>
      <c r="AB802">
        <v>799</v>
      </c>
      <c r="AC802">
        <v>12</v>
      </c>
      <c r="AD802">
        <v>3</v>
      </c>
      <c r="AE802">
        <v>16.181818181818183</v>
      </c>
      <c r="AF802">
        <v>91.083333333333329</v>
      </c>
      <c r="AG802">
        <v>102</v>
      </c>
      <c r="AH802">
        <v>0.1186046511627907</v>
      </c>
      <c r="AI802">
        <v>0.88139534883720927</v>
      </c>
      <c r="AJ802">
        <v>17701.666666666668</v>
      </c>
      <c r="BC802">
        <v>799</v>
      </c>
      <c r="BD802">
        <v>10</v>
      </c>
      <c r="BE802">
        <v>0</v>
      </c>
      <c r="BF802">
        <v>114.4</v>
      </c>
      <c r="BG802">
        <v>115.15384615384616</v>
      </c>
      <c r="BH802">
        <v>74</v>
      </c>
      <c r="BI802">
        <v>74</v>
      </c>
      <c r="BJ802">
        <v>0.14313346228239845</v>
      </c>
      <c r="BK802">
        <v>0.14313346228239845</v>
      </c>
      <c r="BL802">
        <v>0.85686653771760157</v>
      </c>
      <c r="BM802">
        <v>0.85686653771760157</v>
      </c>
      <c r="BN802">
        <v>0.85686653771760157</v>
      </c>
      <c r="BO802">
        <v>26815.000000000004</v>
      </c>
    </row>
    <row r="803" spans="1:67" x14ac:dyDescent="0.15">
      <c r="A803">
        <v>800</v>
      </c>
      <c r="B803">
        <v>12</v>
      </c>
      <c r="C803">
        <v>5</v>
      </c>
      <c r="D803">
        <v>192.81818181818181</v>
      </c>
      <c r="E803">
        <v>304.58333333333331</v>
      </c>
      <c r="F803">
        <v>0</v>
      </c>
      <c r="G803">
        <v>0</v>
      </c>
      <c r="H803">
        <v>1</v>
      </c>
      <c r="I803">
        <v>33558.333333333336</v>
      </c>
      <c r="AB803">
        <v>800</v>
      </c>
      <c r="AC803">
        <v>12</v>
      </c>
      <c r="AD803">
        <v>3</v>
      </c>
      <c r="AE803">
        <v>21.818181818181817</v>
      </c>
      <c r="AF803">
        <v>96.25</v>
      </c>
      <c r="AG803">
        <v>41</v>
      </c>
      <c r="AH803">
        <v>5.3177691309987028E-2</v>
      </c>
      <c r="AI803">
        <v>0.94682230869001294</v>
      </c>
      <c r="AJ803">
        <v>19408.333333333332</v>
      </c>
      <c r="BC803">
        <v>800</v>
      </c>
      <c r="BD803">
        <v>12</v>
      </c>
      <c r="BE803">
        <v>0</v>
      </c>
      <c r="BF803">
        <v>95.083333333333329</v>
      </c>
      <c r="BG803">
        <v>100.69230769230769</v>
      </c>
      <c r="BH803">
        <v>62</v>
      </c>
      <c r="BI803">
        <v>62</v>
      </c>
      <c r="BJ803">
        <v>0.10472972972972973</v>
      </c>
      <c r="BK803">
        <v>0.10472972972972973</v>
      </c>
      <c r="BL803">
        <v>0.89527027027027029</v>
      </c>
      <c r="BM803">
        <v>0.89527027027027029</v>
      </c>
      <c r="BN803">
        <v>0.89527027027027029</v>
      </c>
      <c r="BO803">
        <v>23488.333333333336</v>
      </c>
    </row>
    <row r="804" spans="1:67" x14ac:dyDescent="0.15">
      <c r="A804">
        <v>801</v>
      </c>
      <c r="B804">
        <v>11</v>
      </c>
      <c r="C804">
        <v>7</v>
      </c>
      <c r="D804">
        <v>243.2</v>
      </c>
      <c r="E804">
        <v>419.16666666666669</v>
      </c>
      <c r="F804">
        <v>0</v>
      </c>
      <c r="G804">
        <v>0</v>
      </c>
      <c r="H804">
        <v>1</v>
      </c>
      <c r="I804">
        <v>46141.666666666672</v>
      </c>
      <c r="AB804">
        <v>801</v>
      </c>
      <c r="AC804">
        <v>12</v>
      </c>
      <c r="AD804">
        <v>3</v>
      </c>
      <c r="AE804">
        <v>46.272727272727273</v>
      </c>
      <c r="AF804">
        <v>127.25</v>
      </c>
      <c r="AG804">
        <v>0</v>
      </c>
      <c r="AH804">
        <v>0</v>
      </c>
      <c r="AI804">
        <v>1</v>
      </c>
      <c r="AJ804">
        <v>21148.333333333336</v>
      </c>
      <c r="BC804">
        <v>801</v>
      </c>
      <c r="BD804">
        <v>12</v>
      </c>
      <c r="BE804">
        <v>0</v>
      </c>
      <c r="BF804">
        <v>144.5</v>
      </c>
      <c r="BG804">
        <v>141.46153846153845</v>
      </c>
      <c r="BH804">
        <v>2</v>
      </c>
      <c r="BI804">
        <v>47</v>
      </c>
      <c r="BJ804">
        <v>3.3444816053511705E-3</v>
      </c>
      <c r="BK804">
        <v>7.8595317725752512E-2</v>
      </c>
      <c r="BL804">
        <v>0.99665551839464883</v>
      </c>
      <c r="BM804">
        <v>0.92140468227424743</v>
      </c>
      <c r="BN804">
        <v>0.95903010033444813</v>
      </c>
      <c r="BO804">
        <v>28630</v>
      </c>
    </row>
    <row r="805" spans="1:67" x14ac:dyDescent="0.15">
      <c r="A805">
        <v>802</v>
      </c>
      <c r="B805">
        <v>12</v>
      </c>
      <c r="C805">
        <v>5</v>
      </c>
      <c r="D805">
        <v>138.45454545454547</v>
      </c>
      <c r="E805">
        <v>264.83333333333331</v>
      </c>
      <c r="F805">
        <v>0</v>
      </c>
      <c r="G805">
        <v>0</v>
      </c>
      <c r="H805">
        <v>1</v>
      </c>
      <c r="I805">
        <v>33418.333333333336</v>
      </c>
      <c r="AB805">
        <v>802</v>
      </c>
      <c r="AC805">
        <v>12</v>
      </c>
      <c r="AD805">
        <v>3</v>
      </c>
      <c r="AE805">
        <v>29.454545454545453</v>
      </c>
      <c r="AF805">
        <v>107.58333333333333</v>
      </c>
      <c r="AG805">
        <v>78</v>
      </c>
      <c r="AH805">
        <v>9.1228070175438603E-2</v>
      </c>
      <c r="AI805">
        <v>0.90877192982456134</v>
      </c>
      <c r="AJ805">
        <v>19211.666666666668</v>
      </c>
      <c r="BC805">
        <v>802</v>
      </c>
      <c r="BD805">
        <v>11</v>
      </c>
      <c r="BE805">
        <v>0</v>
      </c>
      <c r="BF805">
        <v>139.45454545454547</v>
      </c>
      <c r="BG805">
        <v>144.61538461538461</v>
      </c>
      <c r="BH805">
        <v>54</v>
      </c>
      <c r="BI805">
        <v>54</v>
      </c>
      <c r="BJ805">
        <v>9.2307692307692313E-2</v>
      </c>
      <c r="BK805">
        <v>9.2307692307692313E-2</v>
      </c>
      <c r="BL805">
        <v>0.90769230769230769</v>
      </c>
      <c r="BM805">
        <v>0.90769230769230769</v>
      </c>
      <c r="BN805">
        <v>0.90769230769230769</v>
      </c>
      <c r="BO805">
        <v>29441.666666666668</v>
      </c>
    </row>
    <row r="806" spans="1:67" x14ac:dyDescent="0.15">
      <c r="A806">
        <v>803</v>
      </c>
      <c r="B806">
        <v>12</v>
      </c>
      <c r="C806">
        <v>5</v>
      </c>
      <c r="D806">
        <v>197.90909090909091</v>
      </c>
      <c r="E806">
        <v>323.33333333333331</v>
      </c>
      <c r="F806">
        <v>0</v>
      </c>
      <c r="G806">
        <v>0</v>
      </c>
      <c r="H806">
        <v>1</v>
      </c>
      <c r="I806">
        <v>38483.333333333336</v>
      </c>
      <c r="AB806">
        <v>803</v>
      </c>
      <c r="AC806">
        <v>12</v>
      </c>
      <c r="AD806">
        <v>3</v>
      </c>
      <c r="AE806">
        <v>13.181818181818182</v>
      </c>
      <c r="AF806">
        <v>95.666666666666671</v>
      </c>
      <c r="AG806">
        <v>48</v>
      </c>
      <c r="AH806">
        <v>0.06</v>
      </c>
      <c r="AI806">
        <v>0.94</v>
      </c>
      <c r="AJ806">
        <v>19560.000000000004</v>
      </c>
      <c r="BC806">
        <v>803</v>
      </c>
      <c r="BD806">
        <v>12</v>
      </c>
      <c r="BE806">
        <v>0</v>
      </c>
      <c r="BF806">
        <v>125.75</v>
      </c>
      <c r="BG806">
        <v>127.61538461538461</v>
      </c>
      <c r="BH806">
        <v>38</v>
      </c>
      <c r="BI806">
        <v>61</v>
      </c>
      <c r="BJ806">
        <v>6.25E-2</v>
      </c>
      <c r="BK806">
        <v>0.10032894736842106</v>
      </c>
      <c r="BL806">
        <v>0.9375</v>
      </c>
      <c r="BM806">
        <v>0.89967105263157898</v>
      </c>
      <c r="BN806">
        <v>0.91858552631578949</v>
      </c>
      <c r="BO806">
        <v>28480</v>
      </c>
    </row>
    <row r="807" spans="1:67" x14ac:dyDescent="0.15">
      <c r="A807">
        <v>804</v>
      </c>
      <c r="B807">
        <v>11</v>
      </c>
      <c r="C807">
        <v>6</v>
      </c>
      <c r="D807">
        <v>159.69999999999999</v>
      </c>
      <c r="E807">
        <v>293.16666666666669</v>
      </c>
      <c r="F807">
        <v>0</v>
      </c>
      <c r="G807">
        <v>0</v>
      </c>
      <c r="H807">
        <v>1</v>
      </c>
      <c r="I807">
        <v>35276.666666666664</v>
      </c>
      <c r="AB807">
        <v>804</v>
      </c>
      <c r="AC807">
        <v>12</v>
      </c>
      <c r="AD807">
        <v>3</v>
      </c>
      <c r="AE807">
        <v>47.272727272727273</v>
      </c>
      <c r="AF807">
        <v>125.08333333333333</v>
      </c>
      <c r="AG807">
        <v>17</v>
      </c>
      <c r="AH807">
        <v>2.1065675340768277E-2</v>
      </c>
      <c r="AI807">
        <v>0.97893432465923169</v>
      </c>
      <c r="AJ807">
        <v>20336.666666666664</v>
      </c>
      <c r="BC807">
        <v>804</v>
      </c>
      <c r="BD807">
        <v>12</v>
      </c>
      <c r="BE807">
        <v>0</v>
      </c>
      <c r="BF807">
        <v>102.25</v>
      </c>
      <c r="BG807">
        <v>102.46153846153847</v>
      </c>
      <c r="BH807">
        <v>146</v>
      </c>
      <c r="BI807">
        <v>146</v>
      </c>
      <c r="BJ807">
        <v>0.24373956594323873</v>
      </c>
      <c r="BK807">
        <v>0.24373956594323873</v>
      </c>
      <c r="BL807">
        <v>0.75626043405676124</v>
      </c>
      <c r="BM807">
        <v>0.75626043405676124</v>
      </c>
      <c r="BN807">
        <v>0.75626043405676124</v>
      </c>
      <c r="BO807">
        <v>24015</v>
      </c>
    </row>
    <row r="808" spans="1:67" x14ac:dyDescent="0.15">
      <c r="A808">
        <v>805</v>
      </c>
      <c r="B808">
        <v>11</v>
      </c>
      <c r="C808">
        <v>6</v>
      </c>
      <c r="D808">
        <v>181.7</v>
      </c>
      <c r="E808">
        <v>312.91666666666669</v>
      </c>
      <c r="F808">
        <v>0</v>
      </c>
      <c r="G808">
        <v>0</v>
      </c>
      <c r="H808">
        <v>1</v>
      </c>
      <c r="I808">
        <v>35566.666666666657</v>
      </c>
      <c r="AB808">
        <v>805</v>
      </c>
      <c r="AC808">
        <v>11</v>
      </c>
      <c r="AD808">
        <v>4</v>
      </c>
      <c r="AE808">
        <v>15.7</v>
      </c>
      <c r="AF808">
        <v>108.58333333333333</v>
      </c>
      <c r="AG808">
        <v>112</v>
      </c>
      <c r="AH808">
        <v>0.13285883748517199</v>
      </c>
      <c r="AI808">
        <v>0.86714116251482798</v>
      </c>
      <c r="AJ808">
        <v>20651.666666666668</v>
      </c>
      <c r="BC808">
        <v>805</v>
      </c>
      <c r="BD808">
        <v>11</v>
      </c>
      <c r="BE808">
        <v>0</v>
      </c>
      <c r="BF808">
        <v>109.54545454545455</v>
      </c>
      <c r="BG808">
        <v>106.53846153846153</v>
      </c>
      <c r="BH808">
        <v>61</v>
      </c>
      <c r="BI808">
        <v>71</v>
      </c>
      <c r="BJ808">
        <v>0.11401869158878504</v>
      </c>
      <c r="BK808">
        <v>0.13271028037383178</v>
      </c>
      <c r="BL808">
        <v>0.88598130841121492</v>
      </c>
      <c r="BM808">
        <v>0.86728971962616819</v>
      </c>
      <c r="BN808">
        <v>0.87663551401869155</v>
      </c>
      <c r="BO808">
        <v>24641.666666666668</v>
      </c>
    </row>
    <row r="809" spans="1:67" x14ac:dyDescent="0.15">
      <c r="A809">
        <v>806</v>
      </c>
      <c r="B809">
        <v>10</v>
      </c>
      <c r="C809">
        <v>6</v>
      </c>
      <c r="D809">
        <v>107.77777777777777</v>
      </c>
      <c r="E809">
        <v>238.16666666666666</v>
      </c>
      <c r="F809">
        <v>4</v>
      </c>
      <c r="G809">
        <v>4.5977011494252873E-3</v>
      </c>
      <c r="H809">
        <v>0.99540229885057474</v>
      </c>
      <c r="I809">
        <v>32126.666666666672</v>
      </c>
      <c r="AB809">
        <v>806</v>
      </c>
      <c r="AC809">
        <v>12</v>
      </c>
      <c r="AD809">
        <v>3</v>
      </c>
      <c r="AE809">
        <v>29.363636363636363</v>
      </c>
      <c r="AF809">
        <v>111.33333333333333</v>
      </c>
      <c r="AG809">
        <v>87</v>
      </c>
      <c r="AH809">
        <v>0.10635696821515893</v>
      </c>
      <c r="AI809">
        <v>0.89364303178484106</v>
      </c>
      <c r="AJ809">
        <v>20136.666666666668</v>
      </c>
      <c r="BC809">
        <v>806</v>
      </c>
      <c r="BD809">
        <v>12</v>
      </c>
      <c r="BE809">
        <v>0</v>
      </c>
      <c r="BF809">
        <v>97.083333333333329</v>
      </c>
      <c r="BG809">
        <v>101.15384615384616</v>
      </c>
      <c r="BH809">
        <v>92</v>
      </c>
      <c r="BI809">
        <v>103</v>
      </c>
      <c r="BJ809">
        <v>0.15436241610738255</v>
      </c>
      <c r="BK809">
        <v>0.17281879194630873</v>
      </c>
      <c r="BL809">
        <v>0.84563758389261745</v>
      </c>
      <c r="BM809">
        <v>0.82718120805369133</v>
      </c>
      <c r="BN809">
        <v>0.83640939597315445</v>
      </c>
      <c r="BO809">
        <v>23733.333333333332</v>
      </c>
    </row>
    <row r="810" spans="1:67" x14ac:dyDescent="0.15">
      <c r="A810">
        <v>807</v>
      </c>
      <c r="B810">
        <v>12</v>
      </c>
      <c r="C810">
        <v>6</v>
      </c>
      <c r="D810">
        <v>183.09090909090909</v>
      </c>
      <c r="E810">
        <v>301.66666666666669</v>
      </c>
      <c r="F810">
        <v>0</v>
      </c>
      <c r="G810">
        <v>0</v>
      </c>
      <c r="H810">
        <v>1</v>
      </c>
      <c r="I810">
        <v>35941.666666666664</v>
      </c>
      <c r="AB810">
        <v>807</v>
      </c>
      <c r="AC810">
        <v>11</v>
      </c>
      <c r="AD810">
        <v>4</v>
      </c>
      <c r="AE810">
        <v>33.799999999999997</v>
      </c>
      <c r="AF810">
        <v>115.66666666666667</v>
      </c>
      <c r="AG810">
        <v>11</v>
      </c>
      <c r="AH810">
        <v>1.4454664914586071E-2</v>
      </c>
      <c r="AI810">
        <v>0.98554533508541398</v>
      </c>
      <c r="AJ810">
        <v>21760</v>
      </c>
      <c r="BC810">
        <v>807</v>
      </c>
      <c r="BD810">
        <v>11</v>
      </c>
      <c r="BE810">
        <v>0</v>
      </c>
      <c r="BF810">
        <v>132.27272727272728</v>
      </c>
      <c r="BG810">
        <v>135.84615384615384</v>
      </c>
      <c r="BH810">
        <v>7</v>
      </c>
      <c r="BI810">
        <v>7</v>
      </c>
      <c r="BJ810">
        <v>1.4925373134328358E-2</v>
      </c>
      <c r="BK810">
        <v>1.4925373134328358E-2</v>
      </c>
      <c r="BL810">
        <v>0.9850746268656716</v>
      </c>
      <c r="BM810">
        <v>0.9850746268656716</v>
      </c>
      <c r="BN810">
        <v>0.9850746268656716</v>
      </c>
      <c r="BO810">
        <v>29511.666666666668</v>
      </c>
    </row>
    <row r="811" spans="1:67" x14ac:dyDescent="0.15">
      <c r="A811">
        <v>808</v>
      </c>
      <c r="B811">
        <v>12</v>
      </c>
      <c r="C811">
        <v>5</v>
      </c>
      <c r="D811">
        <v>177.63636363636363</v>
      </c>
      <c r="E811">
        <v>309.33333333333331</v>
      </c>
      <c r="F811">
        <v>29</v>
      </c>
      <c r="G811">
        <v>2.5108225108225107E-2</v>
      </c>
      <c r="H811">
        <v>0.97489177489177492</v>
      </c>
      <c r="I811">
        <v>36273.333333333343</v>
      </c>
      <c r="AB811">
        <v>808</v>
      </c>
      <c r="AC811">
        <v>12</v>
      </c>
      <c r="AD811">
        <v>3</v>
      </c>
      <c r="AE811">
        <v>51.090909090909093</v>
      </c>
      <c r="AF811">
        <v>129.25</v>
      </c>
      <c r="AG811">
        <v>0</v>
      </c>
      <c r="AH811">
        <v>0</v>
      </c>
      <c r="AI811">
        <v>1</v>
      </c>
      <c r="AJ811">
        <v>20953.333333333336</v>
      </c>
      <c r="BC811">
        <v>808</v>
      </c>
      <c r="BD811">
        <v>12</v>
      </c>
      <c r="BE811">
        <v>0</v>
      </c>
      <c r="BF811">
        <v>131</v>
      </c>
      <c r="BG811">
        <v>135.30769230769232</v>
      </c>
      <c r="BH811">
        <v>35</v>
      </c>
      <c r="BI811">
        <v>35</v>
      </c>
      <c r="BJ811">
        <v>5.6542810985460421E-2</v>
      </c>
      <c r="BK811">
        <v>5.6542810985460421E-2</v>
      </c>
      <c r="BL811">
        <v>0.94345718901453957</v>
      </c>
      <c r="BM811">
        <v>0.94345718901453957</v>
      </c>
      <c r="BN811">
        <v>0.94345718901453957</v>
      </c>
      <c r="BO811">
        <v>28813.333333333332</v>
      </c>
    </row>
    <row r="812" spans="1:67" x14ac:dyDescent="0.15">
      <c r="A812">
        <v>809</v>
      </c>
      <c r="B812">
        <v>11</v>
      </c>
      <c r="C812">
        <v>5</v>
      </c>
      <c r="D812">
        <v>114.7</v>
      </c>
      <c r="E812">
        <v>257</v>
      </c>
      <c r="F812">
        <v>0</v>
      </c>
      <c r="G812">
        <v>0</v>
      </c>
      <c r="H812">
        <v>1</v>
      </c>
      <c r="I812">
        <v>34380</v>
      </c>
      <c r="AB812">
        <v>809</v>
      </c>
      <c r="AC812">
        <v>11</v>
      </c>
      <c r="AD812">
        <v>4</v>
      </c>
      <c r="AE812">
        <v>13.2</v>
      </c>
      <c r="AF812">
        <v>102.5</v>
      </c>
      <c r="AG812">
        <v>157</v>
      </c>
      <c r="AH812">
        <v>0.18915662650602411</v>
      </c>
      <c r="AI812">
        <v>0.81084337349397595</v>
      </c>
      <c r="AJ812">
        <v>19283.333333333332</v>
      </c>
      <c r="BC812">
        <v>809</v>
      </c>
      <c r="BD812">
        <v>11</v>
      </c>
      <c r="BE812">
        <v>0</v>
      </c>
      <c r="BF812">
        <v>111.09090909090909</v>
      </c>
      <c r="BG812">
        <v>114.46153846153847</v>
      </c>
      <c r="BH812">
        <v>104</v>
      </c>
      <c r="BI812">
        <v>104</v>
      </c>
      <c r="BJ812">
        <v>0.17838765008576329</v>
      </c>
      <c r="BK812">
        <v>0.17838765008576329</v>
      </c>
      <c r="BL812">
        <v>0.82161234991423671</v>
      </c>
      <c r="BM812">
        <v>0.82161234991423671</v>
      </c>
      <c r="BN812">
        <v>0.82161234991423671</v>
      </c>
      <c r="BO812">
        <v>25660.000000000004</v>
      </c>
    </row>
    <row r="813" spans="1:67" x14ac:dyDescent="0.15">
      <c r="A813">
        <v>810</v>
      </c>
      <c r="B813">
        <v>10</v>
      </c>
      <c r="C813">
        <v>6</v>
      </c>
      <c r="D813">
        <v>131.88888888888889</v>
      </c>
      <c r="E813">
        <v>280.33333333333331</v>
      </c>
      <c r="F813">
        <v>0</v>
      </c>
      <c r="G813">
        <v>0</v>
      </c>
      <c r="H813">
        <v>1</v>
      </c>
      <c r="I813">
        <v>36763.333333333336</v>
      </c>
      <c r="AB813">
        <v>810</v>
      </c>
      <c r="AC813">
        <v>12</v>
      </c>
      <c r="AD813">
        <v>3</v>
      </c>
      <c r="AE813">
        <v>45.454545454545453</v>
      </c>
      <c r="AF813">
        <v>130.58333333333334</v>
      </c>
      <c r="AG813">
        <v>0</v>
      </c>
      <c r="AH813">
        <v>0</v>
      </c>
      <c r="AI813">
        <v>1</v>
      </c>
      <c r="AJ813">
        <v>22181.666666666668</v>
      </c>
      <c r="BC813">
        <v>810</v>
      </c>
      <c r="BD813">
        <v>10</v>
      </c>
      <c r="BE813">
        <v>0</v>
      </c>
      <c r="BF813">
        <v>111.7</v>
      </c>
      <c r="BG813">
        <v>109</v>
      </c>
      <c r="BH813">
        <v>111</v>
      </c>
      <c r="BI813">
        <v>184</v>
      </c>
      <c r="BJ813">
        <v>0.18941979522184299</v>
      </c>
      <c r="BK813">
        <v>0.31399317406143346</v>
      </c>
      <c r="BL813">
        <v>0.81058020477815695</v>
      </c>
      <c r="BM813">
        <v>0.68600682593856654</v>
      </c>
      <c r="BN813">
        <v>0.74829351535836175</v>
      </c>
      <c r="BO813">
        <v>25198.333333333336</v>
      </c>
    </row>
    <row r="814" spans="1:67" x14ac:dyDescent="0.15">
      <c r="A814">
        <v>811</v>
      </c>
      <c r="B814">
        <v>12</v>
      </c>
      <c r="C814">
        <v>5</v>
      </c>
      <c r="D814">
        <v>205.18181818181819</v>
      </c>
      <c r="E814">
        <v>332.25</v>
      </c>
      <c r="F814">
        <v>0</v>
      </c>
      <c r="G814">
        <v>0</v>
      </c>
      <c r="H814">
        <v>1</v>
      </c>
      <c r="I814">
        <v>37615</v>
      </c>
      <c r="AB814">
        <v>811</v>
      </c>
      <c r="AC814">
        <v>12</v>
      </c>
      <c r="AD814">
        <v>2</v>
      </c>
      <c r="AE814">
        <v>23.636363636363637</v>
      </c>
      <c r="AF814">
        <v>96.666666666666671</v>
      </c>
      <c r="AG814">
        <v>66</v>
      </c>
      <c r="AH814">
        <v>8.7186261558784672E-2</v>
      </c>
      <c r="AI814">
        <v>0.91281373844121538</v>
      </c>
      <c r="AJ814">
        <v>18375</v>
      </c>
      <c r="BC814">
        <v>811</v>
      </c>
      <c r="BD814">
        <v>11</v>
      </c>
      <c r="BE814">
        <v>0</v>
      </c>
      <c r="BF814">
        <v>101</v>
      </c>
      <c r="BG814">
        <v>99.307692307692307</v>
      </c>
      <c r="BH814">
        <v>122</v>
      </c>
      <c r="BI814">
        <v>133</v>
      </c>
      <c r="BJ814">
        <v>0.23552123552123552</v>
      </c>
      <c r="BK814">
        <v>0.25675675675675674</v>
      </c>
      <c r="BL814">
        <v>0.76447876447876451</v>
      </c>
      <c r="BM814">
        <v>0.7432432432432432</v>
      </c>
      <c r="BN814">
        <v>0.75386100386100385</v>
      </c>
      <c r="BO814">
        <v>23653.333333333332</v>
      </c>
    </row>
    <row r="815" spans="1:67" x14ac:dyDescent="0.15">
      <c r="A815">
        <v>812</v>
      </c>
      <c r="B815">
        <v>12</v>
      </c>
      <c r="C815">
        <v>6</v>
      </c>
      <c r="D815">
        <v>237.72727272727272</v>
      </c>
      <c r="E815">
        <v>368.33333333333331</v>
      </c>
      <c r="F815">
        <v>0</v>
      </c>
      <c r="G815">
        <v>0</v>
      </c>
      <c r="H815">
        <v>1</v>
      </c>
      <c r="I815">
        <v>39858.333333333328</v>
      </c>
      <c r="AB815">
        <v>812</v>
      </c>
      <c r="AC815">
        <v>11</v>
      </c>
      <c r="AD815">
        <v>4</v>
      </c>
      <c r="AE815">
        <v>63.2</v>
      </c>
      <c r="AF815">
        <v>162.83333333333334</v>
      </c>
      <c r="AG815">
        <v>28</v>
      </c>
      <c r="AH815">
        <v>3.2748538011695909E-2</v>
      </c>
      <c r="AI815">
        <v>0.96725146198830414</v>
      </c>
      <c r="AJ815">
        <v>23996.666666666668</v>
      </c>
      <c r="BC815">
        <v>812</v>
      </c>
      <c r="BD815">
        <v>12</v>
      </c>
      <c r="BE815">
        <v>0</v>
      </c>
      <c r="BF815">
        <v>96.333333333333329</v>
      </c>
      <c r="BG815">
        <v>97</v>
      </c>
      <c r="BH815">
        <v>123</v>
      </c>
      <c r="BI815">
        <v>123</v>
      </c>
      <c r="BJ815">
        <v>0.21025641025641026</v>
      </c>
      <c r="BK815">
        <v>0.21025641025641026</v>
      </c>
      <c r="BL815">
        <v>0.78974358974358971</v>
      </c>
      <c r="BM815">
        <v>0.78974358974358971</v>
      </c>
      <c r="BN815">
        <v>0.78974358974358971</v>
      </c>
      <c r="BO815">
        <v>23103.333333333332</v>
      </c>
    </row>
    <row r="816" spans="1:67" x14ac:dyDescent="0.15">
      <c r="A816">
        <v>813</v>
      </c>
      <c r="B816">
        <v>12</v>
      </c>
      <c r="C816">
        <v>6</v>
      </c>
      <c r="D816">
        <v>256.81818181818181</v>
      </c>
      <c r="E816">
        <v>390.08333333333331</v>
      </c>
      <c r="F816">
        <v>0</v>
      </c>
      <c r="G816">
        <v>0</v>
      </c>
      <c r="H816">
        <v>1</v>
      </c>
      <c r="I816">
        <v>42053.333333333336</v>
      </c>
      <c r="AB816">
        <v>813</v>
      </c>
      <c r="AC816">
        <v>12</v>
      </c>
      <c r="AD816">
        <v>3</v>
      </c>
      <c r="AE816">
        <v>59.545454545454547</v>
      </c>
      <c r="AF816">
        <v>143.83333333333334</v>
      </c>
      <c r="AG816">
        <v>0</v>
      </c>
      <c r="AH816">
        <v>0</v>
      </c>
      <c r="AI816">
        <v>1</v>
      </c>
      <c r="AJ816">
        <v>22261.666666666661</v>
      </c>
      <c r="BC816">
        <v>813</v>
      </c>
      <c r="BD816">
        <v>12</v>
      </c>
      <c r="BE816">
        <v>0</v>
      </c>
      <c r="BF816">
        <v>117.58333333333333</v>
      </c>
      <c r="BG816">
        <v>122.38461538461539</v>
      </c>
      <c r="BH816">
        <v>100</v>
      </c>
      <c r="BI816">
        <v>100</v>
      </c>
      <c r="BJ816">
        <v>0.15822784810126583</v>
      </c>
      <c r="BK816">
        <v>0.15822784810126583</v>
      </c>
      <c r="BL816">
        <v>0.84177215189873422</v>
      </c>
      <c r="BM816">
        <v>0.84177215189873422</v>
      </c>
      <c r="BN816">
        <v>0.84177215189873422</v>
      </c>
      <c r="BO816">
        <v>26453.333333333332</v>
      </c>
    </row>
    <row r="817" spans="1:67" x14ac:dyDescent="0.15">
      <c r="A817">
        <v>814</v>
      </c>
      <c r="B817">
        <v>12</v>
      </c>
      <c r="C817">
        <v>5</v>
      </c>
      <c r="D817">
        <v>246.81818181818181</v>
      </c>
      <c r="E817">
        <v>352.91666666666669</v>
      </c>
      <c r="F817">
        <v>0</v>
      </c>
      <c r="G817">
        <v>0</v>
      </c>
      <c r="H817">
        <v>1</v>
      </c>
      <c r="I817">
        <v>36866.666666666664</v>
      </c>
      <c r="AB817">
        <v>814</v>
      </c>
      <c r="AC817">
        <v>11</v>
      </c>
      <c r="AD817">
        <v>4</v>
      </c>
      <c r="AE817">
        <v>40.299999999999997</v>
      </c>
      <c r="AF817">
        <v>124.41666666666667</v>
      </c>
      <c r="AG817">
        <v>80</v>
      </c>
      <c r="AH817">
        <v>9.9255583126550875E-2</v>
      </c>
      <c r="AI817">
        <v>0.90074441687344908</v>
      </c>
      <c r="AJ817">
        <v>21610</v>
      </c>
      <c r="BC817">
        <v>814</v>
      </c>
      <c r="BD817">
        <v>13</v>
      </c>
      <c r="BE817">
        <v>0</v>
      </c>
      <c r="BF817">
        <v>102.46153846153847</v>
      </c>
      <c r="BG817">
        <v>102.46153846153847</v>
      </c>
      <c r="BH817">
        <v>72</v>
      </c>
      <c r="BI817">
        <v>72</v>
      </c>
      <c r="BJ817">
        <v>0.12392426850258176</v>
      </c>
      <c r="BK817">
        <v>0.12392426850258176</v>
      </c>
      <c r="BL817">
        <v>0.87607573149741824</v>
      </c>
      <c r="BM817">
        <v>0.87607573149741824</v>
      </c>
      <c r="BN817">
        <v>0.87607573149741824</v>
      </c>
      <c r="BO817">
        <v>23565.000000000004</v>
      </c>
    </row>
    <row r="818" spans="1:67" x14ac:dyDescent="0.15">
      <c r="A818">
        <v>815</v>
      </c>
      <c r="B818">
        <v>12</v>
      </c>
      <c r="C818">
        <v>5</v>
      </c>
      <c r="D818">
        <v>147.81818181818181</v>
      </c>
      <c r="E818">
        <v>260.08333333333331</v>
      </c>
      <c r="F818">
        <v>0</v>
      </c>
      <c r="G818">
        <v>0</v>
      </c>
      <c r="H818">
        <v>1</v>
      </c>
      <c r="I818">
        <v>31328.333333333332</v>
      </c>
      <c r="AB818">
        <v>815</v>
      </c>
      <c r="AC818">
        <v>12</v>
      </c>
      <c r="AD818">
        <v>3</v>
      </c>
      <c r="AE818">
        <v>16.727272727272727</v>
      </c>
      <c r="AF818">
        <v>91</v>
      </c>
      <c r="AG818">
        <v>62</v>
      </c>
      <c r="AH818">
        <v>8.0206985769728331E-2</v>
      </c>
      <c r="AI818">
        <v>0.91979301423027171</v>
      </c>
      <c r="AJ818">
        <v>18198.333333333336</v>
      </c>
      <c r="BC818">
        <v>815</v>
      </c>
      <c r="BD818">
        <v>11</v>
      </c>
      <c r="BE818">
        <v>0</v>
      </c>
      <c r="BF818">
        <v>123.72727272727273</v>
      </c>
      <c r="BG818">
        <v>123.61538461538461</v>
      </c>
      <c r="BH818">
        <v>92</v>
      </c>
      <c r="BI818">
        <v>92</v>
      </c>
      <c r="BJ818">
        <v>0.1373134328358209</v>
      </c>
      <c r="BK818">
        <v>0.1373134328358209</v>
      </c>
      <c r="BL818">
        <v>0.86268656716417913</v>
      </c>
      <c r="BM818">
        <v>0.86268656716417913</v>
      </c>
      <c r="BN818">
        <v>0.86268656716417913</v>
      </c>
      <c r="BO818">
        <v>27181.666666666672</v>
      </c>
    </row>
    <row r="819" spans="1:67" x14ac:dyDescent="0.15">
      <c r="A819">
        <v>816</v>
      </c>
      <c r="B819">
        <v>11</v>
      </c>
      <c r="C819">
        <v>6</v>
      </c>
      <c r="D819">
        <v>178.6</v>
      </c>
      <c r="E819">
        <v>332.41666666666669</v>
      </c>
      <c r="F819">
        <v>0</v>
      </c>
      <c r="G819">
        <v>0</v>
      </c>
      <c r="H819">
        <v>1</v>
      </c>
      <c r="I819">
        <v>39646.666666666664</v>
      </c>
      <c r="AB819">
        <v>816</v>
      </c>
      <c r="AC819">
        <v>11</v>
      </c>
      <c r="AD819">
        <v>3</v>
      </c>
      <c r="AE819">
        <v>16</v>
      </c>
      <c r="AF819">
        <v>91</v>
      </c>
      <c r="AG819">
        <v>43</v>
      </c>
      <c r="AH819">
        <v>5.6356487549148099E-2</v>
      </c>
      <c r="AI819">
        <v>0.94364351245085187</v>
      </c>
      <c r="AJ819">
        <v>19148.333333333336</v>
      </c>
      <c r="BC819">
        <v>816</v>
      </c>
      <c r="BD819">
        <v>11</v>
      </c>
      <c r="BE819">
        <v>0</v>
      </c>
      <c r="BF819">
        <v>128.63636363636363</v>
      </c>
      <c r="BG819">
        <v>125.61538461538461</v>
      </c>
      <c r="BH819">
        <v>46</v>
      </c>
      <c r="BI819">
        <v>46</v>
      </c>
      <c r="BJ819">
        <v>9.055118110236221E-2</v>
      </c>
      <c r="BK819">
        <v>9.055118110236221E-2</v>
      </c>
      <c r="BL819">
        <v>0.90944881889763773</v>
      </c>
      <c r="BM819">
        <v>0.90944881889763773</v>
      </c>
      <c r="BN819">
        <v>0.90944881889763773</v>
      </c>
      <c r="BO819">
        <v>27943.333333333336</v>
      </c>
    </row>
    <row r="820" spans="1:67" x14ac:dyDescent="0.15">
      <c r="A820">
        <v>817</v>
      </c>
      <c r="B820">
        <v>12</v>
      </c>
      <c r="C820">
        <v>5</v>
      </c>
      <c r="D820">
        <v>136</v>
      </c>
      <c r="E820">
        <v>274.66666666666669</v>
      </c>
      <c r="F820">
        <v>0</v>
      </c>
      <c r="G820">
        <v>0</v>
      </c>
      <c r="H820">
        <v>1</v>
      </c>
      <c r="I820">
        <v>35011.666666666672</v>
      </c>
      <c r="AB820">
        <v>817</v>
      </c>
      <c r="AC820">
        <v>12</v>
      </c>
      <c r="AD820">
        <v>2</v>
      </c>
      <c r="AE820">
        <v>21.272727272727273</v>
      </c>
      <c r="AF820">
        <v>88.25</v>
      </c>
      <c r="AG820">
        <v>97</v>
      </c>
      <c r="AH820">
        <v>0.12564766839378239</v>
      </c>
      <c r="AI820">
        <v>0.87435233160621761</v>
      </c>
      <c r="AJ820">
        <v>16913.333333333336</v>
      </c>
      <c r="BC820">
        <v>817</v>
      </c>
      <c r="BD820">
        <v>12</v>
      </c>
      <c r="BE820">
        <v>0</v>
      </c>
      <c r="BF820">
        <v>135.16666666666666</v>
      </c>
      <c r="BG820">
        <v>135.23076923076923</v>
      </c>
      <c r="BH820">
        <v>0</v>
      </c>
      <c r="BI820">
        <v>0</v>
      </c>
      <c r="BJ820">
        <v>0</v>
      </c>
      <c r="BK820">
        <v>0</v>
      </c>
      <c r="BL820">
        <v>1</v>
      </c>
      <c r="BM820">
        <v>1</v>
      </c>
      <c r="BN820">
        <v>1</v>
      </c>
      <c r="BO820">
        <v>28360.000000000004</v>
      </c>
    </row>
    <row r="821" spans="1:67" x14ac:dyDescent="0.15">
      <c r="A821">
        <v>818</v>
      </c>
      <c r="B821">
        <v>12</v>
      </c>
      <c r="C821">
        <v>7</v>
      </c>
      <c r="D821">
        <v>282.54545454545456</v>
      </c>
      <c r="E821">
        <v>417.83333333333331</v>
      </c>
      <c r="F821">
        <v>0</v>
      </c>
      <c r="G821">
        <v>0</v>
      </c>
      <c r="H821">
        <v>1</v>
      </c>
      <c r="I821">
        <v>43738.333333333336</v>
      </c>
      <c r="AB821">
        <v>818</v>
      </c>
      <c r="AC821">
        <v>12</v>
      </c>
      <c r="AD821">
        <v>3</v>
      </c>
      <c r="AE821">
        <v>25.818181818181817</v>
      </c>
      <c r="AF821">
        <v>113.91666666666667</v>
      </c>
      <c r="AG821">
        <v>55</v>
      </c>
      <c r="AH821">
        <v>6.1797752808988762E-2</v>
      </c>
      <c r="AI821">
        <v>0.9382022471910112</v>
      </c>
      <c r="AJ821">
        <v>20790.000000000004</v>
      </c>
      <c r="BC821">
        <v>818</v>
      </c>
      <c r="BD821">
        <v>11</v>
      </c>
      <c r="BE821">
        <v>0</v>
      </c>
      <c r="BF821">
        <v>136</v>
      </c>
      <c r="BG821">
        <v>137.38461538461539</v>
      </c>
      <c r="BH821">
        <v>60</v>
      </c>
      <c r="BI821">
        <v>60</v>
      </c>
      <c r="BJ821">
        <v>0.10238907849829351</v>
      </c>
      <c r="BK821">
        <v>0.10238907849829351</v>
      </c>
      <c r="BL821">
        <v>0.89761092150170652</v>
      </c>
      <c r="BM821">
        <v>0.89761092150170652</v>
      </c>
      <c r="BN821">
        <v>0.89761092150170652</v>
      </c>
      <c r="BO821">
        <v>29578.333333333332</v>
      </c>
    </row>
    <row r="822" spans="1:67" x14ac:dyDescent="0.15">
      <c r="A822">
        <v>819</v>
      </c>
      <c r="B822">
        <v>11</v>
      </c>
      <c r="C822">
        <v>5</v>
      </c>
      <c r="D822">
        <v>155</v>
      </c>
      <c r="E822">
        <v>304.66666666666669</v>
      </c>
      <c r="F822">
        <v>0</v>
      </c>
      <c r="G822">
        <v>0</v>
      </c>
      <c r="H822">
        <v>1</v>
      </c>
      <c r="I822">
        <v>37536.666666666664</v>
      </c>
      <c r="AB822">
        <v>819</v>
      </c>
      <c r="AC822">
        <v>11</v>
      </c>
      <c r="AD822">
        <v>3</v>
      </c>
      <c r="AE822">
        <v>11.3</v>
      </c>
      <c r="AF822">
        <v>95.083333333333329</v>
      </c>
      <c r="AG822">
        <v>89</v>
      </c>
      <c r="AH822">
        <v>0.11882510013351134</v>
      </c>
      <c r="AI822">
        <v>0.88117489986648867</v>
      </c>
      <c r="AJ822">
        <v>19861.666666666672</v>
      </c>
      <c r="BC822">
        <v>819</v>
      </c>
      <c r="BD822">
        <v>11</v>
      </c>
      <c r="BE822">
        <v>0</v>
      </c>
      <c r="BF822">
        <v>105.09090909090909</v>
      </c>
      <c r="BG822">
        <v>111.23076923076923</v>
      </c>
      <c r="BH822">
        <v>120</v>
      </c>
      <c r="BI822">
        <v>120</v>
      </c>
      <c r="BJ822">
        <v>0.20168067226890757</v>
      </c>
      <c r="BK822">
        <v>0.20168067226890757</v>
      </c>
      <c r="BL822">
        <v>0.79831932773109249</v>
      </c>
      <c r="BM822">
        <v>0.79831932773109249</v>
      </c>
      <c r="BN822">
        <v>0.79831932773109249</v>
      </c>
      <c r="BO822">
        <v>25745</v>
      </c>
    </row>
    <row r="823" spans="1:67" x14ac:dyDescent="0.15">
      <c r="A823">
        <v>820</v>
      </c>
      <c r="B823">
        <v>11</v>
      </c>
      <c r="C823">
        <v>5</v>
      </c>
      <c r="D823">
        <v>81.099999999999994</v>
      </c>
      <c r="E823">
        <v>234.33333333333334</v>
      </c>
      <c r="F823">
        <v>57</v>
      </c>
      <c r="G823">
        <v>5.418250950570342E-2</v>
      </c>
      <c r="H823">
        <v>0.94581749049429653</v>
      </c>
      <c r="I823">
        <v>33948.333333333336</v>
      </c>
      <c r="AB823">
        <v>820</v>
      </c>
      <c r="AC823">
        <v>11</v>
      </c>
      <c r="AD823">
        <v>3</v>
      </c>
      <c r="AE823">
        <v>8.6999999999999993</v>
      </c>
      <c r="AF823">
        <v>90.75</v>
      </c>
      <c r="AG823">
        <v>62</v>
      </c>
      <c r="AH823">
        <v>9.0116279069767435E-2</v>
      </c>
      <c r="AI823">
        <v>0.90988372093023262</v>
      </c>
      <c r="AJ823">
        <v>19413.333333333332</v>
      </c>
      <c r="BC823">
        <v>820</v>
      </c>
      <c r="BD823">
        <v>12</v>
      </c>
      <c r="BE823">
        <v>0</v>
      </c>
      <c r="BF823">
        <v>109.66666666666667</v>
      </c>
      <c r="BG823">
        <v>109.30769230769231</v>
      </c>
      <c r="BH823">
        <v>126</v>
      </c>
      <c r="BI823">
        <v>137</v>
      </c>
      <c r="BJ823">
        <v>0.18367346938775511</v>
      </c>
      <c r="BK823">
        <v>0.19970845481049562</v>
      </c>
      <c r="BL823">
        <v>0.81632653061224492</v>
      </c>
      <c r="BM823">
        <v>0.80029154518950441</v>
      </c>
      <c r="BN823">
        <v>0.80830903790087461</v>
      </c>
      <c r="BO823">
        <v>24761.666666666668</v>
      </c>
    </row>
    <row r="824" spans="1:67" x14ac:dyDescent="0.15">
      <c r="A824">
        <v>821</v>
      </c>
      <c r="B824">
        <v>11</v>
      </c>
      <c r="C824">
        <v>6</v>
      </c>
      <c r="D824">
        <v>140.9</v>
      </c>
      <c r="E824">
        <v>282.25</v>
      </c>
      <c r="F824">
        <v>29</v>
      </c>
      <c r="G824">
        <v>2.6851851851851852E-2</v>
      </c>
      <c r="H824">
        <v>0.9731481481481481</v>
      </c>
      <c r="I824">
        <v>35415</v>
      </c>
      <c r="AB824">
        <v>821</v>
      </c>
      <c r="AC824">
        <v>12</v>
      </c>
      <c r="AD824">
        <v>2</v>
      </c>
      <c r="AE824">
        <v>18.272727272727273</v>
      </c>
      <c r="AF824">
        <v>95.666666666666671</v>
      </c>
      <c r="AG824">
        <v>123</v>
      </c>
      <c r="AH824">
        <v>0.1467780429594272</v>
      </c>
      <c r="AI824">
        <v>0.8532219570405728</v>
      </c>
      <c r="AJ824">
        <v>18160</v>
      </c>
      <c r="BC824">
        <v>821</v>
      </c>
      <c r="BD824">
        <v>10</v>
      </c>
      <c r="BE824">
        <v>0</v>
      </c>
      <c r="BF824">
        <v>105.4</v>
      </c>
      <c r="BG824">
        <v>100.69230769230769</v>
      </c>
      <c r="BH824">
        <v>173</v>
      </c>
      <c r="BI824">
        <v>184</v>
      </c>
      <c r="BJ824">
        <v>0.3209647495361781</v>
      </c>
      <c r="BK824">
        <v>0.34137291280148424</v>
      </c>
      <c r="BL824">
        <v>0.67903525046382196</v>
      </c>
      <c r="BM824">
        <v>0.65862708719851581</v>
      </c>
      <c r="BN824">
        <v>0.66883116883116889</v>
      </c>
      <c r="BO824">
        <v>23938.333333333336</v>
      </c>
    </row>
    <row r="825" spans="1:67" x14ac:dyDescent="0.15">
      <c r="A825">
        <v>822</v>
      </c>
      <c r="B825">
        <v>11</v>
      </c>
      <c r="C825">
        <v>6</v>
      </c>
      <c r="D825">
        <v>170.8</v>
      </c>
      <c r="E825">
        <v>334.33333333333331</v>
      </c>
      <c r="F825">
        <v>0</v>
      </c>
      <c r="G825">
        <v>0</v>
      </c>
      <c r="H825">
        <v>1</v>
      </c>
      <c r="I825">
        <v>39948.333333333328</v>
      </c>
      <c r="AB825">
        <v>822</v>
      </c>
      <c r="AC825">
        <v>12</v>
      </c>
      <c r="AD825">
        <v>4</v>
      </c>
      <c r="AE825">
        <v>40.18181818181818</v>
      </c>
      <c r="AF825">
        <v>129</v>
      </c>
      <c r="AG825">
        <v>50</v>
      </c>
      <c r="AH825">
        <v>5.4644808743169397E-2</v>
      </c>
      <c r="AI825">
        <v>0.94535519125683065</v>
      </c>
      <c r="AJ825">
        <v>21343.333333333332</v>
      </c>
      <c r="BC825">
        <v>822</v>
      </c>
      <c r="BD825">
        <v>11</v>
      </c>
      <c r="BE825">
        <v>0</v>
      </c>
      <c r="BF825">
        <v>117.36363636363636</v>
      </c>
      <c r="BG825">
        <v>118.92307692307692</v>
      </c>
      <c r="BH825">
        <v>25</v>
      </c>
      <c r="BI825">
        <v>55</v>
      </c>
      <c r="BJ825">
        <v>4.401408450704225E-2</v>
      </c>
      <c r="BK825">
        <v>9.6830985915492954E-2</v>
      </c>
      <c r="BL825">
        <v>0.95598591549295775</v>
      </c>
      <c r="BM825">
        <v>0.903169014084507</v>
      </c>
      <c r="BN825">
        <v>0.92957746478873238</v>
      </c>
      <c r="BO825">
        <v>26753.333333333332</v>
      </c>
    </row>
    <row r="826" spans="1:67" x14ac:dyDescent="0.15">
      <c r="A826">
        <v>823</v>
      </c>
      <c r="B826">
        <v>12</v>
      </c>
      <c r="C826">
        <v>4</v>
      </c>
      <c r="D826">
        <v>95.63636363636364</v>
      </c>
      <c r="E826">
        <v>219.75</v>
      </c>
      <c r="F826">
        <v>6</v>
      </c>
      <c r="G826">
        <v>5.6022408963585435E-3</v>
      </c>
      <c r="H826">
        <v>0.99439775910364148</v>
      </c>
      <c r="I826">
        <v>30840</v>
      </c>
      <c r="AB826">
        <v>823</v>
      </c>
      <c r="AC826">
        <v>11</v>
      </c>
      <c r="AD826">
        <v>3</v>
      </c>
      <c r="AE826">
        <v>16.899999999999999</v>
      </c>
      <c r="AF826">
        <v>99.25</v>
      </c>
      <c r="AG826">
        <v>37</v>
      </c>
      <c r="AH826">
        <v>4.7013977128335452E-2</v>
      </c>
      <c r="AI826">
        <v>0.95298602287166456</v>
      </c>
      <c r="AJ826">
        <v>20203.333333333336</v>
      </c>
      <c r="BC826">
        <v>823</v>
      </c>
      <c r="BD826">
        <v>12</v>
      </c>
      <c r="BE826">
        <v>0</v>
      </c>
      <c r="BF826">
        <v>129.41666666666666</v>
      </c>
      <c r="BG826">
        <v>133.84615384615384</v>
      </c>
      <c r="BH826">
        <v>36</v>
      </c>
      <c r="BI826">
        <v>36</v>
      </c>
      <c r="BJ826">
        <v>6.0810810810810814E-2</v>
      </c>
      <c r="BK826">
        <v>6.0810810810810814E-2</v>
      </c>
      <c r="BL826">
        <v>0.93918918918918914</v>
      </c>
      <c r="BM826">
        <v>0.93918918918918914</v>
      </c>
      <c r="BN826">
        <v>0.93918918918918914</v>
      </c>
      <c r="BO826">
        <v>29425</v>
      </c>
    </row>
    <row r="827" spans="1:67" x14ac:dyDescent="0.15">
      <c r="A827">
        <v>824</v>
      </c>
      <c r="B827">
        <v>11</v>
      </c>
      <c r="C827">
        <v>5</v>
      </c>
      <c r="D827">
        <v>111.7</v>
      </c>
      <c r="E827">
        <v>236.41666666666666</v>
      </c>
      <c r="F827">
        <v>0</v>
      </c>
      <c r="G827">
        <v>0</v>
      </c>
      <c r="H827">
        <v>1</v>
      </c>
      <c r="I827">
        <v>32206.666666666668</v>
      </c>
      <c r="AB827">
        <v>824</v>
      </c>
      <c r="AC827">
        <v>11</v>
      </c>
      <c r="AD827">
        <v>4</v>
      </c>
      <c r="AE827">
        <v>79.7</v>
      </c>
      <c r="AF827">
        <v>167.33333333333334</v>
      </c>
      <c r="AG827">
        <v>45</v>
      </c>
      <c r="AH827">
        <v>5.6603773584905662E-2</v>
      </c>
      <c r="AI827">
        <v>0.94339622641509435</v>
      </c>
      <c r="AJ827">
        <v>23176.666666666668</v>
      </c>
      <c r="BC827">
        <v>824</v>
      </c>
      <c r="BD827">
        <v>11</v>
      </c>
      <c r="BE827">
        <v>0</v>
      </c>
      <c r="BF827">
        <v>112</v>
      </c>
      <c r="BG827">
        <v>119.38461538461539</v>
      </c>
      <c r="BH827">
        <v>200</v>
      </c>
      <c r="BI827">
        <v>200</v>
      </c>
      <c r="BJ827">
        <v>0.32679738562091504</v>
      </c>
      <c r="BK827">
        <v>0.32679738562091504</v>
      </c>
      <c r="BL827">
        <v>0.67320261437908502</v>
      </c>
      <c r="BM827">
        <v>0.67320261437908502</v>
      </c>
      <c r="BN827">
        <v>0.67320261437908502</v>
      </c>
      <c r="BO827">
        <v>26548.333333333332</v>
      </c>
    </row>
    <row r="828" spans="1:67" x14ac:dyDescent="0.15">
      <c r="A828">
        <v>825</v>
      </c>
      <c r="B828">
        <v>11</v>
      </c>
      <c r="C828">
        <v>5</v>
      </c>
      <c r="D828">
        <v>82.2</v>
      </c>
      <c r="E828">
        <v>178.25</v>
      </c>
      <c r="F828">
        <v>0</v>
      </c>
      <c r="G828">
        <v>0</v>
      </c>
      <c r="H828">
        <v>1</v>
      </c>
      <c r="I828">
        <v>27330.000000000004</v>
      </c>
      <c r="AB828">
        <v>825</v>
      </c>
      <c r="AC828">
        <v>12</v>
      </c>
      <c r="AD828">
        <v>3</v>
      </c>
      <c r="AE828">
        <v>27.454545454545453</v>
      </c>
      <c r="AF828">
        <v>114.83333333333333</v>
      </c>
      <c r="AG828">
        <v>0</v>
      </c>
      <c r="AH828">
        <v>0</v>
      </c>
      <c r="AI828">
        <v>1</v>
      </c>
      <c r="AJ828">
        <v>21226.666666666668</v>
      </c>
      <c r="BC828">
        <v>825</v>
      </c>
      <c r="BD828">
        <v>12</v>
      </c>
      <c r="BE828">
        <v>0</v>
      </c>
      <c r="BF828">
        <v>129.08333333333334</v>
      </c>
      <c r="BG828">
        <v>132.84615384615384</v>
      </c>
      <c r="BH828">
        <v>73</v>
      </c>
      <c r="BI828">
        <v>73</v>
      </c>
      <c r="BJ828">
        <v>0.11550632911392406</v>
      </c>
      <c r="BK828">
        <v>0.11550632911392406</v>
      </c>
      <c r="BL828">
        <v>0.884493670886076</v>
      </c>
      <c r="BM828">
        <v>0.884493670886076</v>
      </c>
      <c r="BN828">
        <v>0.884493670886076</v>
      </c>
      <c r="BO828">
        <v>28706.666666666664</v>
      </c>
    </row>
    <row r="829" spans="1:67" x14ac:dyDescent="0.15">
      <c r="A829">
        <v>826</v>
      </c>
      <c r="B829">
        <v>11</v>
      </c>
      <c r="C829">
        <v>6</v>
      </c>
      <c r="D829">
        <v>199.5</v>
      </c>
      <c r="E829">
        <v>331.08333333333331</v>
      </c>
      <c r="F829">
        <v>0</v>
      </c>
      <c r="G829">
        <v>0</v>
      </c>
      <c r="H829">
        <v>1</v>
      </c>
      <c r="I829">
        <v>39018.333333333336</v>
      </c>
      <c r="AB829">
        <v>826</v>
      </c>
      <c r="AC829">
        <v>13</v>
      </c>
      <c r="AD829">
        <v>1</v>
      </c>
      <c r="AE829">
        <v>24.333333333333332</v>
      </c>
      <c r="AF829">
        <v>96.833333333333329</v>
      </c>
      <c r="AG829">
        <v>5</v>
      </c>
      <c r="AH829">
        <v>6.4516129032258064E-3</v>
      </c>
      <c r="AI829">
        <v>0.99354838709677418</v>
      </c>
      <c r="AJ829">
        <v>18756.666666666668</v>
      </c>
      <c r="BC829">
        <v>826</v>
      </c>
      <c r="BD829">
        <v>12</v>
      </c>
      <c r="BE829">
        <v>0</v>
      </c>
      <c r="BF829">
        <v>101.41666666666667</v>
      </c>
      <c r="BG829">
        <v>101.69230769230769</v>
      </c>
      <c r="BH829">
        <v>122</v>
      </c>
      <c r="BI829">
        <v>162</v>
      </c>
      <c r="BJ829">
        <v>0.21516754850088182</v>
      </c>
      <c r="BK829">
        <v>0.2857142857142857</v>
      </c>
      <c r="BL829">
        <v>0.78483245149911818</v>
      </c>
      <c r="BM829">
        <v>0.7142857142857143</v>
      </c>
      <c r="BN829">
        <v>0.74955908289241624</v>
      </c>
      <c r="BO829">
        <v>23531.666666666668</v>
      </c>
    </row>
    <row r="830" spans="1:67" x14ac:dyDescent="0.15">
      <c r="A830">
        <v>827</v>
      </c>
      <c r="B830">
        <v>11</v>
      </c>
      <c r="C830">
        <v>6</v>
      </c>
      <c r="D830">
        <v>237.7</v>
      </c>
      <c r="E830">
        <v>374</v>
      </c>
      <c r="F830">
        <v>0</v>
      </c>
      <c r="G830">
        <v>0</v>
      </c>
      <c r="H830">
        <v>1</v>
      </c>
      <c r="I830">
        <v>40734.999999999993</v>
      </c>
      <c r="AB830">
        <v>827</v>
      </c>
      <c r="AC830">
        <v>11</v>
      </c>
      <c r="AD830">
        <v>4</v>
      </c>
      <c r="AE830">
        <v>56.4</v>
      </c>
      <c r="AF830">
        <v>145.66666666666666</v>
      </c>
      <c r="AG830">
        <v>6</v>
      </c>
      <c r="AH830">
        <v>7.6923076923076927E-3</v>
      </c>
      <c r="AI830">
        <v>0.99230769230769234</v>
      </c>
      <c r="AJ830">
        <v>23360</v>
      </c>
      <c r="BC830">
        <v>827</v>
      </c>
      <c r="BD830">
        <v>11</v>
      </c>
      <c r="BE830">
        <v>0</v>
      </c>
      <c r="BF830">
        <v>101.09090909090909</v>
      </c>
      <c r="BG830">
        <v>106.15384615384616</v>
      </c>
      <c r="BH830">
        <v>173</v>
      </c>
      <c r="BI830">
        <v>173</v>
      </c>
      <c r="BJ830">
        <v>0.27768860353130015</v>
      </c>
      <c r="BK830">
        <v>0.27768860353130015</v>
      </c>
      <c r="BL830">
        <v>0.7223113964686998</v>
      </c>
      <c r="BM830">
        <v>0.7223113964686998</v>
      </c>
      <c r="BN830">
        <v>0.7223113964686998</v>
      </c>
      <c r="BO830">
        <v>24625</v>
      </c>
    </row>
    <row r="831" spans="1:67" x14ac:dyDescent="0.15">
      <c r="A831">
        <v>828</v>
      </c>
      <c r="B831">
        <v>11</v>
      </c>
      <c r="C831">
        <v>5</v>
      </c>
      <c r="D831">
        <v>108.6</v>
      </c>
      <c r="E831">
        <v>246.66666666666666</v>
      </c>
      <c r="F831">
        <v>0</v>
      </c>
      <c r="G831">
        <v>0</v>
      </c>
      <c r="H831">
        <v>1</v>
      </c>
      <c r="I831">
        <v>32966.666666666664</v>
      </c>
      <c r="AB831">
        <v>828</v>
      </c>
      <c r="AC831">
        <v>11</v>
      </c>
      <c r="AD831">
        <v>3</v>
      </c>
      <c r="AE831">
        <v>7.1</v>
      </c>
      <c r="AF831">
        <v>81</v>
      </c>
      <c r="AG831">
        <v>132</v>
      </c>
      <c r="AH831">
        <v>0.17741935483870969</v>
      </c>
      <c r="AI831">
        <v>0.82258064516129026</v>
      </c>
      <c r="AJ831">
        <v>17298.333333333336</v>
      </c>
      <c r="BC831">
        <v>828</v>
      </c>
      <c r="BD831">
        <v>12</v>
      </c>
      <c r="BE831">
        <v>0</v>
      </c>
      <c r="BF831">
        <v>97.833333333333329</v>
      </c>
      <c r="BG831">
        <v>101.84615384615384</v>
      </c>
      <c r="BH831">
        <v>105</v>
      </c>
      <c r="BI831">
        <v>134</v>
      </c>
      <c r="BJ831">
        <v>0.16693163751987281</v>
      </c>
      <c r="BK831">
        <v>0.21303656597774245</v>
      </c>
      <c r="BL831">
        <v>0.83306836248012717</v>
      </c>
      <c r="BM831">
        <v>0.78696343402225755</v>
      </c>
      <c r="BN831">
        <v>0.81001589825119236</v>
      </c>
      <c r="BO831">
        <v>23763.333333333332</v>
      </c>
    </row>
    <row r="832" spans="1:67" x14ac:dyDescent="0.15">
      <c r="A832">
        <v>829</v>
      </c>
      <c r="B832">
        <v>12</v>
      </c>
      <c r="C832">
        <v>6</v>
      </c>
      <c r="D832">
        <v>216.63636363636363</v>
      </c>
      <c r="E832">
        <v>354.16666666666669</v>
      </c>
      <c r="F832">
        <v>0</v>
      </c>
      <c r="G832">
        <v>0</v>
      </c>
      <c r="H832">
        <v>1</v>
      </c>
      <c r="I832">
        <v>39241.666666666672</v>
      </c>
      <c r="AB832">
        <v>829</v>
      </c>
      <c r="AC832">
        <v>12</v>
      </c>
      <c r="AD832">
        <v>3</v>
      </c>
      <c r="AE832">
        <v>21</v>
      </c>
      <c r="AF832">
        <v>104.33333333333333</v>
      </c>
      <c r="AG832">
        <v>25</v>
      </c>
      <c r="AH832">
        <v>3.125E-2</v>
      </c>
      <c r="AI832">
        <v>0.96875</v>
      </c>
      <c r="AJ832">
        <v>20406.666666666668</v>
      </c>
      <c r="BC832">
        <v>829</v>
      </c>
      <c r="BD832">
        <v>12</v>
      </c>
      <c r="BE832">
        <v>0</v>
      </c>
      <c r="BF832">
        <v>121.58333333333333</v>
      </c>
      <c r="BG832">
        <v>117.61538461538461</v>
      </c>
      <c r="BH832">
        <v>89</v>
      </c>
      <c r="BI832">
        <v>89</v>
      </c>
      <c r="BJ832">
        <v>0.16360294117647059</v>
      </c>
      <c r="BK832">
        <v>0.16360294117647059</v>
      </c>
      <c r="BL832">
        <v>0.83639705882352944</v>
      </c>
      <c r="BM832">
        <v>0.83639705882352944</v>
      </c>
      <c r="BN832">
        <v>0.83639705882352944</v>
      </c>
      <c r="BO832">
        <v>26021.666666666664</v>
      </c>
    </row>
    <row r="833" spans="1:67" x14ac:dyDescent="0.15">
      <c r="A833">
        <v>830</v>
      </c>
      <c r="B833">
        <v>11</v>
      </c>
      <c r="C833">
        <v>6</v>
      </c>
      <c r="D833">
        <v>142.9</v>
      </c>
      <c r="E833">
        <v>278</v>
      </c>
      <c r="F833">
        <v>0</v>
      </c>
      <c r="G833">
        <v>0</v>
      </c>
      <c r="H833">
        <v>1</v>
      </c>
      <c r="I833">
        <v>34995</v>
      </c>
      <c r="AB833">
        <v>830</v>
      </c>
      <c r="AC833">
        <v>11</v>
      </c>
      <c r="AD833">
        <v>3</v>
      </c>
      <c r="AE833">
        <v>20.8</v>
      </c>
      <c r="AF833">
        <v>102.58333333333333</v>
      </c>
      <c r="AG833">
        <v>70</v>
      </c>
      <c r="AH833">
        <v>8.5365853658536592E-2</v>
      </c>
      <c r="AI833">
        <v>0.91463414634146345</v>
      </c>
      <c r="AJ833">
        <v>19611.666666666668</v>
      </c>
      <c r="BC833">
        <v>830</v>
      </c>
      <c r="BD833">
        <v>12</v>
      </c>
      <c r="BE833">
        <v>0</v>
      </c>
      <c r="BF833">
        <v>115.75</v>
      </c>
      <c r="BG833">
        <v>114.53846153846153</v>
      </c>
      <c r="BH833">
        <v>70</v>
      </c>
      <c r="BI833">
        <v>70</v>
      </c>
      <c r="BJ833">
        <v>0.1111111111111111</v>
      </c>
      <c r="BK833">
        <v>0.1111111111111111</v>
      </c>
      <c r="BL833">
        <v>0.88888888888888884</v>
      </c>
      <c r="BM833">
        <v>0.88888888888888884</v>
      </c>
      <c r="BN833">
        <v>0.88888888888888884</v>
      </c>
      <c r="BO833">
        <v>26113.333333333332</v>
      </c>
    </row>
    <row r="834" spans="1:67" x14ac:dyDescent="0.15">
      <c r="A834">
        <v>831</v>
      </c>
      <c r="B834">
        <v>12</v>
      </c>
      <c r="C834">
        <v>6</v>
      </c>
      <c r="D834">
        <v>320.27272727272725</v>
      </c>
      <c r="E834">
        <v>456.25</v>
      </c>
      <c r="F834">
        <v>0</v>
      </c>
      <c r="G834">
        <v>0</v>
      </c>
      <c r="H834">
        <v>1</v>
      </c>
      <c r="I834">
        <v>45375</v>
      </c>
      <c r="AB834">
        <v>831</v>
      </c>
      <c r="AC834">
        <v>13</v>
      </c>
      <c r="AD834">
        <v>3</v>
      </c>
      <c r="AE834">
        <v>113.83333333333333</v>
      </c>
      <c r="AF834">
        <v>191.33333333333334</v>
      </c>
      <c r="AG834">
        <v>0</v>
      </c>
      <c r="AH834">
        <v>0</v>
      </c>
      <c r="AI834">
        <v>1</v>
      </c>
      <c r="AJ834">
        <v>22886.666666666664</v>
      </c>
      <c r="BC834">
        <v>831</v>
      </c>
      <c r="BD834">
        <v>12</v>
      </c>
      <c r="BE834">
        <v>0</v>
      </c>
      <c r="BF834">
        <v>127.66666666666667</v>
      </c>
      <c r="BG834">
        <v>125.69230769230769</v>
      </c>
      <c r="BH834">
        <v>22</v>
      </c>
      <c r="BI834">
        <v>22</v>
      </c>
      <c r="BJ834">
        <v>3.6065573770491806E-2</v>
      </c>
      <c r="BK834">
        <v>3.6065573770491806E-2</v>
      </c>
      <c r="BL834">
        <v>0.9639344262295082</v>
      </c>
      <c r="BM834">
        <v>0.9639344262295082</v>
      </c>
      <c r="BN834">
        <v>0.9639344262295082</v>
      </c>
      <c r="BO834">
        <v>26596.666666666661</v>
      </c>
    </row>
    <row r="835" spans="1:67" x14ac:dyDescent="0.15">
      <c r="A835">
        <v>832</v>
      </c>
      <c r="B835">
        <v>13</v>
      </c>
      <c r="C835">
        <v>5</v>
      </c>
      <c r="D835">
        <v>226.83333333333334</v>
      </c>
      <c r="E835">
        <v>336.83333333333331</v>
      </c>
      <c r="F835">
        <v>0</v>
      </c>
      <c r="G835">
        <v>0</v>
      </c>
      <c r="H835">
        <v>1</v>
      </c>
      <c r="I835">
        <v>37198.333333333336</v>
      </c>
      <c r="AB835">
        <v>832</v>
      </c>
      <c r="AC835">
        <v>12</v>
      </c>
      <c r="AD835">
        <v>2</v>
      </c>
      <c r="AE835">
        <v>3.1818181818181817</v>
      </c>
      <c r="AF835">
        <v>68.833333333333329</v>
      </c>
      <c r="AG835">
        <v>146</v>
      </c>
      <c r="AH835">
        <v>0.19466666666666665</v>
      </c>
      <c r="AI835">
        <v>0.80533333333333335</v>
      </c>
      <c r="AJ835">
        <v>16011.66666666667</v>
      </c>
      <c r="BC835">
        <v>832</v>
      </c>
      <c r="BD835">
        <v>11</v>
      </c>
      <c r="BE835">
        <v>0</v>
      </c>
      <c r="BF835">
        <v>109.27272727272727</v>
      </c>
      <c r="BG835">
        <v>114.23076923076923</v>
      </c>
      <c r="BH835">
        <v>147</v>
      </c>
      <c r="BI835">
        <v>155</v>
      </c>
      <c r="BJ835">
        <v>0.26250000000000001</v>
      </c>
      <c r="BK835">
        <v>0.2767857142857143</v>
      </c>
      <c r="BL835">
        <v>0.73750000000000004</v>
      </c>
      <c r="BM835">
        <v>0.7232142857142857</v>
      </c>
      <c r="BN835">
        <v>0.73035714285714293</v>
      </c>
      <c r="BO835">
        <v>24975</v>
      </c>
    </row>
    <row r="836" spans="1:67" x14ac:dyDescent="0.15">
      <c r="A836">
        <v>833</v>
      </c>
      <c r="B836">
        <v>12</v>
      </c>
      <c r="C836">
        <v>4</v>
      </c>
      <c r="D836">
        <v>108.09090909090909</v>
      </c>
      <c r="E836">
        <v>203.83333333333334</v>
      </c>
      <c r="F836">
        <v>0</v>
      </c>
      <c r="G836">
        <v>0</v>
      </c>
      <c r="H836">
        <v>1</v>
      </c>
      <c r="I836">
        <v>26228.333333333332</v>
      </c>
      <c r="AB836">
        <v>833</v>
      </c>
      <c r="AC836">
        <v>11</v>
      </c>
      <c r="AD836">
        <v>3</v>
      </c>
      <c r="AE836">
        <v>25.6</v>
      </c>
      <c r="AF836">
        <v>100.08333333333333</v>
      </c>
      <c r="AG836">
        <v>74</v>
      </c>
      <c r="AH836">
        <v>9.2848180677540776E-2</v>
      </c>
      <c r="AI836">
        <v>0.90715181932245925</v>
      </c>
      <c r="AJ836">
        <v>19461.666666666668</v>
      </c>
      <c r="BC836">
        <v>833</v>
      </c>
      <c r="BD836">
        <v>12</v>
      </c>
      <c r="BE836">
        <v>0</v>
      </c>
      <c r="BF836">
        <v>96.166666666666671</v>
      </c>
      <c r="BG836">
        <v>94.538461538461533</v>
      </c>
      <c r="BH836">
        <v>129</v>
      </c>
      <c r="BI836">
        <v>156</v>
      </c>
      <c r="BJ836">
        <v>0.21680672268907564</v>
      </c>
      <c r="BK836">
        <v>0.26218487394957984</v>
      </c>
      <c r="BL836">
        <v>0.78319327731092436</v>
      </c>
      <c r="BM836">
        <v>0.73781512605042021</v>
      </c>
      <c r="BN836">
        <v>0.76050420168067223</v>
      </c>
      <c r="BO836">
        <v>22096.666666666668</v>
      </c>
    </row>
    <row r="837" spans="1:67" x14ac:dyDescent="0.15">
      <c r="A837">
        <v>834</v>
      </c>
      <c r="B837">
        <v>11</v>
      </c>
      <c r="C837">
        <v>7</v>
      </c>
      <c r="D837">
        <v>227.7</v>
      </c>
      <c r="E837">
        <v>402.25</v>
      </c>
      <c r="F837">
        <v>0</v>
      </c>
      <c r="G837">
        <v>0</v>
      </c>
      <c r="H837">
        <v>1</v>
      </c>
      <c r="I837">
        <v>44565</v>
      </c>
      <c r="AB837">
        <v>834</v>
      </c>
      <c r="AC837">
        <v>10</v>
      </c>
      <c r="AD837">
        <v>4</v>
      </c>
      <c r="AE837">
        <v>14.555555555555555</v>
      </c>
      <c r="AF837">
        <v>94.083333333333329</v>
      </c>
      <c r="AG837">
        <v>97</v>
      </c>
      <c r="AH837">
        <v>0.13161465400271372</v>
      </c>
      <c r="AI837">
        <v>0.86838534599728634</v>
      </c>
      <c r="AJ837">
        <v>19171.666666666668</v>
      </c>
      <c r="BC837">
        <v>834</v>
      </c>
      <c r="BD837">
        <v>12</v>
      </c>
      <c r="BE837">
        <v>0</v>
      </c>
      <c r="BF837">
        <v>118.25</v>
      </c>
      <c r="BG837">
        <v>117.23076923076923</v>
      </c>
      <c r="BH837">
        <v>26</v>
      </c>
      <c r="BI837">
        <v>34</v>
      </c>
      <c r="BJ837">
        <v>4.7619047619047616E-2</v>
      </c>
      <c r="BK837">
        <v>6.2271062271062272E-2</v>
      </c>
      <c r="BL837">
        <v>0.95238095238095233</v>
      </c>
      <c r="BM837">
        <v>0.93772893772893773</v>
      </c>
      <c r="BN837">
        <v>0.94505494505494503</v>
      </c>
      <c r="BO837">
        <v>25330</v>
      </c>
    </row>
    <row r="838" spans="1:67" x14ac:dyDescent="0.15">
      <c r="A838">
        <v>835</v>
      </c>
      <c r="B838">
        <v>11</v>
      </c>
      <c r="C838">
        <v>6</v>
      </c>
      <c r="D838">
        <v>124.9</v>
      </c>
      <c r="E838">
        <v>270.33333333333331</v>
      </c>
      <c r="F838">
        <v>26</v>
      </c>
      <c r="G838">
        <v>2.5490196078431372E-2</v>
      </c>
      <c r="H838">
        <v>0.97450980392156861</v>
      </c>
      <c r="I838">
        <v>35163.333333333328</v>
      </c>
      <c r="AB838">
        <v>835</v>
      </c>
      <c r="AC838">
        <v>11</v>
      </c>
      <c r="AD838">
        <v>3</v>
      </c>
      <c r="AE838">
        <v>4.7</v>
      </c>
      <c r="AF838">
        <v>81.166666666666671</v>
      </c>
      <c r="AG838">
        <v>123</v>
      </c>
      <c r="AH838">
        <v>0.16036505867014342</v>
      </c>
      <c r="AI838">
        <v>0.83963494132985661</v>
      </c>
      <c r="AJ838">
        <v>18080.000000000004</v>
      </c>
      <c r="BC838">
        <v>835</v>
      </c>
      <c r="BD838">
        <v>12</v>
      </c>
      <c r="BE838">
        <v>0</v>
      </c>
      <c r="BF838">
        <v>91.416666666666671</v>
      </c>
      <c r="BG838">
        <v>93.615384615384613</v>
      </c>
      <c r="BH838">
        <v>165</v>
      </c>
      <c r="BI838">
        <v>186</v>
      </c>
      <c r="BJ838">
        <v>0.27454242928452577</v>
      </c>
      <c r="BK838">
        <v>0.30948419301164726</v>
      </c>
      <c r="BL838">
        <v>0.72545757071547423</v>
      </c>
      <c r="BM838">
        <v>0.6905158069883528</v>
      </c>
      <c r="BN838">
        <v>0.70798668885191351</v>
      </c>
      <c r="BO838">
        <v>22056.666666666668</v>
      </c>
    </row>
    <row r="839" spans="1:67" x14ac:dyDescent="0.15">
      <c r="A839">
        <v>836</v>
      </c>
      <c r="B839">
        <v>11</v>
      </c>
      <c r="C839">
        <v>5</v>
      </c>
      <c r="D839">
        <v>119.5</v>
      </c>
      <c r="E839">
        <v>247.25</v>
      </c>
      <c r="F839">
        <v>11</v>
      </c>
      <c r="G839">
        <v>1.1458333333333333E-2</v>
      </c>
      <c r="H839">
        <v>0.98854166666666665</v>
      </c>
      <c r="I839">
        <v>32339.999999999996</v>
      </c>
      <c r="AB839">
        <v>836</v>
      </c>
      <c r="AC839">
        <v>12</v>
      </c>
      <c r="AD839">
        <v>1</v>
      </c>
      <c r="AE839">
        <v>5</v>
      </c>
      <c r="AF839">
        <v>64.583333333333329</v>
      </c>
      <c r="AG839">
        <v>102</v>
      </c>
      <c r="AH839">
        <v>0.15292353823088456</v>
      </c>
      <c r="AI839">
        <v>0.84707646176911544</v>
      </c>
      <c r="AJ839">
        <v>14941.66666666667</v>
      </c>
      <c r="BC839">
        <v>836</v>
      </c>
      <c r="BD839">
        <v>12</v>
      </c>
      <c r="BE839">
        <v>0</v>
      </c>
      <c r="BF839">
        <v>94.416666666666671</v>
      </c>
      <c r="BG839">
        <v>95.538461538461533</v>
      </c>
      <c r="BH839">
        <v>152</v>
      </c>
      <c r="BI839">
        <v>152</v>
      </c>
      <c r="BJ839">
        <v>0.26855123674911663</v>
      </c>
      <c r="BK839">
        <v>0.26855123674911663</v>
      </c>
      <c r="BL839">
        <v>0.73144876325088337</v>
      </c>
      <c r="BM839">
        <v>0.73144876325088337</v>
      </c>
      <c r="BN839">
        <v>0.73144876325088337</v>
      </c>
      <c r="BO839">
        <v>21914.999999999996</v>
      </c>
    </row>
    <row r="840" spans="1:67" x14ac:dyDescent="0.15">
      <c r="A840">
        <v>837</v>
      </c>
      <c r="B840">
        <v>11</v>
      </c>
      <c r="C840">
        <v>5</v>
      </c>
      <c r="D840">
        <v>133</v>
      </c>
      <c r="E840">
        <v>291.58333333333331</v>
      </c>
      <c r="F840">
        <v>0</v>
      </c>
      <c r="G840">
        <v>0</v>
      </c>
      <c r="H840">
        <v>1</v>
      </c>
      <c r="I840">
        <v>38788.333333333336</v>
      </c>
      <c r="AB840">
        <v>837</v>
      </c>
      <c r="AC840">
        <v>11</v>
      </c>
      <c r="AD840">
        <v>4</v>
      </c>
      <c r="AE840">
        <v>6.9</v>
      </c>
      <c r="AF840">
        <v>80.083333333333329</v>
      </c>
      <c r="AG840">
        <v>164</v>
      </c>
      <c r="AH840">
        <v>0.2166446499339498</v>
      </c>
      <c r="AI840">
        <v>0.78335535006605017</v>
      </c>
      <c r="AJ840">
        <v>17586.666666666668</v>
      </c>
      <c r="BC840">
        <v>837</v>
      </c>
      <c r="BD840">
        <v>11</v>
      </c>
      <c r="BE840">
        <v>0</v>
      </c>
      <c r="BF840">
        <v>136</v>
      </c>
      <c r="BG840">
        <v>136.84615384615384</v>
      </c>
      <c r="BH840">
        <v>103</v>
      </c>
      <c r="BI840">
        <v>103</v>
      </c>
      <c r="BJ840">
        <v>0.18197879858657243</v>
      </c>
      <c r="BK840">
        <v>0.18197879858657243</v>
      </c>
      <c r="BL840">
        <v>0.8180212014134276</v>
      </c>
      <c r="BM840">
        <v>0.8180212014134276</v>
      </c>
      <c r="BN840">
        <v>0.8180212014134276</v>
      </c>
      <c r="BO840">
        <v>28655</v>
      </c>
    </row>
    <row r="841" spans="1:67" x14ac:dyDescent="0.15">
      <c r="A841">
        <v>838</v>
      </c>
      <c r="B841">
        <v>11</v>
      </c>
      <c r="C841">
        <v>5</v>
      </c>
      <c r="D841">
        <v>121.3</v>
      </c>
      <c r="E841">
        <v>224.58333333333334</v>
      </c>
      <c r="F841">
        <v>0</v>
      </c>
      <c r="G841">
        <v>0</v>
      </c>
      <c r="H841">
        <v>1</v>
      </c>
      <c r="I841">
        <v>29383.333333333336</v>
      </c>
      <c r="AB841">
        <v>838</v>
      </c>
      <c r="AC841">
        <v>13</v>
      </c>
      <c r="AD841">
        <v>2</v>
      </c>
      <c r="AE841">
        <v>32.833333333333336</v>
      </c>
      <c r="AF841">
        <v>107.83333333333333</v>
      </c>
      <c r="AG841">
        <v>12</v>
      </c>
      <c r="AH841">
        <v>1.3937282229965157E-2</v>
      </c>
      <c r="AI841">
        <v>0.98606271777003485</v>
      </c>
      <c r="AJ841">
        <v>19096.666666666668</v>
      </c>
      <c r="BC841">
        <v>838</v>
      </c>
      <c r="BD841">
        <v>12</v>
      </c>
      <c r="BE841">
        <v>0</v>
      </c>
      <c r="BF841">
        <v>119.41666666666667</v>
      </c>
      <c r="BG841">
        <v>114.84615384615384</v>
      </c>
      <c r="BH841">
        <v>59</v>
      </c>
      <c r="BI841">
        <v>59</v>
      </c>
      <c r="BJ841">
        <v>9.7520661157024791E-2</v>
      </c>
      <c r="BK841">
        <v>9.7520661157024791E-2</v>
      </c>
      <c r="BL841">
        <v>0.90247933884297526</v>
      </c>
      <c r="BM841">
        <v>0.90247933884297526</v>
      </c>
      <c r="BN841">
        <v>0.90247933884297526</v>
      </c>
      <c r="BO841">
        <v>25451.666666666664</v>
      </c>
    </row>
    <row r="842" spans="1:67" x14ac:dyDescent="0.15">
      <c r="A842">
        <v>839</v>
      </c>
      <c r="B842">
        <v>12</v>
      </c>
      <c r="C842">
        <v>5</v>
      </c>
      <c r="D842">
        <v>206.36363636363637</v>
      </c>
      <c r="E842">
        <v>326.75</v>
      </c>
      <c r="F842">
        <v>0</v>
      </c>
      <c r="G842">
        <v>0</v>
      </c>
      <c r="H842">
        <v>1</v>
      </c>
      <c r="I842">
        <v>36395.000000000007</v>
      </c>
      <c r="AB842">
        <v>839</v>
      </c>
      <c r="AC842">
        <v>11</v>
      </c>
      <c r="AD842">
        <v>3</v>
      </c>
      <c r="AE842">
        <v>2.8</v>
      </c>
      <c r="AF842">
        <v>69.833333333333329</v>
      </c>
      <c r="AG842">
        <v>162</v>
      </c>
      <c r="AH842">
        <v>0.21803499327052489</v>
      </c>
      <c r="AI842">
        <v>0.78196500672947511</v>
      </c>
      <c r="AJ842">
        <v>15951.666666666668</v>
      </c>
      <c r="BC842">
        <v>839</v>
      </c>
      <c r="BD842">
        <v>12</v>
      </c>
      <c r="BE842">
        <v>0</v>
      </c>
      <c r="BF842">
        <v>104.5</v>
      </c>
      <c r="BG842">
        <v>109.46153846153847</v>
      </c>
      <c r="BH842">
        <v>127</v>
      </c>
      <c r="BI842">
        <v>127</v>
      </c>
      <c r="BJ842">
        <v>0.26348547717842324</v>
      </c>
      <c r="BK842">
        <v>0.26348547717842324</v>
      </c>
      <c r="BL842">
        <v>0.73651452282157681</v>
      </c>
      <c r="BM842">
        <v>0.73651452282157681</v>
      </c>
      <c r="BN842">
        <v>0.73651452282157681</v>
      </c>
      <c r="BO842">
        <v>24318.333333333332</v>
      </c>
    </row>
    <row r="843" spans="1:67" x14ac:dyDescent="0.15">
      <c r="A843">
        <v>840</v>
      </c>
      <c r="B843">
        <v>11</v>
      </c>
      <c r="C843">
        <v>6</v>
      </c>
      <c r="D843">
        <v>168.9</v>
      </c>
      <c r="E843">
        <v>308.33333333333331</v>
      </c>
      <c r="F843">
        <v>0</v>
      </c>
      <c r="G843">
        <v>0</v>
      </c>
      <c r="H843">
        <v>1</v>
      </c>
      <c r="I843">
        <v>36983.333333333328</v>
      </c>
      <c r="AB843">
        <v>840</v>
      </c>
      <c r="AC843">
        <v>12</v>
      </c>
      <c r="AD843">
        <v>2</v>
      </c>
      <c r="AE843">
        <v>30.818181818181817</v>
      </c>
      <c r="AF843">
        <v>102.66666666666667</v>
      </c>
      <c r="AG843">
        <v>31</v>
      </c>
      <c r="AH843">
        <v>4.264099037138927E-2</v>
      </c>
      <c r="AI843">
        <v>0.95735900962861076</v>
      </c>
      <c r="AJ843">
        <v>18940</v>
      </c>
      <c r="BC843">
        <v>840</v>
      </c>
      <c r="BD843">
        <v>11</v>
      </c>
      <c r="BE843">
        <v>0</v>
      </c>
      <c r="BF843">
        <v>112.90909090909091</v>
      </c>
      <c r="BG843">
        <v>118</v>
      </c>
      <c r="BH843">
        <v>86</v>
      </c>
      <c r="BI843">
        <v>86</v>
      </c>
      <c r="BJ843">
        <v>0.15412186379928317</v>
      </c>
      <c r="BK843">
        <v>0.15412186379928317</v>
      </c>
      <c r="BL843">
        <v>0.84587813620071683</v>
      </c>
      <c r="BM843">
        <v>0.84587813620071683</v>
      </c>
      <c r="BN843">
        <v>0.84587813620071683</v>
      </c>
      <c r="BO843">
        <v>27163.333333333332</v>
      </c>
    </row>
    <row r="844" spans="1:67" x14ac:dyDescent="0.15">
      <c r="A844">
        <v>841</v>
      </c>
      <c r="B844">
        <v>12</v>
      </c>
      <c r="C844">
        <v>5</v>
      </c>
      <c r="D844">
        <v>151.72727272727272</v>
      </c>
      <c r="E844">
        <v>270.83333333333331</v>
      </c>
      <c r="F844">
        <v>21</v>
      </c>
      <c r="G844">
        <v>2.0588235294117647E-2</v>
      </c>
      <c r="H844">
        <v>0.97941176470588232</v>
      </c>
      <c r="I844">
        <v>32733.333333333336</v>
      </c>
      <c r="AB844">
        <v>841</v>
      </c>
      <c r="AC844">
        <v>11</v>
      </c>
      <c r="AD844">
        <v>3</v>
      </c>
      <c r="AE844">
        <v>13.7</v>
      </c>
      <c r="AF844">
        <v>84.083333333333329</v>
      </c>
      <c r="AG844">
        <v>100</v>
      </c>
      <c r="AH844">
        <v>0.13020833333333334</v>
      </c>
      <c r="AI844">
        <v>0.86979166666666663</v>
      </c>
      <c r="AJ844">
        <v>17296.666666666668</v>
      </c>
      <c r="BC844">
        <v>841</v>
      </c>
      <c r="BD844">
        <v>11</v>
      </c>
      <c r="BE844">
        <v>0</v>
      </c>
      <c r="BF844">
        <v>120.72727272727273</v>
      </c>
      <c r="BG844">
        <v>117.92307692307692</v>
      </c>
      <c r="BH844">
        <v>36</v>
      </c>
      <c r="BI844">
        <v>36</v>
      </c>
      <c r="BJ844">
        <v>6.1643835616438353E-2</v>
      </c>
      <c r="BK844">
        <v>6.1643835616438353E-2</v>
      </c>
      <c r="BL844">
        <v>0.93835616438356162</v>
      </c>
      <c r="BM844">
        <v>0.93835616438356162</v>
      </c>
      <c r="BN844">
        <v>0.93835616438356162</v>
      </c>
      <c r="BO844">
        <v>26485</v>
      </c>
    </row>
    <row r="845" spans="1:67" x14ac:dyDescent="0.15">
      <c r="A845">
        <v>842</v>
      </c>
      <c r="B845">
        <v>12</v>
      </c>
      <c r="C845">
        <v>5</v>
      </c>
      <c r="D845">
        <v>178.81818181818181</v>
      </c>
      <c r="E845">
        <v>310</v>
      </c>
      <c r="F845">
        <v>0</v>
      </c>
      <c r="G845">
        <v>0</v>
      </c>
      <c r="H845">
        <v>1</v>
      </c>
      <c r="I845">
        <v>36525.000000000007</v>
      </c>
      <c r="AB845">
        <v>842</v>
      </c>
      <c r="AC845">
        <v>12</v>
      </c>
      <c r="AD845">
        <v>2</v>
      </c>
      <c r="AE845">
        <v>20.818181818181817</v>
      </c>
      <c r="AF845">
        <v>89.083333333333329</v>
      </c>
      <c r="AG845">
        <v>66</v>
      </c>
      <c r="AH845">
        <v>8.6161879895561358E-2</v>
      </c>
      <c r="AI845">
        <v>0.91383812010443866</v>
      </c>
      <c r="AJ845">
        <v>17996.666666666668</v>
      </c>
      <c r="BC845">
        <v>842</v>
      </c>
      <c r="BD845">
        <v>12</v>
      </c>
      <c r="BE845">
        <v>0</v>
      </c>
      <c r="BF845">
        <v>103.08333333333333</v>
      </c>
      <c r="BG845">
        <v>104.38461538461539</v>
      </c>
      <c r="BH845">
        <v>98</v>
      </c>
      <c r="BI845">
        <v>98</v>
      </c>
      <c r="BJ845">
        <v>0.1550632911392405</v>
      </c>
      <c r="BK845">
        <v>0.1550632911392405</v>
      </c>
      <c r="BL845">
        <v>0.84493670886075956</v>
      </c>
      <c r="BM845">
        <v>0.84493670886075956</v>
      </c>
      <c r="BN845">
        <v>0.84493670886075956</v>
      </c>
      <c r="BO845">
        <v>24773.333333333332</v>
      </c>
    </row>
    <row r="846" spans="1:67" x14ac:dyDescent="0.15">
      <c r="A846">
        <v>843</v>
      </c>
      <c r="B846">
        <v>12</v>
      </c>
      <c r="C846">
        <v>7</v>
      </c>
      <c r="D846">
        <v>284.27272727272725</v>
      </c>
      <c r="E846">
        <v>419.75</v>
      </c>
      <c r="F846">
        <v>0</v>
      </c>
      <c r="G846">
        <v>0</v>
      </c>
      <c r="H846">
        <v>1</v>
      </c>
      <c r="I846">
        <v>44690.000000000007</v>
      </c>
      <c r="AB846">
        <v>843</v>
      </c>
      <c r="AC846">
        <v>12</v>
      </c>
      <c r="AD846">
        <v>2</v>
      </c>
      <c r="AE846">
        <v>6.2727272727272725</v>
      </c>
      <c r="AF846">
        <v>73.25</v>
      </c>
      <c r="AG846">
        <v>108</v>
      </c>
      <c r="AH846">
        <v>0.14733969986357434</v>
      </c>
      <c r="AI846">
        <v>0.85266030013642569</v>
      </c>
      <c r="AJ846">
        <v>16638.333333333336</v>
      </c>
      <c r="BC846">
        <v>843</v>
      </c>
      <c r="BD846">
        <v>11</v>
      </c>
      <c r="BE846">
        <v>0</v>
      </c>
      <c r="BF846">
        <v>127.18181818181819</v>
      </c>
      <c r="BG846">
        <v>127.23076923076923</v>
      </c>
      <c r="BH846">
        <v>0</v>
      </c>
      <c r="BI846">
        <v>52</v>
      </c>
      <c r="BJ846">
        <v>0</v>
      </c>
      <c r="BK846">
        <v>9.719626168224299E-2</v>
      </c>
      <c r="BL846">
        <v>1</v>
      </c>
      <c r="BM846">
        <v>0.90280373831775695</v>
      </c>
      <c r="BN846">
        <v>0.95140186915887848</v>
      </c>
      <c r="BO846">
        <v>28688.333333333332</v>
      </c>
    </row>
    <row r="847" spans="1:67" x14ac:dyDescent="0.15">
      <c r="A847">
        <v>844</v>
      </c>
      <c r="B847">
        <v>11</v>
      </c>
      <c r="C847">
        <v>5</v>
      </c>
      <c r="D847">
        <v>126.5</v>
      </c>
      <c r="E847">
        <v>233.16666666666666</v>
      </c>
      <c r="F847">
        <v>0</v>
      </c>
      <c r="G847">
        <v>0</v>
      </c>
      <c r="H847">
        <v>1</v>
      </c>
      <c r="I847">
        <v>29751.666666666664</v>
      </c>
      <c r="AB847">
        <v>844</v>
      </c>
      <c r="AC847">
        <v>11</v>
      </c>
      <c r="AD847">
        <v>3</v>
      </c>
      <c r="AE847">
        <v>5</v>
      </c>
      <c r="AF847">
        <v>76.666666666666671</v>
      </c>
      <c r="AG847">
        <v>189</v>
      </c>
      <c r="AH847">
        <v>0.24770642201834864</v>
      </c>
      <c r="AI847">
        <v>0.75229357798165131</v>
      </c>
      <c r="AJ847">
        <v>17125.000000000004</v>
      </c>
      <c r="BC847">
        <v>844</v>
      </c>
      <c r="BD847">
        <v>11</v>
      </c>
      <c r="BE847">
        <v>0</v>
      </c>
      <c r="BF847">
        <v>131.81818181818181</v>
      </c>
      <c r="BG847">
        <v>131</v>
      </c>
      <c r="BH847">
        <v>60</v>
      </c>
      <c r="BI847">
        <v>60</v>
      </c>
      <c r="BJ847">
        <v>9.4637223974763401E-2</v>
      </c>
      <c r="BK847">
        <v>9.4637223974763401E-2</v>
      </c>
      <c r="BL847">
        <v>0.90536277602523663</v>
      </c>
      <c r="BM847">
        <v>0.90536277602523663</v>
      </c>
      <c r="BN847">
        <v>0.90536277602523663</v>
      </c>
      <c r="BO847">
        <v>28401.666666666668</v>
      </c>
    </row>
    <row r="848" spans="1:67" x14ac:dyDescent="0.15">
      <c r="A848">
        <v>845</v>
      </c>
      <c r="B848">
        <v>12</v>
      </c>
      <c r="C848">
        <v>7</v>
      </c>
      <c r="D848">
        <v>339.27272727272725</v>
      </c>
      <c r="E848">
        <v>509.91666666666669</v>
      </c>
      <c r="F848">
        <v>0</v>
      </c>
      <c r="G848">
        <v>0</v>
      </c>
      <c r="H848">
        <v>1</v>
      </c>
      <c r="I848">
        <v>51021.666666666664</v>
      </c>
      <c r="AB848">
        <v>845</v>
      </c>
      <c r="AC848">
        <v>11</v>
      </c>
      <c r="AD848">
        <v>3</v>
      </c>
      <c r="AE848">
        <v>5.5</v>
      </c>
      <c r="AF848">
        <v>84.166666666666671</v>
      </c>
      <c r="AG848">
        <v>162</v>
      </c>
      <c r="AH848">
        <v>0.20584498094027953</v>
      </c>
      <c r="AI848">
        <v>0.79415501905972041</v>
      </c>
      <c r="AJ848">
        <v>18425</v>
      </c>
      <c r="BC848">
        <v>845</v>
      </c>
      <c r="BD848">
        <v>12</v>
      </c>
      <c r="BE848">
        <v>0</v>
      </c>
      <c r="BF848">
        <v>113.33333333333333</v>
      </c>
      <c r="BG848">
        <v>112.69230769230769</v>
      </c>
      <c r="BH848">
        <v>46</v>
      </c>
      <c r="BI848">
        <v>105</v>
      </c>
      <c r="BJ848">
        <v>8.984375E-2</v>
      </c>
      <c r="BK848">
        <v>0.205078125</v>
      </c>
      <c r="BL848">
        <v>0.91015625</v>
      </c>
      <c r="BM848">
        <v>0.794921875</v>
      </c>
      <c r="BN848">
        <v>0.8525390625</v>
      </c>
      <c r="BO848">
        <v>24908.333333333332</v>
      </c>
    </row>
    <row r="849" spans="1:67" x14ac:dyDescent="0.15">
      <c r="A849">
        <v>846</v>
      </c>
      <c r="B849">
        <v>12</v>
      </c>
      <c r="C849">
        <v>4</v>
      </c>
      <c r="D849">
        <v>166.81818181818181</v>
      </c>
      <c r="E849">
        <v>286.91666666666669</v>
      </c>
      <c r="F849">
        <v>0</v>
      </c>
      <c r="G849">
        <v>0</v>
      </c>
      <c r="H849">
        <v>1</v>
      </c>
      <c r="I849">
        <v>33801.666666666672</v>
      </c>
      <c r="AB849">
        <v>846</v>
      </c>
      <c r="AC849">
        <v>11</v>
      </c>
      <c r="AD849">
        <v>3</v>
      </c>
      <c r="AE849">
        <v>26.6</v>
      </c>
      <c r="AF849">
        <v>107.16666666666667</v>
      </c>
      <c r="AG849">
        <v>46</v>
      </c>
      <c r="AH849">
        <v>5.8598726114649682E-2</v>
      </c>
      <c r="AI849">
        <v>0.94140127388535033</v>
      </c>
      <c r="AJ849">
        <v>20594.999999999996</v>
      </c>
      <c r="BC849">
        <v>846</v>
      </c>
      <c r="BD849">
        <v>12</v>
      </c>
      <c r="BE849">
        <v>0</v>
      </c>
      <c r="BF849">
        <v>123.5</v>
      </c>
      <c r="BG849">
        <v>121.53846153846153</v>
      </c>
      <c r="BH849">
        <v>18</v>
      </c>
      <c r="BI849">
        <v>18</v>
      </c>
      <c r="BJ849">
        <v>3.4749034749034749E-2</v>
      </c>
      <c r="BK849">
        <v>3.4749034749034749E-2</v>
      </c>
      <c r="BL849">
        <v>0.96525096525096521</v>
      </c>
      <c r="BM849">
        <v>0.96525096525096521</v>
      </c>
      <c r="BN849">
        <v>0.96525096525096521</v>
      </c>
      <c r="BO849">
        <v>26641.666666666668</v>
      </c>
    </row>
    <row r="850" spans="1:67" x14ac:dyDescent="0.15">
      <c r="A850">
        <v>847</v>
      </c>
      <c r="B850">
        <v>12</v>
      </c>
      <c r="C850">
        <v>5</v>
      </c>
      <c r="D850">
        <v>120.54545454545455</v>
      </c>
      <c r="E850">
        <v>244.91666666666666</v>
      </c>
      <c r="F850">
        <v>34</v>
      </c>
      <c r="G850">
        <v>3.2380952380952378E-2</v>
      </c>
      <c r="H850">
        <v>0.9676190476190476</v>
      </c>
      <c r="I850">
        <v>31471.666666666668</v>
      </c>
      <c r="AB850">
        <v>847</v>
      </c>
      <c r="AC850">
        <v>11</v>
      </c>
      <c r="AD850">
        <v>3</v>
      </c>
      <c r="AE850">
        <v>30.9</v>
      </c>
      <c r="AF850">
        <v>102.83333333333333</v>
      </c>
      <c r="AG850">
        <v>27</v>
      </c>
      <c r="AH850">
        <v>3.5019455252918288E-2</v>
      </c>
      <c r="AI850">
        <v>0.96498054474708173</v>
      </c>
      <c r="AJ850">
        <v>19121.666666666668</v>
      </c>
      <c r="BC850">
        <v>847</v>
      </c>
      <c r="BD850">
        <v>11</v>
      </c>
      <c r="BE850">
        <v>0</v>
      </c>
      <c r="BF850">
        <v>95.36363636363636</v>
      </c>
      <c r="BG850">
        <v>92.84615384615384</v>
      </c>
      <c r="BH850">
        <v>166</v>
      </c>
      <c r="BI850">
        <v>166</v>
      </c>
      <c r="BJ850">
        <v>0.25816485225505442</v>
      </c>
      <c r="BK850">
        <v>0.25816485225505442</v>
      </c>
      <c r="BL850">
        <v>0.74183514774494563</v>
      </c>
      <c r="BM850">
        <v>0.74183514774494563</v>
      </c>
      <c r="BN850">
        <v>0.74183514774494563</v>
      </c>
      <c r="BO850">
        <v>21798.333333333332</v>
      </c>
    </row>
    <row r="851" spans="1:67" x14ac:dyDescent="0.15">
      <c r="A851">
        <v>848</v>
      </c>
      <c r="B851">
        <v>12</v>
      </c>
      <c r="C851">
        <v>6</v>
      </c>
      <c r="D851">
        <v>265.81818181818181</v>
      </c>
      <c r="E851">
        <v>394.66666666666669</v>
      </c>
      <c r="F851">
        <v>0</v>
      </c>
      <c r="G851">
        <v>0</v>
      </c>
      <c r="H851">
        <v>1</v>
      </c>
      <c r="I851">
        <v>40686.666666666664</v>
      </c>
      <c r="AB851">
        <v>848</v>
      </c>
      <c r="AC851">
        <v>12</v>
      </c>
      <c r="AD851">
        <v>3</v>
      </c>
      <c r="AE851">
        <v>28.818181818181817</v>
      </c>
      <c r="AF851">
        <v>100</v>
      </c>
      <c r="AG851">
        <v>66</v>
      </c>
      <c r="AH851">
        <v>7.990314769975787E-2</v>
      </c>
      <c r="AI851">
        <v>0.92009685230024219</v>
      </c>
      <c r="AJ851">
        <v>18658.333333333332</v>
      </c>
      <c r="BC851">
        <v>848</v>
      </c>
      <c r="BD851">
        <v>11</v>
      </c>
      <c r="BE851">
        <v>0</v>
      </c>
      <c r="BF851">
        <v>105.90909090909091</v>
      </c>
      <c r="BG851">
        <v>110.69230769230769</v>
      </c>
      <c r="BH851">
        <v>128</v>
      </c>
      <c r="BI851">
        <v>128</v>
      </c>
      <c r="BJ851">
        <v>0.19753086419753085</v>
      </c>
      <c r="BK851">
        <v>0.19753086419753085</v>
      </c>
      <c r="BL851">
        <v>0.80246913580246915</v>
      </c>
      <c r="BM851">
        <v>0.80246913580246915</v>
      </c>
      <c r="BN851">
        <v>0.80246913580246915</v>
      </c>
      <c r="BO851">
        <v>25496.666666666664</v>
      </c>
    </row>
    <row r="852" spans="1:67" x14ac:dyDescent="0.15">
      <c r="A852">
        <v>849</v>
      </c>
      <c r="B852">
        <v>11</v>
      </c>
      <c r="C852">
        <v>6</v>
      </c>
      <c r="D852">
        <v>186.5</v>
      </c>
      <c r="E852">
        <v>328.5</v>
      </c>
      <c r="F852">
        <v>0</v>
      </c>
      <c r="G852">
        <v>0</v>
      </c>
      <c r="H852">
        <v>1</v>
      </c>
      <c r="I852">
        <v>39040</v>
      </c>
      <c r="AB852">
        <v>849</v>
      </c>
      <c r="AC852">
        <v>12</v>
      </c>
      <c r="AD852">
        <v>2</v>
      </c>
      <c r="AE852">
        <v>14.636363636363637</v>
      </c>
      <c r="AF852">
        <v>88.416666666666671</v>
      </c>
      <c r="AG852">
        <v>37</v>
      </c>
      <c r="AH852">
        <v>5.2706552706552709E-2</v>
      </c>
      <c r="AI852">
        <v>0.94729344729344733</v>
      </c>
      <c r="AJ852">
        <v>18045</v>
      </c>
      <c r="BC852">
        <v>849</v>
      </c>
      <c r="BD852">
        <v>12</v>
      </c>
      <c r="BE852">
        <v>0</v>
      </c>
      <c r="BF852">
        <v>103.83333333333333</v>
      </c>
      <c r="BG852">
        <v>103.92307692307692</v>
      </c>
      <c r="BH852">
        <v>87</v>
      </c>
      <c r="BI852">
        <v>104</v>
      </c>
      <c r="BJ852">
        <v>0.14309210526315788</v>
      </c>
      <c r="BK852">
        <v>0.17105263157894737</v>
      </c>
      <c r="BL852">
        <v>0.85690789473684215</v>
      </c>
      <c r="BM852">
        <v>0.82894736842105265</v>
      </c>
      <c r="BN852">
        <v>0.84292763157894735</v>
      </c>
      <c r="BO852">
        <v>23403.333333333332</v>
      </c>
    </row>
    <row r="853" spans="1:67" x14ac:dyDescent="0.15">
      <c r="A853">
        <v>850</v>
      </c>
      <c r="B853">
        <v>11</v>
      </c>
      <c r="C853">
        <v>5</v>
      </c>
      <c r="D853">
        <v>132.4</v>
      </c>
      <c r="E853">
        <v>262.5</v>
      </c>
      <c r="F853">
        <v>34</v>
      </c>
      <c r="G853">
        <v>3.3696729435084241E-2</v>
      </c>
      <c r="H853">
        <v>0.96630327056491572</v>
      </c>
      <c r="I853">
        <v>32650</v>
      </c>
      <c r="AB853">
        <v>850</v>
      </c>
      <c r="AC853">
        <v>10</v>
      </c>
      <c r="AD853">
        <v>4</v>
      </c>
      <c r="AE853">
        <v>12.333333333333334</v>
      </c>
      <c r="AF853">
        <v>78.416666666666671</v>
      </c>
      <c r="AG853">
        <v>178</v>
      </c>
      <c r="AH853">
        <v>0.2557471264367816</v>
      </c>
      <c r="AI853">
        <v>0.74425287356321834</v>
      </c>
      <c r="AJ853">
        <v>16295</v>
      </c>
      <c r="BC853">
        <v>850</v>
      </c>
      <c r="BD853">
        <v>11</v>
      </c>
      <c r="BE853">
        <v>0</v>
      </c>
      <c r="BF853">
        <v>122</v>
      </c>
      <c r="BG853">
        <v>118.23076923076923</v>
      </c>
      <c r="BH853">
        <v>83</v>
      </c>
      <c r="BI853">
        <v>107</v>
      </c>
      <c r="BJ853">
        <v>0.14188034188034188</v>
      </c>
      <c r="BK853">
        <v>0.18290598290598289</v>
      </c>
      <c r="BL853">
        <v>0.85811965811965818</v>
      </c>
      <c r="BM853">
        <v>0.81709401709401708</v>
      </c>
      <c r="BN853">
        <v>0.83760683760683763</v>
      </c>
      <c r="BO853">
        <v>26048.333333333332</v>
      </c>
    </row>
    <row r="854" spans="1:67" x14ac:dyDescent="0.15">
      <c r="A854">
        <v>851</v>
      </c>
      <c r="B854">
        <v>12</v>
      </c>
      <c r="C854">
        <v>4</v>
      </c>
      <c r="D854">
        <v>164.63636363636363</v>
      </c>
      <c r="E854">
        <v>279.83333333333331</v>
      </c>
      <c r="F854">
        <v>0</v>
      </c>
      <c r="G854">
        <v>0</v>
      </c>
      <c r="H854">
        <v>1</v>
      </c>
      <c r="I854">
        <v>32518.333333333336</v>
      </c>
      <c r="AB854">
        <v>851</v>
      </c>
      <c r="AC854">
        <v>12</v>
      </c>
      <c r="AD854">
        <v>5</v>
      </c>
      <c r="AE854">
        <v>107.63636363636364</v>
      </c>
      <c r="AF854">
        <v>211.25</v>
      </c>
      <c r="AG854">
        <v>0</v>
      </c>
      <c r="AH854">
        <v>0</v>
      </c>
      <c r="AI854">
        <v>1</v>
      </c>
      <c r="AJ854">
        <v>28558.333333333332</v>
      </c>
      <c r="BC854">
        <v>851</v>
      </c>
      <c r="BD854">
        <v>11</v>
      </c>
      <c r="BE854">
        <v>0</v>
      </c>
      <c r="BF854">
        <v>100.18181818181819</v>
      </c>
      <c r="BG854">
        <v>106.76923076923077</v>
      </c>
      <c r="BH854">
        <v>191</v>
      </c>
      <c r="BI854">
        <v>191</v>
      </c>
      <c r="BJ854">
        <v>0.31833333333333336</v>
      </c>
      <c r="BK854">
        <v>0.31833333333333336</v>
      </c>
      <c r="BL854">
        <v>0.68166666666666664</v>
      </c>
      <c r="BM854">
        <v>0.68166666666666664</v>
      </c>
      <c r="BN854">
        <v>0.68166666666666664</v>
      </c>
      <c r="BO854">
        <v>24651.666666666664</v>
      </c>
    </row>
    <row r="855" spans="1:67" x14ac:dyDescent="0.15">
      <c r="A855">
        <v>852</v>
      </c>
      <c r="B855">
        <v>12</v>
      </c>
      <c r="C855">
        <v>5</v>
      </c>
      <c r="D855">
        <v>164.90909090909091</v>
      </c>
      <c r="E855">
        <v>295.33333333333331</v>
      </c>
      <c r="F855">
        <v>0</v>
      </c>
      <c r="G855">
        <v>0</v>
      </c>
      <c r="H855">
        <v>1</v>
      </c>
      <c r="I855">
        <v>35938.333333333336</v>
      </c>
      <c r="AB855">
        <v>852</v>
      </c>
      <c r="AC855">
        <v>11</v>
      </c>
      <c r="AD855">
        <v>3</v>
      </c>
      <c r="AE855">
        <v>17</v>
      </c>
      <c r="AF855">
        <v>93.333333333333329</v>
      </c>
      <c r="AG855">
        <v>69</v>
      </c>
      <c r="AH855">
        <v>8.7898089171974517E-2</v>
      </c>
      <c r="AI855">
        <v>0.9121019108280255</v>
      </c>
      <c r="AJ855">
        <v>18516.666666666668</v>
      </c>
      <c r="BC855">
        <v>852</v>
      </c>
      <c r="BD855">
        <v>11</v>
      </c>
      <c r="BE855">
        <v>0</v>
      </c>
      <c r="BF855">
        <v>128.27272727272728</v>
      </c>
      <c r="BG855">
        <v>125.84615384615384</v>
      </c>
      <c r="BH855">
        <v>25</v>
      </c>
      <c r="BI855">
        <v>36</v>
      </c>
      <c r="BJ855">
        <v>4.4247787610619468E-2</v>
      </c>
      <c r="BK855">
        <v>6.3716814159292035E-2</v>
      </c>
      <c r="BL855">
        <v>0.95575221238938057</v>
      </c>
      <c r="BM855">
        <v>0.93628318584070791</v>
      </c>
      <c r="BN855">
        <v>0.94601769911504419</v>
      </c>
      <c r="BO855">
        <v>28403.333333333332</v>
      </c>
    </row>
    <row r="856" spans="1:67" x14ac:dyDescent="0.15">
      <c r="A856">
        <v>853</v>
      </c>
      <c r="B856">
        <v>12</v>
      </c>
      <c r="C856">
        <v>6</v>
      </c>
      <c r="D856">
        <v>204.09090909090909</v>
      </c>
      <c r="E856">
        <v>331.5</v>
      </c>
      <c r="F856">
        <v>0</v>
      </c>
      <c r="G856">
        <v>0</v>
      </c>
      <c r="H856">
        <v>1</v>
      </c>
      <c r="I856">
        <v>37435</v>
      </c>
      <c r="AB856">
        <v>853</v>
      </c>
      <c r="AC856">
        <v>13</v>
      </c>
      <c r="AD856">
        <v>1</v>
      </c>
      <c r="AE856">
        <v>26</v>
      </c>
      <c r="AF856">
        <v>94.75</v>
      </c>
      <c r="AG856">
        <v>3</v>
      </c>
      <c r="AH856">
        <v>4.0376850605652759E-3</v>
      </c>
      <c r="AI856">
        <v>0.99596231493943477</v>
      </c>
      <c r="AJ856">
        <v>17723.333333333336</v>
      </c>
      <c r="BC856">
        <v>853</v>
      </c>
      <c r="BD856">
        <v>11</v>
      </c>
      <c r="BE856">
        <v>0</v>
      </c>
      <c r="BF856">
        <v>92.181818181818187</v>
      </c>
      <c r="BG856">
        <v>94.15384615384616</v>
      </c>
      <c r="BH856">
        <v>198</v>
      </c>
      <c r="BI856">
        <v>206</v>
      </c>
      <c r="BJ856">
        <v>0.32405891980360063</v>
      </c>
      <c r="BK856">
        <v>0.33715220949263502</v>
      </c>
      <c r="BL856">
        <v>0.67594108019639942</v>
      </c>
      <c r="BM856">
        <v>0.66284779050736498</v>
      </c>
      <c r="BN856">
        <v>0.66939443535188214</v>
      </c>
      <c r="BO856">
        <v>22305</v>
      </c>
    </row>
    <row r="857" spans="1:67" x14ac:dyDescent="0.15">
      <c r="A857">
        <v>854</v>
      </c>
      <c r="B857">
        <v>11</v>
      </c>
      <c r="C857">
        <v>5</v>
      </c>
      <c r="D857">
        <v>154.1</v>
      </c>
      <c r="E857">
        <v>279.5</v>
      </c>
      <c r="F857">
        <v>0</v>
      </c>
      <c r="G857">
        <v>0</v>
      </c>
      <c r="H857">
        <v>1</v>
      </c>
      <c r="I857">
        <v>34280</v>
      </c>
      <c r="AB857">
        <v>854</v>
      </c>
      <c r="AC857">
        <v>12</v>
      </c>
      <c r="AD857">
        <v>2</v>
      </c>
      <c r="AE857">
        <v>3.0909090909090908</v>
      </c>
      <c r="AF857">
        <v>72.666666666666671</v>
      </c>
      <c r="AG857">
        <v>172</v>
      </c>
      <c r="AH857">
        <v>0.21026894865525672</v>
      </c>
      <c r="AI857">
        <v>0.78973105134474331</v>
      </c>
      <c r="AJ857">
        <v>16665</v>
      </c>
      <c r="BC857">
        <v>854</v>
      </c>
      <c r="BD857">
        <v>11</v>
      </c>
      <c r="BE857">
        <v>0</v>
      </c>
      <c r="BF857">
        <v>120.27272727272727</v>
      </c>
      <c r="BG857">
        <v>125.30769230769231</v>
      </c>
      <c r="BH857">
        <v>58</v>
      </c>
      <c r="BI857">
        <v>76</v>
      </c>
      <c r="BJ857">
        <v>9.2503987240829352E-2</v>
      </c>
      <c r="BK857">
        <v>0.12121212121212122</v>
      </c>
      <c r="BL857">
        <v>0.90749601275917069</v>
      </c>
      <c r="BM857">
        <v>0.87878787878787878</v>
      </c>
      <c r="BN857">
        <v>0.89314194577352479</v>
      </c>
      <c r="BO857">
        <v>27705.000000000004</v>
      </c>
    </row>
    <row r="858" spans="1:67" x14ac:dyDescent="0.15">
      <c r="A858">
        <v>855</v>
      </c>
      <c r="B858">
        <v>13</v>
      </c>
      <c r="C858">
        <v>5</v>
      </c>
      <c r="D858">
        <v>197.41666666666666</v>
      </c>
      <c r="E858">
        <v>296.16666666666669</v>
      </c>
      <c r="F858">
        <v>0</v>
      </c>
      <c r="G858">
        <v>0</v>
      </c>
      <c r="H858">
        <v>1</v>
      </c>
      <c r="I858">
        <v>33371.666666666664</v>
      </c>
      <c r="AB858">
        <v>855</v>
      </c>
      <c r="AC858">
        <v>11</v>
      </c>
      <c r="AD858">
        <v>4</v>
      </c>
      <c r="AE858">
        <v>51.5</v>
      </c>
      <c r="AF858">
        <v>145.33333333333334</v>
      </c>
      <c r="AG858">
        <v>50</v>
      </c>
      <c r="AH858">
        <v>5.9808612440191387E-2</v>
      </c>
      <c r="AI858">
        <v>0.94019138755980858</v>
      </c>
      <c r="AJ858">
        <v>22971.666666666668</v>
      </c>
      <c r="BC858">
        <v>855</v>
      </c>
      <c r="BD858">
        <v>12</v>
      </c>
      <c r="BE858">
        <v>0</v>
      </c>
      <c r="BF858">
        <v>106.33333333333333</v>
      </c>
      <c r="BG858">
        <v>102.76923076923077</v>
      </c>
      <c r="BH858">
        <v>95</v>
      </c>
      <c r="BI858">
        <v>145</v>
      </c>
      <c r="BJ858">
        <v>0.16873889875666073</v>
      </c>
      <c r="BK858">
        <v>0.25754884547069273</v>
      </c>
      <c r="BL858">
        <v>0.8312611012433393</v>
      </c>
      <c r="BM858">
        <v>0.74245115452930732</v>
      </c>
      <c r="BN858">
        <v>0.78685612788632331</v>
      </c>
      <c r="BO858">
        <v>23128.333333333336</v>
      </c>
    </row>
    <row r="859" spans="1:67" x14ac:dyDescent="0.15">
      <c r="A859">
        <v>856</v>
      </c>
      <c r="B859">
        <v>12</v>
      </c>
      <c r="C859">
        <v>5</v>
      </c>
      <c r="D859">
        <v>148.63636363636363</v>
      </c>
      <c r="E859">
        <v>255.5</v>
      </c>
      <c r="F859">
        <v>14</v>
      </c>
      <c r="G859">
        <v>1.4141414141414142E-2</v>
      </c>
      <c r="H859">
        <v>0.98585858585858588</v>
      </c>
      <c r="I859">
        <v>30094.999999999996</v>
      </c>
      <c r="AB859">
        <v>856</v>
      </c>
      <c r="AC859">
        <v>12</v>
      </c>
      <c r="AD859">
        <v>4</v>
      </c>
      <c r="AE859">
        <v>37.272727272727273</v>
      </c>
      <c r="AF859">
        <v>119.58333333333333</v>
      </c>
      <c r="AG859">
        <v>65</v>
      </c>
      <c r="AH859">
        <v>7.4712643678160925E-2</v>
      </c>
      <c r="AI859">
        <v>0.92528735632183912</v>
      </c>
      <c r="AJ859">
        <v>20241.666666666668</v>
      </c>
      <c r="BC859">
        <v>856</v>
      </c>
      <c r="BD859">
        <v>11</v>
      </c>
      <c r="BE859">
        <v>0</v>
      </c>
      <c r="BF859">
        <v>109</v>
      </c>
      <c r="BG859">
        <v>105</v>
      </c>
      <c r="BH859">
        <v>51</v>
      </c>
      <c r="BI859">
        <v>51</v>
      </c>
      <c r="BJ859">
        <v>9.9029126213592236E-2</v>
      </c>
      <c r="BK859">
        <v>9.9029126213592236E-2</v>
      </c>
      <c r="BL859">
        <v>0.90097087378640772</v>
      </c>
      <c r="BM859">
        <v>0.90097087378640772</v>
      </c>
      <c r="BN859">
        <v>0.90097087378640772</v>
      </c>
      <c r="BO859">
        <v>23674.999999999996</v>
      </c>
    </row>
    <row r="860" spans="1:67" x14ac:dyDescent="0.15">
      <c r="A860">
        <v>857</v>
      </c>
      <c r="B860">
        <v>12</v>
      </c>
      <c r="C860">
        <v>5</v>
      </c>
      <c r="D860">
        <v>159.36363636363637</v>
      </c>
      <c r="E860">
        <v>277.25</v>
      </c>
      <c r="F860">
        <v>16</v>
      </c>
      <c r="G860">
        <v>1.5023474178403756E-2</v>
      </c>
      <c r="H860">
        <v>0.98497652582159623</v>
      </c>
      <c r="I860">
        <v>33315.000000000007</v>
      </c>
      <c r="AB860">
        <v>857</v>
      </c>
      <c r="AC860">
        <v>11</v>
      </c>
      <c r="AD860">
        <v>3</v>
      </c>
      <c r="AE860">
        <v>12.4</v>
      </c>
      <c r="AF860">
        <v>105.66666666666667</v>
      </c>
      <c r="AG860">
        <v>112</v>
      </c>
      <c r="AH860">
        <v>0.13223140495867769</v>
      </c>
      <c r="AI860">
        <v>0.86776859504132231</v>
      </c>
      <c r="AJ860">
        <v>20310</v>
      </c>
      <c r="BC860">
        <v>857</v>
      </c>
      <c r="BD860">
        <v>12</v>
      </c>
      <c r="BE860">
        <v>0</v>
      </c>
      <c r="BF860">
        <v>108.16666666666667</v>
      </c>
      <c r="BG860">
        <v>105.61538461538461</v>
      </c>
      <c r="BH860">
        <v>124</v>
      </c>
      <c r="BI860">
        <v>125</v>
      </c>
      <c r="BJ860">
        <v>0.23048327137546468</v>
      </c>
      <c r="BK860">
        <v>0.23234200743494424</v>
      </c>
      <c r="BL860">
        <v>0.76951672862453535</v>
      </c>
      <c r="BM860">
        <v>0.76765799256505574</v>
      </c>
      <c r="BN860">
        <v>0.76858736059479549</v>
      </c>
      <c r="BO860">
        <v>23926.666666666664</v>
      </c>
    </row>
    <row r="861" spans="1:67" x14ac:dyDescent="0.15">
      <c r="A861">
        <v>858</v>
      </c>
      <c r="B861">
        <v>11</v>
      </c>
      <c r="C861">
        <v>6</v>
      </c>
      <c r="D861">
        <v>214.2</v>
      </c>
      <c r="E861">
        <v>363.83333333333331</v>
      </c>
      <c r="F861">
        <v>0</v>
      </c>
      <c r="G861">
        <v>0</v>
      </c>
      <c r="H861">
        <v>1</v>
      </c>
      <c r="I861">
        <v>40853.333333333336</v>
      </c>
      <c r="AB861">
        <v>858</v>
      </c>
      <c r="AC861">
        <v>11</v>
      </c>
      <c r="AD861">
        <v>4</v>
      </c>
      <c r="AE861">
        <v>22.9</v>
      </c>
      <c r="AF861">
        <v>109</v>
      </c>
      <c r="AG861">
        <v>104</v>
      </c>
      <c r="AH861">
        <v>0.12621359223300971</v>
      </c>
      <c r="AI861">
        <v>0.87378640776699035</v>
      </c>
      <c r="AJ861">
        <v>19868.333333333332</v>
      </c>
      <c r="BC861">
        <v>858</v>
      </c>
      <c r="BD861">
        <v>12</v>
      </c>
      <c r="BE861">
        <v>0</v>
      </c>
      <c r="BF861">
        <v>124.08333333333333</v>
      </c>
      <c r="BG861">
        <v>129.61538461538461</v>
      </c>
      <c r="BH861">
        <v>23</v>
      </c>
      <c r="BI861">
        <v>23</v>
      </c>
      <c r="BJ861">
        <v>3.8142620232172471E-2</v>
      </c>
      <c r="BK861">
        <v>3.8142620232172471E-2</v>
      </c>
      <c r="BL861">
        <v>0.96185737976782748</v>
      </c>
      <c r="BM861">
        <v>0.96185737976782748</v>
      </c>
      <c r="BN861">
        <v>0.96185737976782748</v>
      </c>
      <c r="BO861">
        <v>28341.666666666668</v>
      </c>
    </row>
    <row r="862" spans="1:67" x14ac:dyDescent="0.15">
      <c r="A862">
        <v>859</v>
      </c>
      <c r="B862">
        <v>12</v>
      </c>
      <c r="C862">
        <v>7</v>
      </c>
      <c r="D862">
        <v>246.27272727272728</v>
      </c>
      <c r="E862">
        <v>398.08333333333331</v>
      </c>
      <c r="F862">
        <v>0</v>
      </c>
      <c r="G862">
        <v>0</v>
      </c>
      <c r="H862">
        <v>1</v>
      </c>
      <c r="I862">
        <v>43848.333333333336</v>
      </c>
      <c r="AB862">
        <v>859</v>
      </c>
      <c r="AC862">
        <v>12</v>
      </c>
      <c r="AD862">
        <v>3</v>
      </c>
      <c r="AE862">
        <v>9.2727272727272734</v>
      </c>
      <c r="AF862">
        <v>78.5</v>
      </c>
      <c r="AG862">
        <v>94</v>
      </c>
      <c r="AH862">
        <v>0.11749999999999999</v>
      </c>
      <c r="AI862">
        <v>0.88250000000000006</v>
      </c>
      <c r="AJ862">
        <v>17298.333333333332</v>
      </c>
      <c r="BC862">
        <v>859</v>
      </c>
      <c r="BD862">
        <v>11</v>
      </c>
      <c r="BE862">
        <v>0</v>
      </c>
      <c r="BF862">
        <v>118.81818181818181</v>
      </c>
      <c r="BG862">
        <v>120.53846153846153</v>
      </c>
      <c r="BH862">
        <v>54</v>
      </c>
      <c r="BI862">
        <v>59</v>
      </c>
      <c r="BJ862">
        <v>9.7472924187725629E-2</v>
      </c>
      <c r="BK862">
        <v>0.10649819494584838</v>
      </c>
      <c r="BL862">
        <v>0.90252707581227432</v>
      </c>
      <c r="BM862">
        <v>0.89350180505415167</v>
      </c>
      <c r="BN862">
        <v>0.89801444043321299</v>
      </c>
      <c r="BO862">
        <v>27498.333333333332</v>
      </c>
    </row>
    <row r="863" spans="1:67" x14ac:dyDescent="0.15">
      <c r="A863">
        <v>860</v>
      </c>
      <c r="B863">
        <v>12</v>
      </c>
      <c r="C863">
        <v>5</v>
      </c>
      <c r="D863">
        <v>186.90909090909091</v>
      </c>
      <c r="E863">
        <v>320.5</v>
      </c>
      <c r="F863">
        <v>0</v>
      </c>
      <c r="G863">
        <v>0</v>
      </c>
      <c r="H863">
        <v>1</v>
      </c>
      <c r="I863">
        <v>36819.999999999993</v>
      </c>
      <c r="AB863">
        <v>860</v>
      </c>
      <c r="AC863">
        <v>12</v>
      </c>
      <c r="AD863">
        <v>2</v>
      </c>
      <c r="AE863">
        <v>22.272727272727273</v>
      </c>
      <c r="AF863">
        <v>92.916666666666671</v>
      </c>
      <c r="AG863">
        <v>4</v>
      </c>
      <c r="AH863">
        <v>5.3404539385847796E-3</v>
      </c>
      <c r="AI863">
        <v>0.99465954606141527</v>
      </c>
      <c r="AJ863">
        <v>18599.999999999996</v>
      </c>
      <c r="BC863">
        <v>860</v>
      </c>
      <c r="BD863">
        <v>11</v>
      </c>
      <c r="BE863">
        <v>0</v>
      </c>
      <c r="BF863">
        <v>132.90909090909091</v>
      </c>
      <c r="BG863">
        <v>131.38461538461539</v>
      </c>
      <c r="BH863">
        <v>146</v>
      </c>
      <c r="BI863">
        <v>146</v>
      </c>
      <c r="BJ863">
        <v>0.25524475524475526</v>
      </c>
      <c r="BK863">
        <v>0.25524475524475526</v>
      </c>
      <c r="BL863">
        <v>0.74475524475524479</v>
      </c>
      <c r="BM863">
        <v>0.74475524475524479</v>
      </c>
      <c r="BN863">
        <v>0.74475524475524479</v>
      </c>
      <c r="BO863">
        <v>27743.333333333336</v>
      </c>
    </row>
    <row r="864" spans="1:67" x14ac:dyDescent="0.15">
      <c r="A864">
        <v>861</v>
      </c>
      <c r="B864">
        <v>11</v>
      </c>
      <c r="C864">
        <v>4</v>
      </c>
      <c r="D864">
        <v>54</v>
      </c>
      <c r="E864">
        <v>157.16666666666666</v>
      </c>
      <c r="F864">
        <v>0</v>
      </c>
      <c r="G864">
        <v>0</v>
      </c>
      <c r="H864">
        <v>1</v>
      </c>
      <c r="I864">
        <v>26436.666666666672</v>
      </c>
      <c r="AB864">
        <v>861</v>
      </c>
      <c r="AC864">
        <v>11</v>
      </c>
      <c r="AD864">
        <v>2</v>
      </c>
      <c r="AE864">
        <v>6.3</v>
      </c>
      <c r="AF864">
        <v>74.5</v>
      </c>
      <c r="AG864">
        <v>47</v>
      </c>
      <c r="AH864">
        <v>7.067669172932331E-2</v>
      </c>
      <c r="AI864">
        <v>0.92932330827067666</v>
      </c>
      <c r="AJ864">
        <v>16638.333333333336</v>
      </c>
      <c r="BC864">
        <v>861</v>
      </c>
      <c r="BD864">
        <v>12</v>
      </c>
      <c r="BE864">
        <v>0</v>
      </c>
      <c r="BF864">
        <v>110.33333333333333</v>
      </c>
      <c r="BG864">
        <v>107.61538461538461</v>
      </c>
      <c r="BH864">
        <v>73</v>
      </c>
      <c r="BI864">
        <v>120</v>
      </c>
      <c r="BJ864">
        <v>0.12248322147651007</v>
      </c>
      <c r="BK864">
        <v>0.20134228187919462</v>
      </c>
      <c r="BL864">
        <v>0.87751677852348997</v>
      </c>
      <c r="BM864">
        <v>0.79865771812080544</v>
      </c>
      <c r="BN864">
        <v>0.83808724832214776</v>
      </c>
      <c r="BO864">
        <v>24688.333333333336</v>
      </c>
    </row>
    <row r="865" spans="1:67" x14ac:dyDescent="0.15">
      <c r="A865">
        <v>862</v>
      </c>
      <c r="B865">
        <v>11</v>
      </c>
      <c r="C865">
        <v>6</v>
      </c>
      <c r="D865">
        <v>162</v>
      </c>
      <c r="E865">
        <v>306.91666666666669</v>
      </c>
      <c r="F865">
        <v>0</v>
      </c>
      <c r="G865">
        <v>0</v>
      </c>
      <c r="H865">
        <v>1</v>
      </c>
      <c r="I865">
        <v>36676.666666666664</v>
      </c>
      <c r="AB865">
        <v>862</v>
      </c>
      <c r="AC865">
        <v>12</v>
      </c>
      <c r="AD865">
        <v>2</v>
      </c>
      <c r="AE865">
        <v>10.545454545454545</v>
      </c>
      <c r="AF865">
        <v>87.583333333333329</v>
      </c>
      <c r="AG865">
        <v>50</v>
      </c>
      <c r="AH865">
        <v>5.9523809523809521E-2</v>
      </c>
      <c r="AI865">
        <v>0.94047619047619047</v>
      </c>
      <c r="AJ865">
        <v>18511.666666666668</v>
      </c>
      <c r="BC865">
        <v>862</v>
      </c>
      <c r="BD865">
        <v>11</v>
      </c>
      <c r="BE865">
        <v>0</v>
      </c>
      <c r="BF865">
        <v>99.727272727272734</v>
      </c>
      <c r="BG865">
        <v>95.92307692307692</v>
      </c>
      <c r="BH865">
        <v>77</v>
      </c>
      <c r="BI865">
        <v>131</v>
      </c>
      <c r="BJ865">
        <v>0.15009746588693956</v>
      </c>
      <c r="BK865">
        <v>0.2553606237816764</v>
      </c>
      <c r="BL865">
        <v>0.84990253411306038</v>
      </c>
      <c r="BM865">
        <v>0.74463937621832366</v>
      </c>
      <c r="BN865">
        <v>0.79727095516569202</v>
      </c>
      <c r="BO865">
        <v>22381.666666666668</v>
      </c>
    </row>
    <row r="866" spans="1:67" x14ac:dyDescent="0.15">
      <c r="A866">
        <v>863</v>
      </c>
      <c r="B866">
        <v>11</v>
      </c>
      <c r="C866">
        <v>6</v>
      </c>
      <c r="D866">
        <v>163.80000000000001</v>
      </c>
      <c r="E866">
        <v>340.75</v>
      </c>
      <c r="F866">
        <v>0</v>
      </c>
      <c r="G866">
        <v>0</v>
      </c>
      <c r="H866">
        <v>1</v>
      </c>
      <c r="I866">
        <v>41230</v>
      </c>
      <c r="AB866">
        <v>863</v>
      </c>
      <c r="AC866">
        <v>12</v>
      </c>
      <c r="AD866">
        <v>3</v>
      </c>
      <c r="AE866">
        <v>37.636363636363633</v>
      </c>
      <c r="AF866">
        <v>119.16666666666667</v>
      </c>
      <c r="AG866">
        <v>123</v>
      </c>
      <c r="AH866">
        <v>0.14487632508833923</v>
      </c>
      <c r="AI866">
        <v>0.85512367491166075</v>
      </c>
      <c r="AJ866">
        <v>19225</v>
      </c>
      <c r="BC866">
        <v>863</v>
      </c>
      <c r="BD866">
        <v>12</v>
      </c>
      <c r="BE866">
        <v>0</v>
      </c>
      <c r="BF866">
        <v>120.75</v>
      </c>
      <c r="BG866">
        <v>116.30769230769231</v>
      </c>
      <c r="BH866">
        <v>112</v>
      </c>
      <c r="BI866">
        <v>112</v>
      </c>
      <c r="BJ866">
        <v>0.18093699515347333</v>
      </c>
      <c r="BK866">
        <v>0.18093699515347333</v>
      </c>
      <c r="BL866">
        <v>0.81906300484652661</v>
      </c>
      <c r="BM866">
        <v>0.81906300484652661</v>
      </c>
      <c r="BN866">
        <v>0.81906300484652661</v>
      </c>
      <c r="BO866">
        <v>24614.999999999996</v>
      </c>
    </row>
    <row r="867" spans="1:67" x14ac:dyDescent="0.15">
      <c r="A867">
        <v>864</v>
      </c>
      <c r="B867">
        <v>11</v>
      </c>
      <c r="C867">
        <v>6</v>
      </c>
      <c r="D867">
        <v>205.8</v>
      </c>
      <c r="E867">
        <v>318.83333333333331</v>
      </c>
      <c r="F867">
        <v>0</v>
      </c>
      <c r="G867">
        <v>0</v>
      </c>
      <c r="H867">
        <v>1</v>
      </c>
      <c r="I867">
        <v>35278.333333333336</v>
      </c>
      <c r="AB867">
        <v>864</v>
      </c>
      <c r="AC867">
        <v>11</v>
      </c>
      <c r="AD867">
        <v>3</v>
      </c>
      <c r="AE867">
        <v>4.8</v>
      </c>
      <c r="AF867">
        <v>91.083333333333329</v>
      </c>
      <c r="AG867">
        <v>127</v>
      </c>
      <c r="AH867">
        <v>0.16776750330250992</v>
      </c>
      <c r="AI867">
        <v>0.83223249669749011</v>
      </c>
      <c r="AJ867">
        <v>18826.666666666672</v>
      </c>
      <c r="BC867">
        <v>864</v>
      </c>
      <c r="BD867">
        <v>12</v>
      </c>
      <c r="BE867">
        <v>0</v>
      </c>
      <c r="BF867">
        <v>157.58333333333334</v>
      </c>
      <c r="BG867">
        <v>157.07692307692307</v>
      </c>
      <c r="BH867">
        <v>0</v>
      </c>
      <c r="BI867">
        <v>0</v>
      </c>
      <c r="BJ867">
        <v>0</v>
      </c>
      <c r="BK867">
        <v>0</v>
      </c>
      <c r="BL867">
        <v>1</v>
      </c>
      <c r="BM867">
        <v>1</v>
      </c>
      <c r="BN867">
        <v>1</v>
      </c>
      <c r="BO867">
        <v>30656.666666666668</v>
      </c>
    </row>
    <row r="868" spans="1:67" x14ac:dyDescent="0.15">
      <c r="A868">
        <v>865</v>
      </c>
      <c r="B868">
        <v>11</v>
      </c>
      <c r="C868">
        <v>4</v>
      </c>
      <c r="D868">
        <v>74.599999999999994</v>
      </c>
      <c r="E868">
        <v>187.91666666666666</v>
      </c>
      <c r="F868">
        <v>20</v>
      </c>
      <c r="G868">
        <v>2.2988505747126436E-2</v>
      </c>
      <c r="H868">
        <v>0.97701149425287359</v>
      </c>
      <c r="I868">
        <v>27841.666666666668</v>
      </c>
      <c r="AB868">
        <v>865</v>
      </c>
      <c r="AC868">
        <v>12</v>
      </c>
      <c r="AD868">
        <v>3</v>
      </c>
      <c r="AE868">
        <v>13.636363636363637</v>
      </c>
      <c r="AF868">
        <v>77.5</v>
      </c>
      <c r="AG868">
        <v>151</v>
      </c>
      <c r="AH868">
        <v>0.18062200956937799</v>
      </c>
      <c r="AI868">
        <v>0.81937799043062198</v>
      </c>
      <c r="AJ868">
        <v>16083.333333333332</v>
      </c>
      <c r="BC868">
        <v>865</v>
      </c>
      <c r="BD868">
        <v>12</v>
      </c>
      <c r="BE868">
        <v>0</v>
      </c>
      <c r="BF868">
        <v>108.33333333333333</v>
      </c>
      <c r="BG868">
        <v>106.92307692307692</v>
      </c>
      <c r="BH868">
        <v>131</v>
      </c>
      <c r="BI868">
        <v>138</v>
      </c>
      <c r="BJ868">
        <v>0.23646209386281589</v>
      </c>
      <c r="BK868">
        <v>0.24909747292418771</v>
      </c>
      <c r="BL868">
        <v>0.76353790613718409</v>
      </c>
      <c r="BM868">
        <v>0.75090252707581229</v>
      </c>
      <c r="BN868">
        <v>0.75722021660649819</v>
      </c>
      <c r="BO868">
        <v>23983.333333333332</v>
      </c>
    </row>
    <row r="869" spans="1:67" x14ac:dyDescent="0.15">
      <c r="A869">
        <v>866</v>
      </c>
      <c r="B869">
        <v>11</v>
      </c>
      <c r="C869">
        <v>7</v>
      </c>
      <c r="D869">
        <v>273.2</v>
      </c>
      <c r="E869">
        <v>433.83333333333331</v>
      </c>
      <c r="F869">
        <v>0</v>
      </c>
      <c r="G869">
        <v>0</v>
      </c>
      <c r="H869">
        <v>1</v>
      </c>
      <c r="I869">
        <v>45703.333333333336</v>
      </c>
      <c r="AB869">
        <v>866</v>
      </c>
      <c r="AC869">
        <v>12</v>
      </c>
      <c r="AD869">
        <v>2</v>
      </c>
      <c r="AE869">
        <v>0.45454545454545453</v>
      </c>
      <c r="AF869">
        <v>60.416666666666664</v>
      </c>
      <c r="AG869">
        <v>220</v>
      </c>
      <c r="AH869">
        <v>0.29100529100529099</v>
      </c>
      <c r="AI869">
        <v>0.70899470899470907</v>
      </c>
      <c r="AJ869">
        <v>14500.000000000002</v>
      </c>
      <c r="BC869">
        <v>866</v>
      </c>
      <c r="BD869">
        <v>12</v>
      </c>
      <c r="BE869">
        <v>0</v>
      </c>
      <c r="BF869">
        <v>150.75</v>
      </c>
      <c r="BG869">
        <v>143.76923076923077</v>
      </c>
      <c r="BH869">
        <v>28</v>
      </c>
      <c r="BI869">
        <v>28</v>
      </c>
      <c r="BJ869">
        <v>5.1565377532228361E-2</v>
      </c>
      <c r="BK869">
        <v>5.1565377532228361E-2</v>
      </c>
      <c r="BL869">
        <v>0.94843462246777166</v>
      </c>
      <c r="BM869">
        <v>0.94843462246777166</v>
      </c>
      <c r="BN869">
        <v>0.94843462246777166</v>
      </c>
      <c r="BO869">
        <v>27380.000000000004</v>
      </c>
    </row>
    <row r="870" spans="1:67" x14ac:dyDescent="0.15">
      <c r="A870">
        <v>867</v>
      </c>
      <c r="B870">
        <v>12</v>
      </c>
      <c r="C870">
        <v>6</v>
      </c>
      <c r="D870">
        <v>253.54545454545453</v>
      </c>
      <c r="E870">
        <v>374.41666666666669</v>
      </c>
      <c r="F870">
        <v>0</v>
      </c>
      <c r="G870">
        <v>0</v>
      </c>
      <c r="H870">
        <v>1</v>
      </c>
      <c r="I870">
        <v>40301.666666666672</v>
      </c>
      <c r="AB870">
        <v>867</v>
      </c>
      <c r="AC870">
        <v>11</v>
      </c>
      <c r="AD870">
        <v>3</v>
      </c>
      <c r="AE870">
        <v>11.4</v>
      </c>
      <c r="AF870">
        <v>82.416666666666671</v>
      </c>
      <c r="AG870">
        <v>30</v>
      </c>
      <c r="AH870">
        <v>4.4444444444444446E-2</v>
      </c>
      <c r="AI870">
        <v>0.9555555555555556</v>
      </c>
      <c r="AJ870">
        <v>18180</v>
      </c>
      <c r="BC870">
        <v>867</v>
      </c>
      <c r="BD870">
        <v>11</v>
      </c>
      <c r="BE870">
        <v>0</v>
      </c>
      <c r="BF870">
        <v>95.454545454545453</v>
      </c>
      <c r="BG870">
        <v>104.69230769230769</v>
      </c>
      <c r="BH870">
        <v>171</v>
      </c>
      <c r="BI870">
        <v>173</v>
      </c>
      <c r="BJ870">
        <v>0.27625201938610661</v>
      </c>
      <c r="BK870">
        <v>0.27948303715670436</v>
      </c>
      <c r="BL870">
        <v>0.72374798061389334</v>
      </c>
      <c r="BM870">
        <v>0.72051696284329569</v>
      </c>
      <c r="BN870">
        <v>0.72213247172859452</v>
      </c>
      <c r="BO870">
        <v>24786.666666666668</v>
      </c>
    </row>
    <row r="871" spans="1:67" x14ac:dyDescent="0.15">
      <c r="A871">
        <v>868</v>
      </c>
      <c r="B871">
        <v>11</v>
      </c>
      <c r="C871">
        <v>7</v>
      </c>
      <c r="D871">
        <v>262.5</v>
      </c>
      <c r="E871">
        <v>410.83333333333331</v>
      </c>
      <c r="F871">
        <v>0</v>
      </c>
      <c r="G871">
        <v>0</v>
      </c>
      <c r="H871">
        <v>1</v>
      </c>
      <c r="I871">
        <v>43783.333333333328</v>
      </c>
      <c r="AB871">
        <v>868</v>
      </c>
      <c r="AC871">
        <v>12</v>
      </c>
      <c r="AD871">
        <v>2</v>
      </c>
      <c r="AE871">
        <v>19.363636363636363</v>
      </c>
      <c r="AF871">
        <v>84</v>
      </c>
      <c r="AG871">
        <v>95</v>
      </c>
      <c r="AH871">
        <v>0.12666666666666668</v>
      </c>
      <c r="AI871">
        <v>0.87333333333333329</v>
      </c>
      <c r="AJ871">
        <v>16843.333333333336</v>
      </c>
      <c r="BC871">
        <v>868</v>
      </c>
      <c r="BD871">
        <v>11</v>
      </c>
      <c r="BE871">
        <v>0</v>
      </c>
      <c r="BF871">
        <v>123.18181818181819</v>
      </c>
      <c r="BG871">
        <v>121.53846153846153</v>
      </c>
      <c r="BH871">
        <v>45</v>
      </c>
      <c r="BI871">
        <v>52</v>
      </c>
      <c r="BJ871">
        <v>8.9820359281437126E-2</v>
      </c>
      <c r="BK871">
        <v>0.10379241516966067</v>
      </c>
      <c r="BL871">
        <v>0.91017964071856283</v>
      </c>
      <c r="BM871">
        <v>0.89620758483033935</v>
      </c>
      <c r="BN871">
        <v>0.90319361277445109</v>
      </c>
      <c r="BO871">
        <v>26866.666666666668</v>
      </c>
    </row>
    <row r="872" spans="1:67" x14ac:dyDescent="0.15">
      <c r="A872">
        <v>869</v>
      </c>
      <c r="B872">
        <v>11</v>
      </c>
      <c r="C872">
        <v>5</v>
      </c>
      <c r="D872">
        <v>193.8</v>
      </c>
      <c r="E872">
        <v>348.08333333333331</v>
      </c>
      <c r="F872">
        <v>0</v>
      </c>
      <c r="G872">
        <v>0</v>
      </c>
      <c r="H872">
        <v>1</v>
      </c>
      <c r="I872">
        <v>40598.333333333336</v>
      </c>
      <c r="AB872">
        <v>869</v>
      </c>
      <c r="AC872">
        <v>13</v>
      </c>
      <c r="AD872">
        <v>3</v>
      </c>
      <c r="AE872">
        <v>113.41666666666667</v>
      </c>
      <c r="AF872">
        <v>194.66666666666666</v>
      </c>
      <c r="AG872">
        <v>0</v>
      </c>
      <c r="AH872">
        <v>0</v>
      </c>
      <c r="AI872">
        <v>1</v>
      </c>
      <c r="AJ872">
        <v>23695</v>
      </c>
      <c r="BC872">
        <v>869</v>
      </c>
      <c r="BD872">
        <v>12</v>
      </c>
      <c r="BE872">
        <v>0</v>
      </c>
      <c r="BF872">
        <v>99.666666666666671</v>
      </c>
      <c r="BG872">
        <v>96.615384615384613</v>
      </c>
      <c r="BH872">
        <v>146</v>
      </c>
      <c r="BI872">
        <v>185</v>
      </c>
      <c r="BJ872">
        <v>0.23701298701298701</v>
      </c>
      <c r="BK872">
        <v>0.30032467532467533</v>
      </c>
      <c r="BL872">
        <v>0.76298701298701299</v>
      </c>
      <c r="BM872">
        <v>0.69967532467532467</v>
      </c>
      <c r="BN872">
        <v>0.73133116883116878</v>
      </c>
      <c r="BO872">
        <v>22186.666666666668</v>
      </c>
    </row>
    <row r="873" spans="1:67" x14ac:dyDescent="0.15">
      <c r="A873">
        <v>870</v>
      </c>
      <c r="B873">
        <v>12</v>
      </c>
      <c r="C873">
        <v>5</v>
      </c>
      <c r="D873">
        <v>206.72727272727272</v>
      </c>
      <c r="E873">
        <v>341.91666666666669</v>
      </c>
      <c r="F873">
        <v>0</v>
      </c>
      <c r="G873">
        <v>0</v>
      </c>
      <c r="H873">
        <v>1</v>
      </c>
      <c r="I873">
        <v>39451.666666666664</v>
      </c>
      <c r="AB873">
        <v>870</v>
      </c>
      <c r="AC873">
        <v>11</v>
      </c>
      <c r="AD873">
        <v>3</v>
      </c>
      <c r="AE873">
        <v>9.3000000000000007</v>
      </c>
      <c r="AF873">
        <v>94.833333333333329</v>
      </c>
      <c r="AG873">
        <v>80</v>
      </c>
      <c r="AH873">
        <v>0.10243277848911651</v>
      </c>
      <c r="AI873">
        <v>0.89756722151088353</v>
      </c>
      <c r="AJ873">
        <v>19376.666666666668</v>
      </c>
      <c r="BC873">
        <v>870</v>
      </c>
      <c r="BD873">
        <v>11</v>
      </c>
      <c r="BE873">
        <v>0</v>
      </c>
      <c r="BF873">
        <v>124.54545454545455</v>
      </c>
      <c r="BG873">
        <v>121.23076923076923</v>
      </c>
      <c r="BH873">
        <v>45</v>
      </c>
      <c r="BI873">
        <v>45</v>
      </c>
      <c r="BJ873">
        <v>8.4112149532710276E-2</v>
      </c>
      <c r="BK873">
        <v>8.4112149532710276E-2</v>
      </c>
      <c r="BL873">
        <v>0.91588785046728971</v>
      </c>
      <c r="BM873">
        <v>0.91588785046728971</v>
      </c>
      <c r="BN873">
        <v>0.91588785046728971</v>
      </c>
      <c r="BO873">
        <v>26628.333333333332</v>
      </c>
    </row>
    <row r="874" spans="1:67" x14ac:dyDescent="0.15">
      <c r="A874">
        <v>871</v>
      </c>
      <c r="B874">
        <v>12</v>
      </c>
      <c r="C874">
        <v>6</v>
      </c>
      <c r="D874">
        <v>300.54545454545456</v>
      </c>
      <c r="E874">
        <v>442.58333333333331</v>
      </c>
      <c r="F874">
        <v>0</v>
      </c>
      <c r="G874">
        <v>0</v>
      </c>
      <c r="H874">
        <v>1</v>
      </c>
      <c r="I874">
        <v>45278.333333333336</v>
      </c>
      <c r="AB874">
        <v>871</v>
      </c>
      <c r="AC874">
        <v>13</v>
      </c>
      <c r="AD874">
        <v>1</v>
      </c>
      <c r="AE874">
        <v>27.083333333333332</v>
      </c>
      <c r="AF874">
        <v>98.333333333333329</v>
      </c>
      <c r="AG874">
        <v>17</v>
      </c>
      <c r="AH874">
        <v>2.0807833537331701E-2</v>
      </c>
      <c r="AI874">
        <v>0.97919216646266827</v>
      </c>
      <c r="AJ874">
        <v>18316.666666666668</v>
      </c>
      <c r="BC874">
        <v>871</v>
      </c>
      <c r="BD874">
        <v>12</v>
      </c>
      <c r="BE874">
        <v>0</v>
      </c>
      <c r="BF874">
        <v>98.416666666666671</v>
      </c>
      <c r="BG874">
        <v>102.69230769230769</v>
      </c>
      <c r="BH874">
        <v>120</v>
      </c>
      <c r="BI874">
        <v>120</v>
      </c>
      <c r="BJ874">
        <v>0.18720748829953199</v>
      </c>
      <c r="BK874">
        <v>0.18720748829953199</v>
      </c>
      <c r="BL874">
        <v>0.81279251170046796</v>
      </c>
      <c r="BM874">
        <v>0.81279251170046796</v>
      </c>
      <c r="BN874">
        <v>0.81279251170046796</v>
      </c>
      <c r="BO874">
        <v>24025</v>
      </c>
    </row>
    <row r="875" spans="1:67" x14ac:dyDescent="0.15">
      <c r="A875">
        <v>872</v>
      </c>
      <c r="B875">
        <v>11</v>
      </c>
      <c r="C875">
        <v>6</v>
      </c>
      <c r="D875">
        <v>207.9</v>
      </c>
      <c r="E875">
        <v>342.25</v>
      </c>
      <c r="F875">
        <v>0</v>
      </c>
      <c r="G875">
        <v>0</v>
      </c>
      <c r="H875">
        <v>1</v>
      </c>
      <c r="I875">
        <v>38565</v>
      </c>
      <c r="AB875">
        <v>872</v>
      </c>
      <c r="AC875">
        <v>10</v>
      </c>
      <c r="AD875">
        <v>3</v>
      </c>
      <c r="AE875">
        <v>13.333333333333334</v>
      </c>
      <c r="AF875">
        <v>89.916666666666671</v>
      </c>
      <c r="AG875">
        <v>78</v>
      </c>
      <c r="AH875">
        <v>0.11624441132637854</v>
      </c>
      <c r="AI875">
        <v>0.88375558867362147</v>
      </c>
      <c r="AJ875">
        <v>19330</v>
      </c>
      <c r="BC875">
        <v>872</v>
      </c>
      <c r="BD875">
        <v>12</v>
      </c>
      <c r="BE875">
        <v>0</v>
      </c>
      <c r="BF875">
        <v>84.75</v>
      </c>
      <c r="BG875">
        <v>85.15384615384616</v>
      </c>
      <c r="BH875">
        <v>166</v>
      </c>
      <c r="BI875">
        <v>238</v>
      </c>
      <c r="BJ875">
        <v>0.26948051948051949</v>
      </c>
      <c r="BK875">
        <v>0.38636363636363635</v>
      </c>
      <c r="BL875">
        <v>0.73051948051948057</v>
      </c>
      <c r="BM875">
        <v>0.61363636363636365</v>
      </c>
      <c r="BN875">
        <v>0.67207792207792205</v>
      </c>
      <c r="BO875">
        <v>20115</v>
      </c>
    </row>
    <row r="876" spans="1:67" x14ac:dyDescent="0.15">
      <c r="A876">
        <v>873</v>
      </c>
      <c r="B876">
        <v>12</v>
      </c>
      <c r="C876">
        <v>5</v>
      </c>
      <c r="D876">
        <v>174.72727272727272</v>
      </c>
      <c r="E876">
        <v>291.25</v>
      </c>
      <c r="F876">
        <v>0</v>
      </c>
      <c r="G876">
        <v>0</v>
      </c>
      <c r="H876">
        <v>1</v>
      </c>
      <c r="I876">
        <v>35075</v>
      </c>
      <c r="AB876">
        <v>873</v>
      </c>
      <c r="AC876">
        <v>11</v>
      </c>
      <c r="AD876">
        <v>4</v>
      </c>
      <c r="AE876">
        <v>10.5</v>
      </c>
      <c r="AF876">
        <v>94.333333333333329</v>
      </c>
      <c r="AG876">
        <v>47</v>
      </c>
      <c r="AH876">
        <v>6.1518324607329845E-2</v>
      </c>
      <c r="AI876">
        <v>0.93848167539267013</v>
      </c>
      <c r="AJ876">
        <v>19406.666666666668</v>
      </c>
      <c r="BC876">
        <v>873</v>
      </c>
      <c r="BD876">
        <v>12</v>
      </c>
      <c r="BE876">
        <v>0</v>
      </c>
      <c r="BF876">
        <v>111.41666666666667</v>
      </c>
      <c r="BG876">
        <v>110.92307692307692</v>
      </c>
      <c r="BH876">
        <v>87</v>
      </c>
      <c r="BI876">
        <v>87</v>
      </c>
      <c r="BJ876">
        <v>0.14524207011686144</v>
      </c>
      <c r="BK876">
        <v>0.14524207011686144</v>
      </c>
      <c r="BL876">
        <v>0.85475792988313859</v>
      </c>
      <c r="BM876">
        <v>0.85475792988313859</v>
      </c>
      <c r="BN876">
        <v>0.85475792988313859</v>
      </c>
      <c r="BO876">
        <v>25281.666666666664</v>
      </c>
    </row>
    <row r="877" spans="1:67" x14ac:dyDescent="0.15">
      <c r="A877">
        <v>874</v>
      </c>
      <c r="B877">
        <v>12</v>
      </c>
      <c r="C877">
        <v>7</v>
      </c>
      <c r="D877">
        <v>306.63636363636363</v>
      </c>
      <c r="E877">
        <v>440.08333333333331</v>
      </c>
      <c r="F877">
        <v>0</v>
      </c>
      <c r="G877">
        <v>0</v>
      </c>
      <c r="H877">
        <v>1</v>
      </c>
      <c r="I877">
        <v>44128.333333333336</v>
      </c>
      <c r="AB877">
        <v>874</v>
      </c>
      <c r="AC877">
        <v>12</v>
      </c>
      <c r="AD877">
        <v>3</v>
      </c>
      <c r="AE877">
        <v>16.363636363636363</v>
      </c>
      <c r="AF877">
        <v>96.25</v>
      </c>
      <c r="AG877">
        <v>51</v>
      </c>
      <c r="AH877">
        <v>6.093189964157706E-2</v>
      </c>
      <c r="AI877">
        <v>0.93906810035842292</v>
      </c>
      <c r="AJ877">
        <v>18858.333333333332</v>
      </c>
      <c r="BC877">
        <v>874</v>
      </c>
      <c r="BD877">
        <v>12</v>
      </c>
      <c r="BE877">
        <v>0</v>
      </c>
      <c r="BF877">
        <v>126.16666666666667</v>
      </c>
      <c r="BG877">
        <v>124.46153846153847</v>
      </c>
      <c r="BH877">
        <v>30</v>
      </c>
      <c r="BI877">
        <v>30</v>
      </c>
      <c r="BJ877">
        <v>4.9916805324459232E-2</v>
      </c>
      <c r="BK877">
        <v>4.9916805324459232E-2</v>
      </c>
      <c r="BL877">
        <v>0.95008319467554081</v>
      </c>
      <c r="BM877">
        <v>0.95008319467554081</v>
      </c>
      <c r="BN877">
        <v>0.95008319467554081</v>
      </c>
      <c r="BO877">
        <v>26768.333333333336</v>
      </c>
    </row>
    <row r="878" spans="1:67" x14ac:dyDescent="0.15">
      <c r="A878">
        <v>875</v>
      </c>
      <c r="B878">
        <v>12</v>
      </c>
      <c r="C878">
        <v>5</v>
      </c>
      <c r="D878">
        <v>163.09090909090909</v>
      </c>
      <c r="E878">
        <v>279.58333333333331</v>
      </c>
      <c r="F878">
        <v>17</v>
      </c>
      <c r="G878">
        <v>1.5539305301645339E-2</v>
      </c>
      <c r="H878">
        <v>0.98446069469835462</v>
      </c>
      <c r="I878">
        <v>32783.333333333336</v>
      </c>
      <c r="AB878">
        <v>875</v>
      </c>
      <c r="AC878">
        <v>12</v>
      </c>
      <c r="AD878">
        <v>3</v>
      </c>
      <c r="AE878">
        <v>39.636363636363633</v>
      </c>
      <c r="AF878">
        <v>137.25</v>
      </c>
      <c r="AG878">
        <v>53</v>
      </c>
      <c r="AH878">
        <v>5.5036344755970926E-2</v>
      </c>
      <c r="AI878">
        <v>0.94496365524402903</v>
      </c>
      <c r="AJ878">
        <v>22798.333333333336</v>
      </c>
      <c r="BC878">
        <v>875</v>
      </c>
      <c r="BD878">
        <v>12</v>
      </c>
      <c r="BE878">
        <v>0</v>
      </c>
      <c r="BF878">
        <v>127.66666666666667</v>
      </c>
      <c r="BG878">
        <v>127.15384615384616</v>
      </c>
      <c r="BH878">
        <v>21</v>
      </c>
      <c r="BI878">
        <v>21</v>
      </c>
      <c r="BJ878">
        <v>3.5714285714285712E-2</v>
      </c>
      <c r="BK878">
        <v>3.5714285714285712E-2</v>
      </c>
      <c r="BL878">
        <v>0.9642857142857143</v>
      </c>
      <c r="BM878">
        <v>0.9642857142857143</v>
      </c>
      <c r="BN878">
        <v>0.9642857142857143</v>
      </c>
      <c r="BO878">
        <v>28234.999999999996</v>
      </c>
    </row>
    <row r="879" spans="1:67" x14ac:dyDescent="0.15">
      <c r="A879">
        <v>876</v>
      </c>
      <c r="B879">
        <v>11</v>
      </c>
      <c r="C879">
        <v>7</v>
      </c>
      <c r="D879">
        <v>296.3</v>
      </c>
      <c r="E879">
        <v>449.5</v>
      </c>
      <c r="F879">
        <v>0</v>
      </c>
      <c r="G879">
        <v>0</v>
      </c>
      <c r="H879">
        <v>1</v>
      </c>
      <c r="I879">
        <v>46554.999999999993</v>
      </c>
      <c r="AB879">
        <v>876</v>
      </c>
      <c r="AC879">
        <v>12</v>
      </c>
      <c r="AD879">
        <v>2</v>
      </c>
      <c r="AE879">
        <v>15.363636363636363</v>
      </c>
      <c r="AF879">
        <v>82.5</v>
      </c>
      <c r="AG879">
        <v>162</v>
      </c>
      <c r="AH879">
        <v>0.18947368421052632</v>
      </c>
      <c r="AI879">
        <v>0.81052631578947365</v>
      </c>
      <c r="AJ879">
        <v>16233.333333333334</v>
      </c>
      <c r="BC879">
        <v>876</v>
      </c>
      <c r="BD879">
        <v>11</v>
      </c>
      <c r="BE879">
        <v>0</v>
      </c>
      <c r="BF879">
        <v>119.90909090909091</v>
      </c>
      <c r="BG879">
        <v>117.61538461538461</v>
      </c>
      <c r="BH879">
        <v>62</v>
      </c>
      <c r="BI879">
        <v>67</v>
      </c>
      <c r="BJ879">
        <v>0.10896309314586995</v>
      </c>
      <c r="BK879">
        <v>0.11775043936731107</v>
      </c>
      <c r="BL879">
        <v>0.89103690685413006</v>
      </c>
      <c r="BM879">
        <v>0.88224956063268889</v>
      </c>
      <c r="BN879">
        <v>0.88664323374340948</v>
      </c>
      <c r="BO879">
        <v>26921.666666666668</v>
      </c>
    </row>
    <row r="880" spans="1:67" x14ac:dyDescent="0.15">
      <c r="A880">
        <v>877</v>
      </c>
      <c r="B880">
        <v>11</v>
      </c>
      <c r="C880">
        <v>5</v>
      </c>
      <c r="D880">
        <v>125.3</v>
      </c>
      <c r="E880">
        <v>280.75</v>
      </c>
      <c r="F880">
        <v>14</v>
      </c>
      <c r="G880">
        <v>1.3725490196078431E-2</v>
      </c>
      <c r="H880">
        <v>0.98627450980392162</v>
      </c>
      <c r="I880">
        <v>35480.000000000007</v>
      </c>
      <c r="AB880">
        <v>877</v>
      </c>
      <c r="AC880">
        <v>13</v>
      </c>
      <c r="AD880">
        <v>2</v>
      </c>
      <c r="AE880">
        <v>24.25</v>
      </c>
      <c r="AF880">
        <v>101.75</v>
      </c>
      <c r="AG880">
        <v>22</v>
      </c>
      <c r="AH880">
        <v>2.4526198439241916E-2</v>
      </c>
      <c r="AI880">
        <v>0.97547380156075814</v>
      </c>
      <c r="AJ880">
        <v>19303.333333333332</v>
      </c>
      <c r="BC880">
        <v>877</v>
      </c>
      <c r="BD880">
        <v>12</v>
      </c>
      <c r="BE880">
        <v>0</v>
      </c>
      <c r="BF880">
        <v>108.83333333333333</v>
      </c>
      <c r="BG880">
        <v>112.07692307692308</v>
      </c>
      <c r="BH880">
        <v>133</v>
      </c>
      <c r="BI880">
        <v>133</v>
      </c>
      <c r="BJ880">
        <v>0.21555915721231766</v>
      </c>
      <c r="BK880">
        <v>0.21555915721231766</v>
      </c>
      <c r="BL880">
        <v>0.78444084278768234</v>
      </c>
      <c r="BM880">
        <v>0.78444084278768234</v>
      </c>
      <c r="BN880">
        <v>0.78444084278768234</v>
      </c>
      <c r="BO880">
        <v>24881.666666666664</v>
      </c>
    </row>
    <row r="881" spans="1:67" x14ac:dyDescent="0.15">
      <c r="A881">
        <v>878</v>
      </c>
      <c r="B881">
        <v>11</v>
      </c>
      <c r="C881">
        <v>4</v>
      </c>
      <c r="D881">
        <v>91.5</v>
      </c>
      <c r="E881">
        <v>219.5</v>
      </c>
      <c r="F881">
        <v>0</v>
      </c>
      <c r="G881">
        <v>0</v>
      </c>
      <c r="H881">
        <v>1</v>
      </c>
      <c r="I881">
        <v>30555</v>
      </c>
      <c r="AB881">
        <v>878</v>
      </c>
      <c r="AC881">
        <v>11</v>
      </c>
      <c r="AD881">
        <v>4</v>
      </c>
      <c r="AE881">
        <v>20.5</v>
      </c>
      <c r="AF881">
        <v>103.08333333333333</v>
      </c>
      <c r="AG881">
        <v>104</v>
      </c>
      <c r="AH881">
        <v>0.13774834437086092</v>
      </c>
      <c r="AI881">
        <v>0.86225165562913908</v>
      </c>
      <c r="AJ881">
        <v>19631.666666666664</v>
      </c>
      <c r="BC881">
        <v>878</v>
      </c>
      <c r="BD881">
        <v>12</v>
      </c>
      <c r="BE881">
        <v>0</v>
      </c>
      <c r="BF881">
        <v>122.33333333333333</v>
      </c>
      <c r="BG881">
        <v>123.84615384615384</v>
      </c>
      <c r="BH881">
        <v>32</v>
      </c>
      <c r="BI881">
        <v>32</v>
      </c>
      <c r="BJ881">
        <v>5.7142857142857141E-2</v>
      </c>
      <c r="BK881">
        <v>5.7142857142857141E-2</v>
      </c>
      <c r="BL881">
        <v>0.94285714285714284</v>
      </c>
      <c r="BM881">
        <v>0.94285714285714284</v>
      </c>
      <c r="BN881">
        <v>0.94285714285714284</v>
      </c>
      <c r="BO881">
        <v>27641.666666666668</v>
      </c>
    </row>
    <row r="882" spans="1:67" x14ac:dyDescent="0.15">
      <c r="A882">
        <v>879</v>
      </c>
      <c r="B882">
        <v>12</v>
      </c>
      <c r="C882">
        <v>6</v>
      </c>
      <c r="D882">
        <v>244.54545454545453</v>
      </c>
      <c r="E882">
        <v>365.33333333333331</v>
      </c>
      <c r="F882">
        <v>0</v>
      </c>
      <c r="G882">
        <v>0</v>
      </c>
      <c r="H882">
        <v>1</v>
      </c>
      <c r="I882">
        <v>38488.333333333328</v>
      </c>
      <c r="AB882">
        <v>879</v>
      </c>
      <c r="AC882">
        <v>12</v>
      </c>
      <c r="AD882">
        <v>2</v>
      </c>
      <c r="AE882">
        <v>2.9090909090909092</v>
      </c>
      <c r="AF882">
        <v>71.083333333333329</v>
      </c>
      <c r="AG882">
        <v>160</v>
      </c>
      <c r="AH882">
        <v>0.20382165605095542</v>
      </c>
      <c r="AI882">
        <v>0.79617834394904463</v>
      </c>
      <c r="AJ882">
        <v>16551.666666666672</v>
      </c>
      <c r="BC882">
        <v>879</v>
      </c>
      <c r="BD882">
        <v>12</v>
      </c>
      <c r="BE882">
        <v>0</v>
      </c>
      <c r="BF882">
        <v>123.58333333333333</v>
      </c>
      <c r="BG882">
        <v>121.23076923076923</v>
      </c>
      <c r="BH882">
        <v>42</v>
      </c>
      <c r="BI882">
        <v>42</v>
      </c>
      <c r="BJ882">
        <v>8.1081081081081086E-2</v>
      </c>
      <c r="BK882">
        <v>8.1081081081081086E-2</v>
      </c>
      <c r="BL882">
        <v>0.91891891891891886</v>
      </c>
      <c r="BM882">
        <v>0.91891891891891886</v>
      </c>
      <c r="BN882">
        <v>0.91891891891891886</v>
      </c>
      <c r="BO882">
        <v>26853.333333333336</v>
      </c>
    </row>
    <row r="883" spans="1:67" x14ac:dyDescent="0.15">
      <c r="A883">
        <v>880</v>
      </c>
      <c r="B883">
        <v>11</v>
      </c>
      <c r="C883">
        <v>6</v>
      </c>
      <c r="D883">
        <v>182.8</v>
      </c>
      <c r="E883">
        <v>322.66666666666669</v>
      </c>
      <c r="F883">
        <v>0</v>
      </c>
      <c r="G883">
        <v>0</v>
      </c>
      <c r="H883">
        <v>1</v>
      </c>
      <c r="I883">
        <v>36806.666666666664</v>
      </c>
      <c r="AB883">
        <v>880</v>
      </c>
      <c r="AC883">
        <v>12</v>
      </c>
      <c r="AD883">
        <v>2</v>
      </c>
      <c r="AE883">
        <v>23.181818181818183</v>
      </c>
      <c r="AF883">
        <v>95</v>
      </c>
      <c r="AG883">
        <v>68</v>
      </c>
      <c r="AH883">
        <v>8.3640836408364089E-2</v>
      </c>
      <c r="AI883">
        <v>0.91635916359163594</v>
      </c>
      <c r="AJ883">
        <v>18908.333333333332</v>
      </c>
      <c r="BC883">
        <v>880</v>
      </c>
      <c r="BD883">
        <v>11</v>
      </c>
      <c r="BE883">
        <v>0</v>
      </c>
      <c r="BF883">
        <v>125.72727272727273</v>
      </c>
      <c r="BG883">
        <v>124.84615384615384</v>
      </c>
      <c r="BH883">
        <v>12</v>
      </c>
      <c r="BI883">
        <v>46</v>
      </c>
      <c r="BJ883">
        <v>2.3121387283236993E-2</v>
      </c>
      <c r="BK883">
        <v>8.8631984585741813E-2</v>
      </c>
      <c r="BL883">
        <v>0.97687861271676302</v>
      </c>
      <c r="BM883">
        <v>0.91136801541425816</v>
      </c>
      <c r="BN883">
        <v>0.94412331406551053</v>
      </c>
      <c r="BO883">
        <v>27235</v>
      </c>
    </row>
    <row r="884" spans="1:67" x14ac:dyDescent="0.15">
      <c r="A884">
        <v>881</v>
      </c>
      <c r="B884">
        <v>12</v>
      </c>
      <c r="C884">
        <v>6</v>
      </c>
      <c r="D884">
        <v>206.27272727272728</v>
      </c>
      <c r="E884">
        <v>337.91666666666669</v>
      </c>
      <c r="F884">
        <v>0</v>
      </c>
      <c r="G884">
        <v>0</v>
      </c>
      <c r="H884">
        <v>1</v>
      </c>
      <c r="I884">
        <v>38916.666666666672</v>
      </c>
      <c r="AB884">
        <v>881</v>
      </c>
      <c r="AC884">
        <v>13</v>
      </c>
      <c r="AD884">
        <v>3</v>
      </c>
      <c r="AE884">
        <v>70.5</v>
      </c>
      <c r="AF884">
        <v>155.5</v>
      </c>
      <c r="AG884">
        <v>18</v>
      </c>
      <c r="AH884">
        <v>1.8480492813141684E-2</v>
      </c>
      <c r="AI884">
        <v>0.98151950718685832</v>
      </c>
      <c r="AJ884">
        <v>23078.333333333336</v>
      </c>
      <c r="BC884">
        <v>881</v>
      </c>
      <c r="BD884">
        <v>11</v>
      </c>
      <c r="BE884">
        <v>0</v>
      </c>
      <c r="BF884">
        <v>119.72727272727273</v>
      </c>
      <c r="BG884">
        <v>111.69230769230769</v>
      </c>
      <c r="BH884">
        <v>68</v>
      </c>
      <c r="BI884">
        <v>68</v>
      </c>
      <c r="BJ884">
        <v>0.1098546042003231</v>
      </c>
      <c r="BK884">
        <v>0.1098546042003231</v>
      </c>
      <c r="BL884">
        <v>0.89014539579967689</v>
      </c>
      <c r="BM884">
        <v>0.89014539579967689</v>
      </c>
      <c r="BN884">
        <v>0.89014539579967689</v>
      </c>
      <c r="BO884">
        <v>25315</v>
      </c>
    </row>
    <row r="885" spans="1:67" x14ac:dyDescent="0.15">
      <c r="A885">
        <v>882</v>
      </c>
      <c r="B885">
        <v>13</v>
      </c>
      <c r="C885">
        <v>6</v>
      </c>
      <c r="D885">
        <v>255.08333333333334</v>
      </c>
      <c r="E885">
        <v>367.58333333333331</v>
      </c>
      <c r="F885">
        <v>0</v>
      </c>
      <c r="G885">
        <v>0</v>
      </c>
      <c r="H885">
        <v>1</v>
      </c>
      <c r="I885">
        <v>38328.333333333328</v>
      </c>
      <c r="AB885">
        <v>882</v>
      </c>
      <c r="AC885">
        <v>11</v>
      </c>
      <c r="AD885">
        <v>4</v>
      </c>
      <c r="AE885">
        <v>55.5</v>
      </c>
      <c r="AF885">
        <v>140.33333333333334</v>
      </c>
      <c r="AG885">
        <v>78</v>
      </c>
      <c r="AH885">
        <v>9.8859315589353611E-2</v>
      </c>
      <c r="AI885">
        <v>0.90114068441064643</v>
      </c>
      <c r="AJ885">
        <v>21471.666666666668</v>
      </c>
      <c r="BC885">
        <v>882</v>
      </c>
      <c r="BD885">
        <v>11</v>
      </c>
      <c r="BE885">
        <v>0</v>
      </c>
      <c r="BF885">
        <v>146.81818181818181</v>
      </c>
      <c r="BG885">
        <v>140.30769230769232</v>
      </c>
      <c r="BH885">
        <v>26</v>
      </c>
      <c r="BI885">
        <v>26</v>
      </c>
      <c r="BJ885">
        <v>4.0816326530612242E-2</v>
      </c>
      <c r="BK885">
        <v>4.0816326530612242E-2</v>
      </c>
      <c r="BL885">
        <v>0.95918367346938771</v>
      </c>
      <c r="BM885">
        <v>0.95918367346938771</v>
      </c>
      <c r="BN885">
        <v>0.95918367346938771</v>
      </c>
      <c r="BO885">
        <v>29255.000000000004</v>
      </c>
    </row>
    <row r="886" spans="1:67" x14ac:dyDescent="0.15">
      <c r="A886">
        <v>883</v>
      </c>
      <c r="B886">
        <v>12</v>
      </c>
      <c r="C886">
        <v>5</v>
      </c>
      <c r="D886">
        <v>185.09090909090909</v>
      </c>
      <c r="E886">
        <v>314.83333333333331</v>
      </c>
      <c r="F886">
        <v>0</v>
      </c>
      <c r="G886">
        <v>0</v>
      </c>
      <c r="H886">
        <v>1</v>
      </c>
      <c r="I886">
        <v>36318.333333333336</v>
      </c>
      <c r="AB886">
        <v>883</v>
      </c>
      <c r="AC886">
        <v>12</v>
      </c>
      <c r="AD886">
        <v>3</v>
      </c>
      <c r="AE886">
        <v>24.09090909090909</v>
      </c>
      <c r="AF886">
        <v>104.83333333333333</v>
      </c>
      <c r="AG886">
        <v>47</v>
      </c>
      <c r="AH886">
        <v>5.3167420814479636E-2</v>
      </c>
      <c r="AI886">
        <v>0.94683257918552033</v>
      </c>
      <c r="AJ886">
        <v>19376.666666666668</v>
      </c>
      <c r="BC886">
        <v>883</v>
      </c>
      <c r="BD886">
        <v>12</v>
      </c>
      <c r="BE886">
        <v>0</v>
      </c>
      <c r="BF886">
        <v>113.75</v>
      </c>
      <c r="BG886">
        <v>116.07692307692308</v>
      </c>
      <c r="BH886">
        <v>132</v>
      </c>
      <c r="BI886">
        <v>132</v>
      </c>
      <c r="BJ886">
        <v>0.1835883171070932</v>
      </c>
      <c r="BK886">
        <v>0.1835883171070932</v>
      </c>
      <c r="BL886">
        <v>0.81641168289290678</v>
      </c>
      <c r="BM886">
        <v>0.81641168289290678</v>
      </c>
      <c r="BN886">
        <v>0.81641168289290678</v>
      </c>
      <c r="BO886">
        <v>26405</v>
      </c>
    </row>
    <row r="887" spans="1:67" x14ac:dyDescent="0.15">
      <c r="A887">
        <v>884</v>
      </c>
      <c r="B887">
        <v>11</v>
      </c>
      <c r="C887">
        <v>6</v>
      </c>
      <c r="D887">
        <v>223.8</v>
      </c>
      <c r="E887">
        <v>390.25</v>
      </c>
      <c r="F887">
        <v>0</v>
      </c>
      <c r="G887">
        <v>0</v>
      </c>
      <c r="H887">
        <v>1</v>
      </c>
      <c r="I887">
        <v>43035</v>
      </c>
      <c r="AB887">
        <v>884</v>
      </c>
      <c r="AC887">
        <v>12</v>
      </c>
      <c r="AD887">
        <v>3</v>
      </c>
      <c r="AE887">
        <v>19.90909090909091</v>
      </c>
      <c r="AF887">
        <v>103.66666666666667</v>
      </c>
      <c r="AG887">
        <v>84</v>
      </c>
      <c r="AH887">
        <v>9.7109826589595369E-2</v>
      </c>
      <c r="AI887">
        <v>0.90289017341040467</v>
      </c>
      <c r="AJ887">
        <v>19605</v>
      </c>
      <c r="BC887">
        <v>884</v>
      </c>
      <c r="BD887">
        <v>11</v>
      </c>
      <c r="BE887">
        <v>0</v>
      </c>
      <c r="BF887">
        <v>117.45454545454545</v>
      </c>
      <c r="BG887">
        <v>120.30769230769231</v>
      </c>
      <c r="BH887">
        <v>31</v>
      </c>
      <c r="BI887">
        <v>31</v>
      </c>
      <c r="BJ887">
        <v>5.2810902896081771E-2</v>
      </c>
      <c r="BK887">
        <v>5.2810902896081771E-2</v>
      </c>
      <c r="BL887">
        <v>0.94718909710391819</v>
      </c>
      <c r="BM887">
        <v>0.94718909710391819</v>
      </c>
      <c r="BN887">
        <v>0.94718909710391819</v>
      </c>
      <c r="BO887">
        <v>26363.333333333332</v>
      </c>
    </row>
    <row r="888" spans="1:67" x14ac:dyDescent="0.15">
      <c r="A888">
        <v>885</v>
      </c>
      <c r="B888">
        <v>13</v>
      </c>
      <c r="C888">
        <v>6</v>
      </c>
      <c r="D888">
        <v>267.66666666666669</v>
      </c>
      <c r="E888">
        <v>381.41666666666669</v>
      </c>
      <c r="F888">
        <v>2</v>
      </c>
      <c r="G888">
        <v>1.5873015873015873E-3</v>
      </c>
      <c r="H888">
        <v>0.99841269841269842</v>
      </c>
      <c r="I888">
        <v>38831.666666666664</v>
      </c>
      <c r="AB888">
        <v>885</v>
      </c>
      <c r="AC888">
        <v>13</v>
      </c>
      <c r="AD888">
        <v>4</v>
      </c>
      <c r="AE888">
        <v>151.08333333333334</v>
      </c>
      <c r="AF888">
        <v>236.08333333333334</v>
      </c>
      <c r="AG888">
        <v>0</v>
      </c>
      <c r="AH888">
        <v>0</v>
      </c>
      <c r="AI888">
        <v>1</v>
      </c>
      <c r="AJ888">
        <v>26301.666666666664</v>
      </c>
      <c r="BC888">
        <v>885</v>
      </c>
      <c r="BD888">
        <v>11</v>
      </c>
      <c r="BE888">
        <v>0</v>
      </c>
      <c r="BF888">
        <v>123.90909090909091</v>
      </c>
      <c r="BG888">
        <v>119.46153846153847</v>
      </c>
      <c r="BH888">
        <v>39</v>
      </c>
      <c r="BI888">
        <v>59</v>
      </c>
      <c r="BJ888">
        <v>7.4712643678160925E-2</v>
      </c>
      <c r="BK888">
        <v>0.11302681992337164</v>
      </c>
      <c r="BL888">
        <v>0.92528735632183912</v>
      </c>
      <c r="BM888">
        <v>0.8869731800766284</v>
      </c>
      <c r="BN888">
        <v>0.90613026819923381</v>
      </c>
      <c r="BO888">
        <v>26551.666666666664</v>
      </c>
    </row>
    <row r="889" spans="1:67" x14ac:dyDescent="0.15">
      <c r="A889">
        <v>886</v>
      </c>
      <c r="B889">
        <v>12</v>
      </c>
      <c r="C889">
        <v>5</v>
      </c>
      <c r="D889">
        <v>132.72727272727272</v>
      </c>
      <c r="E889">
        <v>244.41666666666666</v>
      </c>
      <c r="F889">
        <v>4</v>
      </c>
      <c r="G889">
        <v>4.0404040404040404E-3</v>
      </c>
      <c r="H889">
        <v>0.99595959595959593</v>
      </c>
      <c r="I889">
        <v>30101.666666666661</v>
      </c>
      <c r="AB889">
        <v>886</v>
      </c>
      <c r="AC889">
        <v>12</v>
      </c>
      <c r="AD889">
        <v>3</v>
      </c>
      <c r="AE889">
        <v>89.272727272727266</v>
      </c>
      <c r="AF889">
        <v>168.66666666666666</v>
      </c>
      <c r="AG889">
        <v>0</v>
      </c>
      <c r="AH889">
        <v>0</v>
      </c>
      <c r="AI889">
        <v>1</v>
      </c>
      <c r="AJ889">
        <v>23030</v>
      </c>
      <c r="BC889">
        <v>886</v>
      </c>
      <c r="BD889">
        <v>13</v>
      </c>
      <c r="BE889">
        <v>0</v>
      </c>
      <c r="BF889">
        <v>125.76923076923077</v>
      </c>
      <c r="BG889">
        <v>125.76923076923077</v>
      </c>
      <c r="BH889">
        <v>0</v>
      </c>
      <c r="BI889">
        <v>0</v>
      </c>
      <c r="BJ889">
        <v>0</v>
      </c>
      <c r="BK889">
        <v>0</v>
      </c>
      <c r="BL889">
        <v>1</v>
      </c>
      <c r="BM889">
        <v>1</v>
      </c>
      <c r="BN889">
        <v>1</v>
      </c>
      <c r="BO889">
        <v>25475.000000000004</v>
      </c>
    </row>
    <row r="890" spans="1:67" x14ac:dyDescent="0.15">
      <c r="A890">
        <v>887</v>
      </c>
      <c r="B890">
        <v>11</v>
      </c>
      <c r="C890">
        <v>6</v>
      </c>
      <c r="D890">
        <v>146.9</v>
      </c>
      <c r="E890">
        <v>282.91666666666669</v>
      </c>
      <c r="F890">
        <v>0</v>
      </c>
      <c r="G890">
        <v>0</v>
      </c>
      <c r="H890">
        <v>1</v>
      </c>
      <c r="I890">
        <v>35641.666666666664</v>
      </c>
      <c r="AB890">
        <v>887</v>
      </c>
      <c r="AC890">
        <v>11</v>
      </c>
      <c r="AD890">
        <v>3</v>
      </c>
      <c r="AE890">
        <v>16.7</v>
      </c>
      <c r="AF890">
        <v>94.583333333333329</v>
      </c>
      <c r="AG890">
        <v>79</v>
      </c>
      <c r="AH890">
        <v>0.10926694329183956</v>
      </c>
      <c r="AI890">
        <v>0.89073305670816039</v>
      </c>
      <c r="AJ890">
        <v>19241.666666666668</v>
      </c>
      <c r="BC890">
        <v>887</v>
      </c>
      <c r="BD890">
        <v>11</v>
      </c>
      <c r="BE890">
        <v>0</v>
      </c>
      <c r="BF890">
        <v>102.09090909090909</v>
      </c>
      <c r="BG890">
        <v>103.69230769230769</v>
      </c>
      <c r="BH890">
        <v>74</v>
      </c>
      <c r="BI890">
        <v>134</v>
      </c>
      <c r="BJ890">
        <v>0.15195071868583163</v>
      </c>
      <c r="BK890">
        <v>0.27515400410677621</v>
      </c>
      <c r="BL890">
        <v>0.84804928131416835</v>
      </c>
      <c r="BM890">
        <v>0.72484599589322385</v>
      </c>
      <c r="BN890">
        <v>0.78644763860369604</v>
      </c>
      <c r="BO890">
        <v>23618.333333333332</v>
      </c>
    </row>
    <row r="891" spans="1:67" x14ac:dyDescent="0.15">
      <c r="A891">
        <v>888</v>
      </c>
      <c r="B891">
        <v>12</v>
      </c>
      <c r="C891">
        <v>6</v>
      </c>
      <c r="D891">
        <v>208.54545454545453</v>
      </c>
      <c r="E891">
        <v>339.25</v>
      </c>
      <c r="F891">
        <v>0</v>
      </c>
      <c r="G891">
        <v>0</v>
      </c>
      <c r="H891">
        <v>1</v>
      </c>
      <c r="I891">
        <v>38970</v>
      </c>
      <c r="AB891">
        <v>888</v>
      </c>
      <c r="AC891">
        <v>11</v>
      </c>
      <c r="AD891">
        <v>3</v>
      </c>
      <c r="AE891">
        <v>12.8</v>
      </c>
      <c r="AF891">
        <v>94.416666666666671</v>
      </c>
      <c r="AG891">
        <v>3</v>
      </c>
      <c r="AH891">
        <v>4.329004329004329E-3</v>
      </c>
      <c r="AI891">
        <v>0.99567099567099571</v>
      </c>
      <c r="AJ891">
        <v>20410</v>
      </c>
      <c r="BC891">
        <v>888</v>
      </c>
      <c r="BD891">
        <v>12</v>
      </c>
      <c r="BE891">
        <v>0</v>
      </c>
      <c r="BF891">
        <v>137.33333333333334</v>
      </c>
      <c r="BG891">
        <v>143.30769230769232</v>
      </c>
      <c r="BH891">
        <v>168</v>
      </c>
      <c r="BI891">
        <v>168</v>
      </c>
      <c r="BJ891">
        <v>0.25925925925925924</v>
      </c>
      <c r="BK891">
        <v>0.25925925925925924</v>
      </c>
      <c r="BL891">
        <v>0.7407407407407407</v>
      </c>
      <c r="BM891">
        <v>0.7407407407407407</v>
      </c>
      <c r="BN891">
        <v>0.7407407407407407</v>
      </c>
      <c r="BO891">
        <v>28035</v>
      </c>
    </row>
    <row r="892" spans="1:67" x14ac:dyDescent="0.15">
      <c r="A892">
        <v>889</v>
      </c>
      <c r="B892">
        <v>12</v>
      </c>
      <c r="C892">
        <v>6</v>
      </c>
      <c r="D892">
        <v>273</v>
      </c>
      <c r="E892">
        <v>392.16666666666669</v>
      </c>
      <c r="F892">
        <v>0</v>
      </c>
      <c r="G892">
        <v>0</v>
      </c>
      <c r="H892">
        <v>1</v>
      </c>
      <c r="I892">
        <v>39236.666666666664</v>
      </c>
      <c r="AB892">
        <v>889</v>
      </c>
      <c r="AC892">
        <v>11</v>
      </c>
      <c r="AD892">
        <v>4</v>
      </c>
      <c r="AE892">
        <v>34.799999999999997</v>
      </c>
      <c r="AF892">
        <v>121.66666666666667</v>
      </c>
      <c r="AG892">
        <v>95</v>
      </c>
      <c r="AH892">
        <v>0.1144578313253012</v>
      </c>
      <c r="AI892">
        <v>0.88554216867469882</v>
      </c>
      <c r="AJ892">
        <v>20374.999999999996</v>
      </c>
      <c r="BC892">
        <v>889</v>
      </c>
      <c r="BD892">
        <v>11</v>
      </c>
      <c r="BE892">
        <v>0</v>
      </c>
      <c r="BF892">
        <v>101.09090909090909</v>
      </c>
      <c r="BG892">
        <v>102.84615384615384</v>
      </c>
      <c r="BH892">
        <v>67</v>
      </c>
      <c r="BI892">
        <v>97</v>
      </c>
      <c r="BJ892">
        <v>0.11964285714285715</v>
      </c>
      <c r="BK892">
        <v>0.17321428571428571</v>
      </c>
      <c r="BL892">
        <v>0.88035714285714284</v>
      </c>
      <c r="BM892">
        <v>0.82678571428571423</v>
      </c>
      <c r="BN892">
        <v>0.85357142857142854</v>
      </c>
      <c r="BO892">
        <v>24031.666666666664</v>
      </c>
    </row>
    <row r="893" spans="1:67" x14ac:dyDescent="0.15">
      <c r="A893">
        <v>890</v>
      </c>
      <c r="B893">
        <v>11</v>
      </c>
      <c r="C893">
        <v>6</v>
      </c>
      <c r="D893">
        <v>194.8</v>
      </c>
      <c r="E893">
        <v>335.5</v>
      </c>
      <c r="F893">
        <v>0</v>
      </c>
      <c r="G893">
        <v>0</v>
      </c>
      <c r="H893">
        <v>1</v>
      </c>
      <c r="I893">
        <v>39645</v>
      </c>
      <c r="AB893">
        <v>890</v>
      </c>
      <c r="AC893">
        <v>11</v>
      </c>
      <c r="AD893">
        <v>4</v>
      </c>
      <c r="AE893">
        <v>12.4</v>
      </c>
      <c r="AF893">
        <v>79.083333333333329</v>
      </c>
      <c r="AG893">
        <v>130</v>
      </c>
      <c r="AH893">
        <v>0.16774193548387098</v>
      </c>
      <c r="AI893">
        <v>0.83225806451612905</v>
      </c>
      <c r="AJ893">
        <v>16821.666666666668</v>
      </c>
      <c r="BC893">
        <v>890</v>
      </c>
      <c r="BD893">
        <v>13</v>
      </c>
      <c r="BE893">
        <v>0</v>
      </c>
      <c r="BF893">
        <v>106.53846153846153</v>
      </c>
      <c r="BG893">
        <v>106.53846153846153</v>
      </c>
      <c r="BH893">
        <v>40</v>
      </c>
      <c r="BI893">
        <v>40</v>
      </c>
      <c r="BJ893">
        <v>6.7114093959731544E-2</v>
      </c>
      <c r="BK893">
        <v>6.7114093959731544E-2</v>
      </c>
      <c r="BL893">
        <v>0.93288590604026844</v>
      </c>
      <c r="BM893">
        <v>0.93288590604026844</v>
      </c>
      <c r="BN893">
        <v>0.93288590604026844</v>
      </c>
      <c r="BO893">
        <v>23516.666666666668</v>
      </c>
    </row>
    <row r="894" spans="1:67" x14ac:dyDescent="0.15">
      <c r="A894">
        <v>891</v>
      </c>
      <c r="B894">
        <v>11</v>
      </c>
      <c r="C894">
        <v>6</v>
      </c>
      <c r="D894">
        <v>197</v>
      </c>
      <c r="E894">
        <v>347.83333333333331</v>
      </c>
      <c r="F894">
        <v>0</v>
      </c>
      <c r="G894">
        <v>0</v>
      </c>
      <c r="H894">
        <v>1</v>
      </c>
      <c r="I894">
        <v>39913.333333333336</v>
      </c>
      <c r="AB894">
        <v>891</v>
      </c>
      <c r="AC894">
        <v>11</v>
      </c>
      <c r="AD894">
        <v>4</v>
      </c>
      <c r="AE894">
        <v>15.9</v>
      </c>
      <c r="AF894">
        <v>104.75</v>
      </c>
      <c r="AG894">
        <v>103</v>
      </c>
      <c r="AH894">
        <v>0.13534822601839686</v>
      </c>
      <c r="AI894">
        <v>0.86465177398160309</v>
      </c>
      <c r="AJ894">
        <v>19823.333333333332</v>
      </c>
      <c r="BC894">
        <v>891</v>
      </c>
      <c r="BD894">
        <v>11</v>
      </c>
      <c r="BE894">
        <v>0</v>
      </c>
      <c r="BF894">
        <v>110.27272727272727</v>
      </c>
      <c r="BG894">
        <v>106.84615384615384</v>
      </c>
      <c r="BH894">
        <v>87</v>
      </c>
      <c r="BI894">
        <v>87</v>
      </c>
      <c r="BJ894">
        <v>0.13446676970633695</v>
      </c>
      <c r="BK894">
        <v>0.13446676970633695</v>
      </c>
      <c r="BL894">
        <v>0.86553323029366303</v>
      </c>
      <c r="BM894">
        <v>0.86553323029366303</v>
      </c>
      <c r="BN894">
        <v>0.86553323029366303</v>
      </c>
      <c r="BO894">
        <v>24655</v>
      </c>
    </row>
    <row r="895" spans="1:67" x14ac:dyDescent="0.15">
      <c r="A895">
        <v>892</v>
      </c>
      <c r="B895">
        <v>12</v>
      </c>
      <c r="C895">
        <v>5</v>
      </c>
      <c r="D895">
        <v>164.09090909090909</v>
      </c>
      <c r="E895">
        <v>283.75</v>
      </c>
      <c r="F895">
        <v>15</v>
      </c>
      <c r="G895">
        <v>1.4492753623188406E-2</v>
      </c>
      <c r="H895">
        <v>0.98550724637681164</v>
      </c>
      <c r="I895">
        <v>33575</v>
      </c>
      <c r="AB895">
        <v>892</v>
      </c>
      <c r="AC895">
        <v>11</v>
      </c>
      <c r="AD895">
        <v>3</v>
      </c>
      <c r="AE895">
        <v>10.5</v>
      </c>
      <c r="AF895">
        <v>82.916666666666671</v>
      </c>
      <c r="AG895">
        <v>84</v>
      </c>
      <c r="AH895">
        <v>0.10880829015544041</v>
      </c>
      <c r="AI895">
        <v>0.89119170984455964</v>
      </c>
      <c r="AJ895">
        <v>17375</v>
      </c>
      <c r="BC895">
        <v>892</v>
      </c>
      <c r="BD895">
        <v>11</v>
      </c>
      <c r="BE895">
        <v>0</v>
      </c>
      <c r="BF895">
        <v>118.81818181818181</v>
      </c>
      <c r="BG895">
        <v>123</v>
      </c>
      <c r="BH895">
        <v>54</v>
      </c>
      <c r="BI895">
        <v>54</v>
      </c>
      <c r="BJ895">
        <v>8.8524590163934422E-2</v>
      </c>
      <c r="BK895">
        <v>8.8524590163934422E-2</v>
      </c>
      <c r="BL895">
        <v>0.91147540983606556</v>
      </c>
      <c r="BM895">
        <v>0.91147540983606556</v>
      </c>
      <c r="BN895">
        <v>0.91147540983606556</v>
      </c>
      <c r="BO895">
        <v>28055</v>
      </c>
    </row>
    <row r="896" spans="1:67" x14ac:dyDescent="0.15">
      <c r="A896">
        <v>893</v>
      </c>
      <c r="B896">
        <v>11</v>
      </c>
      <c r="C896">
        <v>6</v>
      </c>
      <c r="D896">
        <v>188.1</v>
      </c>
      <c r="E896">
        <v>353.75</v>
      </c>
      <c r="F896">
        <v>2</v>
      </c>
      <c r="G896">
        <v>1.8264840182648401E-3</v>
      </c>
      <c r="H896">
        <v>0.9981735159817352</v>
      </c>
      <c r="I896">
        <v>41425</v>
      </c>
      <c r="AB896">
        <v>893</v>
      </c>
      <c r="AC896">
        <v>12</v>
      </c>
      <c r="AD896">
        <v>2</v>
      </c>
      <c r="AE896">
        <v>16.90909090909091</v>
      </c>
      <c r="AF896">
        <v>91.5</v>
      </c>
      <c r="AG896">
        <v>65</v>
      </c>
      <c r="AH896">
        <v>8.1761006289308172E-2</v>
      </c>
      <c r="AI896">
        <v>0.91823899371069184</v>
      </c>
      <c r="AJ896">
        <v>18718.333333333332</v>
      </c>
      <c r="BC896">
        <v>893</v>
      </c>
      <c r="BD896">
        <v>13</v>
      </c>
      <c r="BE896">
        <v>0</v>
      </c>
      <c r="BF896">
        <v>97.538461538461533</v>
      </c>
      <c r="BG896">
        <v>97.538461538461533</v>
      </c>
      <c r="BH896">
        <v>110</v>
      </c>
      <c r="BI896">
        <v>110</v>
      </c>
      <c r="BJ896">
        <v>0.16152716593245228</v>
      </c>
      <c r="BK896">
        <v>0.16152716593245228</v>
      </c>
      <c r="BL896">
        <v>0.83847283406754769</v>
      </c>
      <c r="BM896">
        <v>0.83847283406754769</v>
      </c>
      <c r="BN896">
        <v>0.83847283406754769</v>
      </c>
      <c r="BO896">
        <v>22676.666666666668</v>
      </c>
    </row>
    <row r="897" spans="1:67" x14ac:dyDescent="0.15">
      <c r="A897">
        <v>894</v>
      </c>
      <c r="B897">
        <v>11</v>
      </c>
      <c r="C897">
        <v>5</v>
      </c>
      <c r="D897">
        <v>101.3</v>
      </c>
      <c r="E897">
        <v>224.83333333333334</v>
      </c>
      <c r="F897">
        <v>0</v>
      </c>
      <c r="G897">
        <v>0</v>
      </c>
      <c r="H897">
        <v>1</v>
      </c>
      <c r="I897">
        <v>31643.333333333332</v>
      </c>
      <c r="AB897">
        <v>894</v>
      </c>
      <c r="AC897">
        <v>12</v>
      </c>
      <c r="AD897">
        <v>3</v>
      </c>
      <c r="AE897">
        <v>6.4545454545454541</v>
      </c>
      <c r="AF897">
        <v>74.666666666666671</v>
      </c>
      <c r="AG897">
        <v>73</v>
      </c>
      <c r="AH897">
        <v>9.8250336473755043E-2</v>
      </c>
      <c r="AI897">
        <v>0.90174966352624497</v>
      </c>
      <c r="AJ897">
        <v>17470.000000000004</v>
      </c>
      <c r="BC897">
        <v>894</v>
      </c>
      <c r="BD897">
        <v>12</v>
      </c>
      <c r="BE897">
        <v>0</v>
      </c>
      <c r="BF897">
        <v>105.5</v>
      </c>
      <c r="BG897">
        <v>109.84615384615384</v>
      </c>
      <c r="BH897">
        <v>116</v>
      </c>
      <c r="BI897">
        <v>116</v>
      </c>
      <c r="BJ897">
        <v>0.19561551433389546</v>
      </c>
      <c r="BK897">
        <v>0.19561551433389546</v>
      </c>
      <c r="BL897">
        <v>0.80438448566610454</v>
      </c>
      <c r="BM897">
        <v>0.80438448566610454</v>
      </c>
      <c r="BN897">
        <v>0.80438448566610454</v>
      </c>
      <c r="BO897">
        <v>24785</v>
      </c>
    </row>
    <row r="898" spans="1:67" x14ac:dyDescent="0.15">
      <c r="A898">
        <v>895</v>
      </c>
      <c r="B898">
        <v>12</v>
      </c>
      <c r="C898">
        <v>3</v>
      </c>
      <c r="D898">
        <v>48.272727272727273</v>
      </c>
      <c r="E898">
        <v>155.66666666666666</v>
      </c>
      <c r="F898">
        <v>4</v>
      </c>
      <c r="G898">
        <v>4.1025641025641026E-3</v>
      </c>
      <c r="H898">
        <v>0.99589743589743585</v>
      </c>
      <c r="I898">
        <v>24651.666666666664</v>
      </c>
      <c r="AB898">
        <v>895</v>
      </c>
      <c r="AC898">
        <v>11</v>
      </c>
      <c r="AD898">
        <v>3</v>
      </c>
      <c r="AE898">
        <v>26.4</v>
      </c>
      <c r="AF898">
        <v>98.25</v>
      </c>
      <c r="AG898">
        <v>39</v>
      </c>
      <c r="AH898">
        <v>5.6358381502890173E-2</v>
      </c>
      <c r="AI898">
        <v>0.94364161849710981</v>
      </c>
      <c r="AJ898">
        <v>18388.333333333332</v>
      </c>
      <c r="BC898">
        <v>895</v>
      </c>
      <c r="BD898">
        <v>11</v>
      </c>
      <c r="BE898">
        <v>0</v>
      </c>
      <c r="BF898">
        <v>124.90909090909091</v>
      </c>
      <c r="BG898">
        <v>119.53846153846153</v>
      </c>
      <c r="BH898">
        <v>77</v>
      </c>
      <c r="BI898">
        <v>87</v>
      </c>
      <c r="BJ898">
        <v>0.1285475792988314</v>
      </c>
      <c r="BK898">
        <v>0.14524207011686144</v>
      </c>
      <c r="BL898">
        <v>0.87145242070116857</v>
      </c>
      <c r="BM898">
        <v>0.85475792988313859</v>
      </c>
      <c r="BN898">
        <v>0.86310517529215358</v>
      </c>
      <c r="BO898">
        <v>25880</v>
      </c>
    </row>
    <row r="899" spans="1:67" x14ac:dyDescent="0.15">
      <c r="A899">
        <v>896</v>
      </c>
      <c r="B899">
        <v>13</v>
      </c>
      <c r="C899">
        <v>5</v>
      </c>
      <c r="D899">
        <v>228.5</v>
      </c>
      <c r="E899">
        <v>333.5</v>
      </c>
      <c r="F899">
        <v>0</v>
      </c>
      <c r="G899">
        <v>0</v>
      </c>
      <c r="H899">
        <v>1</v>
      </c>
      <c r="I899">
        <v>36440</v>
      </c>
      <c r="AB899">
        <v>896</v>
      </c>
      <c r="AC899">
        <v>12</v>
      </c>
      <c r="AD899">
        <v>4</v>
      </c>
      <c r="AE899">
        <v>82.909090909090907</v>
      </c>
      <c r="AF899">
        <v>178.5</v>
      </c>
      <c r="AG899">
        <v>20</v>
      </c>
      <c r="AH899">
        <v>2.3121387283236993E-2</v>
      </c>
      <c r="AI899">
        <v>0.97687861271676302</v>
      </c>
      <c r="AJ899">
        <v>24573.333333333336</v>
      </c>
      <c r="BC899">
        <v>896</v>
      </c>
      <c r="BD899">
        <v>12</v>
      </c>
      <c r="BE899">
        <v>0</v>
      </c>
      <c r="BF899">
        <v>117.75</v>
      </c>
      <c r="BG899">
        <v>120.23076923076923</v>
      </c>
      <c r="BH899">
        <v>33</v>
      </c>
      <c r="BI899">
        <v>33</v>
      </c>
      <c r="BJ899">
        <v>6.2264150943396226E-2</v>
      </c>
      <c r="BK899">
        <v>6.2264150943396226E-2</v>
      </c>
      <c r="BL899">
        <v>0.93773584905660379</v>
      </c>
      <c r="BM899">
        <v>0.93773584905660379</v>
      </c>
      <c r="BN899">
        <v>0.93773584905660379</v>
      </c>
      <c r="BO899">
        <v>26360</v>
      </c>
    </row>
    <row r="900" spans="1:67" x14ac:dyDescent="0.15">
      <c r="A900">
        <v>897</v>
      </c>
      <c r="B900">
        <v>13</v>
      </c>
      <c r="C900">
        <v>6</v>
      </c>
      <c r="D900">
        <v>224.66666666666666</v>
      </c>
      <c r="E900">
        <v>334.66666666666669</v>
      </c>
      <c r="F900">
        <v>14</v>
      </c>
      <c r="G900">
        <v>1.098901098901099E-2</v>
      </c>
      <c r="H900">
        <v>0.98901098901098905</v>
      </c>
      <c r="I900">
        <v>36561.666666666672</v>
      </c>
      <c r="AB900">
        <v>897</v>
      </c>
      <c r="AC900">
        <v>12</v>
      </c>
      <c r="AD900">
        <v>2</v>
      </c>
      <c r="AE900">
        <v>17.727272727272727</v>
      </c>
      <c r="AF900">
        <v>93.75</v>
      </c>
      <c r="AG900">
        <v>23</v>
      </c>
      <c r="AH900">
        <v>3.1377899045020467E-2</v>
      </c>
      <c r="AI900">
        <v>0.96862210095497958</v>
      </c>
      <c r="AJ900">
        <v>18583.333333333332</v>
      </c>
      <c r="BC900">
        <v>897</v>
      </c>
      <c r="BD900">
        <v>12</v>
      </c>
      <c r="BE900">
        <v>0</v>
      </c>
      <c r="BF900">
        <v>109.58333333333333</v>
      </c>
      <c r="BG900">
        <v>112.69230769230769</v>
      </c>
      <c r="BH900">
        <v>50</v>
      </c>
      <c r="BI900">
        <v>88</v>
      </c>
      <c r="BJ900">
        <v>8.2236842105263164E-2</v>
      </c>
      <c r="BK900">
        <v>0.14473684210526316</v>
      </c>
      <c r="BL900">
        <v>0.91776315789473684</v>
      </c>
      <c r="BM900">
        <v>0.85526315789473684</v>
      </c>
      <c r="BN900">
        <v>0.88651315789473684</v>
      </c>
      <c r="BO900">
        <v>26258.333333333332</v>
      </c>
    </row>
    <row r="901" spans="1:67" x14ac:dyDescent="0.15">
      <c r="A901">
        <v>898</v>
      </c>
      <c r="B901">
        <v>11</v>
      </c>
      <c r="C901">
        <v>5</v>
      </c>
      <c r="D901">
        <v>89.7</v>
      </c>
      <c r="E901">
        <v>203.41666666666666</v>
      </c>
      <c r="F901">
        <v>0</v>
      </c>
      <c r="G901">
        <v>0</v>
      </c>
      <c r="H901">
        <v>1</v>
      </c>
      <c r="I901">
        <v>29061.666666666668</v>
      </c>
      <c r="AB901">
        <v>898</v>
      </c>
      <c r="AC901">
        <v>12</v>
      </c>
      <c r="AD901">
        <v>2</v>
      </c>
      <c r="AE901">
        <v>33.727272727272727</v>
      </c>
      <c r="AF901">
        <v>103.41666666666667</v>
      </c>
      <c r="AG901">
        <v>84</v>
      </c>
      <c r="AH901">
        <v>0.10824742268041238</v>
      </c>
      <c r="AI901">
        <v>0.89175257731958757</v>
      </c>
      <c r="AJ901">
        <v>17920</v>
      </c>
      <c r="BC901">
        <v>898</v>
      </c>
      <c r="BD901">
        <v>12</v>
      </c>
      <c r="BE901">
        <v>0</v>
      </c>
      <c r="BF901">
        <v>125.41666666666667</v>
      </c>
      <c r="BG901">
        <v>125</v>
      </c>
      <c r="BH901">
        <v>0</v>
      </c>
      <c r="BI901">
        <v>0</v>
      </c>
      <c r="BJ901">
        <v>0</v>
      </c>
      <c r="BK901">
        <v>0</v>
      </c>
      <c r="BL901">
        <v>1</v>
      </c>
      <c r="BM901">
        <v>1</v>
      </c>
      <c r="BN901">
        <v>1</v>
      </c>
      <c r="BO901">
        <v>27016.666666666668</v>
      </c>
    </row>
    <row r="902" spans="1:67" x14ac:dyDescent="0.15">
      <c r="A902">
        <v>899</v>
      </c>
      <c r="B902">
        <v>11</v>
      </c>
      <c r="C902">
        <v>6</v>
      </c>
      <c r="D902">
        <v>264.8</v>
      </c>
      <c r="E902">
        <v>424.91666666666669</v>
      </c>
      <c r="F902">
        <v>0</v>
      </c>
      <c r="G902">
        <v>0</v>
      </c>
      <c r="H902">
        <v>1</v>
      </c>
      <c r="I902">
        <v>44121.666666666672</v>
      </c>
      <c r="AB902">
        <v>899</v>
      </c>
      <c r="AC902">
        <v>11</v>
      </c>
      <c r="AD902">
        <v>4</v>
      </c>
      <c r="AE902">
        <v>11.2</v>
      </c>
      <c r="AF902">
        <v>83.083333333333329</v>
      </c>
      <c r="AG902">
        <v>133</v>
      </c>
      <c r="AH902">
        <v>0.16645807259073842</v>
      </c>
      <c r="AI902">
        <v>0.83354192740926158</v>
      </c>
      <c r="AJ902">
        <v>17606.666666666668</v>
      </c>
      <c r="BC902">
        <v>899</v>
      </c>
      <c r="BD902">
        <v>11</v>
      </c>
      <c r="BE902">
        <v>0</v>
      </c>
      <c r="BF902">
        <v>122</v>
      </c>
      <c r="BG902">
        <v>122.84615384615384</v>
      </c>
      <c r="BH902">
        <v>49</v>
      </c>
      <c r="BI902">
        <v>62</v>
      </c>
      <c r="BJ902">
        <v>8.4192439862542962E-2</v>
      </c>
      <c r="BK902">
        <v>0.10652920962199312</v>
      </c>
      <c r="BL902">
        <v>0.91580756013745701</v>
      </c>
      <c r="BM902">
        <v>0.89347079037800692</v>
      </c>
      <c r="BN902">
        <v>0.90463917525773196</v>
      </c>
      <c r="BO902">
        <v>26923.333333333332</v>
      </c>
    </row>
    <row r="903" spans="1:67" x14ac:dyDescent="0.15">
      <c r="A903">
        <v>900</v>
      </c>
      <c r="B903">
        <v>11</v>
      </c>
      <c r="C903">
        <v>5</v>
      </c>
      <c r="D903">
        <v>102.4</v>
      </c>
      <c r="E903">
        <v>243.83333333333334</v>
      </c>
      <c r="F903">
        <v>0</v>
      </c>
      <c r="G903">
        <v>0</v>
      </c>
      <c r="H903">
        <v>1</v>
      </c>
      <c r="I903">
        <v>33528.333333333336</v>
      </c>
      <c r="AB903">
        <v>900</v>
      </c>
      <c r="AC903">
        <v>11</v>
      </c>
      <c r="AD903">
        <v>3</v>
      </c>
      <c r="AE903">
        <v>14.2</v>
      </c>
      <c r="AF903">
        <v>85.166666666666671</v>
      </c>
      <c r="AG903">
        <v>120</v>
      </c>
      <c r="AH903">
        <v>0.15151515151515152</v>
      </c>
      <c r="AI903">
        <v>0.84848484848484851</v>
      </c>
      <c r="AJ903">
        <v>18015</v>
      </c>
      <c r="BC903">
        <v>900</v>
      </c>
      <c r="BD903">
        <v>11</v>
      </c>
      <c r="BE903">
        <v>0</v>
      </c>
      <c r="BF903">
        <v>127.54545454545455</v>
      </c>
      <c r="BG903">
        <v>128.76923076923077</v>
      </c>
      <c r="BH903">
        <v>49</v>
      </c>
      <c r="BI903">
        <v>49</v>
      </c>
      <c r="BJ903">
        <v>8.1125827814569534E-2</v>
      </c>
      <c r="BK903">
        <v>8.1125827814569534E-2</v>
      </c>
      <c r="BL903">
        <v>0.91887417218543044</v>
      </c>
      <c r="BM903">
        <v>0.91887417218543044</v>
      </c>
      <c r="BN903">
        <v>0.91887417218543044</v>
      </c>
      <c r="BO903">
        <v>28080</v>
      </c>
    </row>
    <row r="904" spans="1:67" x14ac:dyDescent="0.15">
      <c r="A904">
        <v>901</v>
      </c>
      <c r="B904">
        <v>12</v>
      </c>
      <c r="C904">
        <v>6</v>
      </c>
      <c r="D904">
        <v>205.81818181818181</v>
      </c>
      <c r="E904">
        <v>304.16666666666669</v>
      </c>
      <c r="F904">
        <v>0</v>
      </c>
      <c r="G904">
        <v>0</v>
      </c>
      <c r="H904">
        <v>1</v>
      </c>
      <c r="I904">
        <v>32791.666666666664</v>
      </c>
      <c r="AB904">
        <v>901</v>
      </c>
      <c r="AC904">
        <v>11</v>
      </c>
      <c r="AD904">
        <v>3</v>
      </c>
      <c r="AE904">
        <v>15.3</v>
      </c>
      <c r="AF904">
        <v>107.91666666666667</v>
      </c>
      <c r="AG904">
        <v>140</v>
      </c>
      <c r="AH904">
        <v>0.16949152542372881</v>
      </c>
      <c r="AI904">
        <v>0.83050847457627119</v>
      </c>
      <c r="AJ904">
        <v>19725.000000000004</v>
      </c>
      <c r="BC904">
        <v>901</v>
      </c>
      <c r="BD904">
        <v>11</v>
      </c>
      <c r="BE904">
        <v>0</v>
      </c>
      <c r="BF904">
        <v>107.27272727272727</v>
      </c>
      <c r="BG904">
        <v>113.30769230769231</v>
      </c>
      <c r="BH904">
        <v>106</v>
      </c>
      <c r="BI904">
        <v>106</v>
      </c>
      <c r="BJ904">
        <v>0.18402777777777779</v>
      </c>
      <c r="BK904">
        <v>0.18402777777777779</v>
      </c>
      <c r="BL904">
        <v>0.81597222222222221</v>
      </c>
      <c r="BM904">
        <v>0.81597222222222221</v>
      </c>
      <c r="BN904">
        <v>0.81597222222222221</v>
      </c>
      <c r="BO904">
        <v>25835.000000000004</v>
      </c>
    </row>
    <row r="905" spans="1:67" x14ac:dyDescent="0.15">
      <c r="A905">
        <v>902</v>
      </c>
      <c r="B905">
        <v>12</v>
      </c>
      <c r="C905">
        <v>4</v>
      </c>
      <c r="D905">
        <v>116.81818181818181</v>
      </c>
      <c r="E905">
        <v>217.58333333333334</v>
      </c>
      <c r="F905">
        <v>0</v>
      </c>
      <c r="G905">
        <v>0</v>
      </c>
      <c r="H905">
        <v>1</v>
      </c>
      <c r="I905">
        <v>27503.333333333336</v>
      </c>
      <c r="AB905">
        <v>902</v>
      </c>
      <c r="AC905">
        <v>11</v>
      </c>
      <c r="AD905">
        <v>3</v>
      </c>
      <c r="AE905">
        <v>29.3</v>
      </c>
      <c r="AF905">
        <v>105.66666666666667</v>
      </c>
      <c r="AG905">
        <v>38</v>
      </c>
      <c r="AH905">
        <v>5.0131926121372031E-2</v>
      </c>
      <c r="AI905">
        <v>0.94986807387862793</v>
      </c>
      <c r="AJ905">
        <v>20135</v>
      </c>
      <c r="BC905">
        <v>902</v>
      </c>
      <c r="BD905">
        <v>12</v>
      </c>
      <c r="BE905">
        <v>0</v>
      </c>
      <c r="BF905">
        <v>131.58333333333334</v>
      </c>
      <c r="BG905">
        <v>134</v>
      </c>
      <c r="BH905">
        <v>55</v>
      </c>
      <c r="BI905">
        <v>55</v>
      </c>
      <c r="BJ905">
        <v>9.0460526315789477E-2</v>
      </c>
      <c r="BK905">
        <v>9.0460526315789477E-2</v>
      </c>
      <c r="BL905">
        <v>0.90953947368421051</v>
      </c>
      <c r="BM905">
        <v>0.90953947368421051</v>
      </c>
      <c r="BN905">
        <v>0.90953947368421051</v>
      </c>
      <c r="BO905">
        <v>27856.666666666668</v>
      </c>
    </row>
    <row r="906" spans="1:67" x14ac:dyDescent="0.15">
      <c r="A906">
        <v>903</v>
      </c>
      <c r="B906">
        <v>13</v>
      </c>
      <c r="C906">
        <v>6</v>
      </c>
      <c r="D906">
        <v>298.83333333333331</v>
      </c>
      <c r="E906">
        <v>411.33333333333331</v>
      </c>
      <c r="F906">
        <v>0</v>
      </c>
      <c r="G906">
        <v>0</v>
      </c>
      <c r="H906">
        <v>1</v>
      </c>
      <c r="I906">
        <v>41903.333333333336</v>
      </c>
      <c r="AB906">
        <v>903</v>
      </c>
      <c r="AC906">
        <v>12</v>
      </c>
      <c r="AD906">
        <v>4</v>
      </c>
      <c r="AE906">
        <v>80.727272727272734</v>
      </c>
      <c r="AF906">
        <v>165.75</v>
      </c>
      <c r="AG906">
        <v>0</v>
      </c>
      <c r="AH906">
        <v>0</v>
      </c>
      <c r="AI906">
        <v>1</v>
      </c>
      <c r="AJ906">
        <v>24263.333333333332</v>
      </c>
      <c r="BC906">
        <v>903</v>
      </c>
      <c r="BD906">
        <v>11</v>
      </c>
      <c r="BE906">
        <v>0</v>
      </c>
      <c r="BF906">
        <v>103.63636363636364</v>
      </c>
      <c r="BG906">
        <v>102.30769230769231</v>
      </c>
      <c r="BH906">
        <v>103</v>
      </c>
      <c r="BI906">
        <v>103</v>
      </c>
      <c r="BJ906">
        <v>0.19922630560928434</v>
      </c>
      <c r="BK906">
        <v>0.19922630560928434</v>
      </c>
      <c r="BL906">
        <v>0.80077369439071566</v>
      </c>
      <c r="BM906">
        <v>0.80077369439071566</v>
      </c>
      <c r="BN906">
        <v>0.80077369439071566</v>
      </c>
      <c r="BO906">
        <v>24008.333333333332</v>
      </c>
    </row>
    <row r="907" spans="1:67" x14ac:dyDescent="0.15">
      <c r="A907">
        <v>904</v>
      </c>
      <c r="B907">
        <v>12</v>
      </c>
      <c r="C907">
        <v>6</v>
      </c>
      <c r="D907">
        <v>233</v>
      </c>
      <c r="E907">
        <v>373.33333333333331</v>
      </c>
      <c r="F907">
        <v>0</v>
      </c>
      <c r="G907">
        <v>0</v>
      </c>
      <c r="H907">
        <v>1</v>
      </c>
      <c r="I907">
        <v>41283.333333333336</v>
      </c>
      <c r="AB907">
        <v>904</v>
      </c>
      <c r="AC907">
        <v>12</v>
      </c>
      <c r="AD907">
        <v>3</v>
      </c>
      <c r="AE907">
        <v>17.545454545454547</v>
      </c>
      <c r="AF907">
        <v>90.25</v>
      </c>
      <c r="AG907">
        <v>66</v>
      </c>
      <c r="AH907">
        <v>8.6727989487516421E-2</v>
      </c>
      <c r="AI907">
        <v>0.91327201051248363</v>
      </c>
      <c r="AJ907">
        <v>17893.333333333336</v>
      </c>
      <c r="BC907">
        <v>904</v>
      </c>
      <c r="BD907">
        <v>11</v>
      </c>
      <c r="BE907">
        <v>0</v>
      </c>
      <c r="BF907">
        <v>130.45454545454547</v>
      </c>
      <c r="BG907">
        <v>130</v>
      </c>
      <c r="BH907">
        <v>61</v>
      </c>
      <c r="BI907">
        <v>65</v>
      </c>
      <c r="BJ907">
        <v>0.10445205479452055</v>
      </c>
      <c r="BK907">
        <v>0.1113013698630137</v>
      </c>
      <c r="BL907">
        <v>0.89554794520547942</v>
      </c>
      <c r="BM907">
        <v>0.88869863013698636</v>
      </c>
      <c r="BN907">
        <v>0.89212328767123283</v>
      </c>
      <c r="BO907">
        <v>29258.333333333332</v>
      </c>
    </row>
    <row r="908" spans="1:67" x14ac:dyDescent="0.15">
      <c r="A908">
        <v>905</v>
      </c>
      <c r="B908">
        <v>12</v>
      </c>
      <c r="C908">
        <v>6</v>
      </c>
      <c r="D908">
        <v>280.09090909090907</v>
      </c>
      <c r="E908">
        <v>402.75</v>
      </c>
      <c r="F908">
        <v>0</v>
      </c>
      <c r="G908">
        <v>0</v>
      </c>
      <c r="H908">
        <v>1</v>
      </c>
      <c r="I908">
        <v>41560</v>
      </c>
      <c r="AB908">
        <v>905</v>
      </c>
      <c r="AC908">
        <v>11</v>
      </c>
      <c r="AD908">
        <v>3</v>
      </c>
      <c r="AE908">
        <v>3.2</v>
      </c>
      <c r="AF908">
        <v>78.416666666666671</v>
      </c>
      <c r="AG908">
        <v>200</v>
      </c>
      <c r="AH908">
        <v>0.25062656641604009</v>
      </c>
      <c r="AI908">
        <v>0.74937343358395991</v>
      </c>
      <c r="AJ908">
        <v>17195.000000000004</v>
      </c>
      <c r="BC908">
        <v>905</v>
      </c>
      <c r="BD908">
        <v>11</v>
      </c>
      <c r="BE908">
        <v>0</v>
      </c>
      <c r="BF908">
        <v>107.72727272727273</v>
      </c>
      <c r="BG908">
        <v>110.76923076923077</v>
      </c>
      <c r="BH908">
        <v>95</v>
      </c>
      <c r="BI908">
        <v>119</v>
      </c>
      <c r="BJ908">
        <v>0.19191919191919191</v>
      </c>
      <c r="BK908">
        <v>0.2404040404040404</v>
      </c>
      <c r="BL908">
        <v>0.80808080808080807</v>
      </c>
      <c r="BM908">
        <v>0.7595959595959596</v>
      </c>
      <c r="BN908">
        <v>0.78383838383838378</v>
      </c>
      <c r="BO908">
        <v>25500.000000000004</v>
      </c>
    </row>
    <row r="909" spans="1:67" x14ac:dyDescent="0.15">
      <c r="A909">
        <v>906</v>
      </c>
      <c r="B909">
        <v>12</v>
      </c>
      <c r="C909">
        <v>6</v>
      </c>
      <c r="D909">
        <v>250</v>
      </c>
      <c r="E909">
        <v>394.25</v>
      </c>
      <c r="F909">
        <v>0</v>
      </c>
      <c r="G909">
        <v>0</v>
      </c>
      <c r="H909">
        <v>1</v>
      </c>
      <c r="I909">
        <v>43070</v>
      </c>
      <c r="AB909">
        <v>906</v>
      </c>
      <c r="AC909">
        <v>13</v>
      </c>
      <c r="AD909">
        <v>1</v>
      </c>
      <c r="AE909">
        <v>40.75</v>
      </c>
      <c r="AF909">
        <v>114.5</v>
      </c>
      <c r="AG909">
        <v>0</v>
      </c>
      <c r="AH909">
        <v>0</v>
      </c>
      <c r="AI909">
        <v>1</v>
      </c>
      <c r="AJ909">
        <v>19413.333333333336</v>
      </c>
      <c r="BC909">
        <v>906</v>
      </c>
      <c r="BD909">
        <v>11</v>
      </c>
      <c r="BE909">
        <v>0</v>
      </c>
      <c r="BF909">
        <v>136.27272727272728</v>
      </c>
      <c r="BG909">
        <v>131.46153846153845</v>
      </c>
      <c r="BH909">
        <v>6</v>
      </c>
      <c r="BI909">
        <v>10</v>
      </c>
      <c r="BJ909">
        <v>1.3015184381778741E-2</v>
      </c>
      <c r="BK909">
        <v>2.1691973969631236E-2</v>
      </c>
      <c r="BL909">
        <v>0.98698481561822127</v>
      </c>
      <c r="BM909">
        <v>0.97830802603036882</v>
      </c>
      <c r="BN909">
        <v>0.9826464208242951</v>
      </c>
      <c r="BO909">
        <v>27971.666666666668</v>
      </c>
    </row>
    <row r="910" spans="1:67" x14ac:dyDescent="0.15">
      <c r="A910">
        <v>907</v>
      </c>
      <c r="B910">
        <v>13</v>
      </c>
      <c r="C910">
        <v>4</v>
      </c>
      <c r="D910">
        <v>131.08333333333334</v>
      </c>
      <c r="E910">
        <v>228.58333333333334</v>
      </c>
      <c r="F910">
        <v>7</v>
      </c>
      <c r="G910">
        <v>6.5727699530516428E-3</v>
      </c>
      <c r="H910">
        <v>0.99342723004694833</v>
      </c>
      <c r="I910">
        <v>27793.333333333332</v>
      </c>
      <c r="AB910">
        <v>907</v>
      </c>
      <c r="AC910">
        <v>12</v>
      </c>
      <c r="AD910">
        <v>2</v>
      </c>
      <c r="AE910">
        <v>19.90909090909091</v>
      </c>
      <c r="AF910">
        <v>87</v>
      </c>
      <c r="AG910">
        <v>159</v>
      </c>
      <c r="AH910">
        <v>0.18488372093023256</v>
      </c>
      <c r="AI910">
        <v>0.81511627906976747</v>
      </c>
      <c r="AJ910">
        <v>16588.333333333332</v>
      </c>
      <c r="BC910">
        <v>907</v>
      </c>
      <c r="BD910">
        <v>12</v>
      </c>
      <c r="BE910">
        <v>0</v>
      </c>
      <c r="BF910">
        <v>114</v>
      </c>
      <c r="BG910">
        <v>112.15384615384616</v>
      </c>
      <c r="BH910">
        <v>4</v>
      </c>
      <c r="BI910">
        <v>4</v>
      </c>
      <c r="BJ910">
        <v>7.8125E-3</v>
      </c>
      <c r="BK910">
        <v>7.8125E-3</v>
      </c>
      <c r="BL910">
        <v>0.9921875</v>
      </c>
      <c r="BM910">
        <v>0.9921875</v>
      </c>
      <c r="BN910">
        <v>0.9921875</v>
      </c>
      <c r="BO910">
        <v>24885</v>
      </c>
    </row>
    <row r="911" spans="1:67" x14ac:dyDescent="0.15">
      <c r="A911">
        <v>908</v>
      </c>
      <c r="B911">
        <v>11</v>
      </c>
      <c r="C911">
        <v>6</v>
      </c>
      <c r="D911">
        <v>171.6</v>
      </c>
      <c r="E911">
        <v>311.25</v>
      </c>
      <c r="F911">
        <v>19</v>
      </c>
      <c r="G911">
        <v>1.9191919191919191E-2</v>
      </c>
      <c r="H911">
        <v>0.9808080808080808</v>
      </c>
      <c r="I911">
        <v>36624.999999999993</v>
      </c>
      <c r="AB911">
        <v>908</v>
      </c>
      <c r="AC911">
        <v>12</v>
      </c>
      <c r="AD911">
        <v>3</v>
      </c>
      <c r="AE911">
        <v>18.272727272727273</v>
      </c>
      <c r="AF911">
        <v>96.083333333333329</v>
      </c>
      <c r="AG911">
        <v>124</v>
      </c>
      <c r="AH911">
        <v>0.14939759036144579</v>
      </c>
      <c r="AI911">
        <v>0.85060240963855427</v>
      </c>
      <c r="AJ911">
        <v>18401.666666666668</v>
      </c>
      <c r="BC911">
        <v>908</v>
      </c>
      <c r="BD911">
        <v>11</v>
      </c>
      <c r="BE911">
        <v>0</v>
      </c>
      <c r="BF911">
        <v>151.45454545454547</v>
      </c>
      <c r="BG911">
        <v>151.61538461538461</v>
      </c>
      <c r="BH911">
        <v>27</v>
      </c>
      <c r="BI911">
        <v>34</v>
      </c>
      <c r="BJ911">
        <v>4.1666666666666664E-2</v>
      </c>
      <c r="BK911">
        <v>5.2469135802469133E-2</v>
      </c>
      <c r="BL911">
        <v>0.95833333333333337</v>
      </c>
      <c r="BM911">
        <v>0.94753086419753085</v>
      </c>
      <c r="BN911">
        <v>0.95293209876543217</v>
      </c>
      <c r="BO911">
        <v>31320.000000000004</v>
      </c>
    </row>
    <row r="912" spans="1:67" x14ac:dyDescent="0.15">
      <c r="A912">
        <v>909</v>
      </c>
      <c r="B912">
        <v>13</v>
      </c>
      <c r="C912">
        <v>5</v>
      </c>
      <c r="D912">
        <v>305.5</v>
      </c>
      <c r="E912">
        <v>429.25</v>
      </c>
      <c r="F912">
        <v>0</v>
      </c>
      <c r="G912">
        <v>0</v>
      </c>
      <c r="H912">
        <v>1</v>
      </c>
      <c r="I912">
        <v>43819.999999999993</v>
      </c>
      <c r="AB912">
        <v>909</v>
      </c>
      <c r="AC912">
        <v>12</v>
      </c>
      <c r="AD912">
        <v>3</v>
      </c>
      <c r="AE912">
        <v>9.9090909090909083</v>
      </c>
      <c r="AF912">
        <v>89.333333333333329</v>
      </c>
      <c r="AG912">
        <v>123</v>
      </c>
      <c r="AH912">
        <v>0.14470588235294118</v>
      </c>
      <c r="AI912">
        <v>0.85529411764705876</v>
      </c>
      <c r="AJ912">
        <v>17806.666666666668</v>
      </c>
      <c r="BC912">
        <v>909</v>
      </c>
      <c r="BD912">
        <v>11</v>
      </c>
      <c r="BE912">
        <v>0</v>
      </c>
      <c r="BF912">
        <v>117.90909090909091</v>
      </c>
      <c r="BG912">
        <v>121.61538461538461</v>
      </c>
      <c r="BH912">
        <v>35</v>
      </c>
      <c r="BI912">
        <v>41</v>
      </c>
      <c r="BJ912">
        <v>6.8762278978389005E-2</v>
      </c>
      <c r="BK912">
        <v>8.0550098231827114E-2</v>
      </c>
      <c r="BL912">
        <v>0.93123772102161095</v>
      </c>
      <c r="BM912">
        <v>0.91944990176817287</v>
      </c>
      <c r="BN912">
        <v>0.92534381139489197</v>
      </c>
      <c r="BO912">
        <v>27545.000000000004</v>
      </c>
    </row>
    <row r="913" spans="1:67" x14ac:dyDescent="0.15">
      <c r="A913">
        <v>910</v>
      </c>
      <c r="B913">
        <v>12</v>
      </c>
      <c r="C913">
        <v>4</v>
      </c>
      <c r="D913">
        <v>123.36363636363636</v>
      </c>
      <c r="E913">
        <v>219.66666666666666</v>
      </c>
      <c r="F913">
        <v>43</v>
      </c>
      <c r="G913">
        <v>4.2999999999999997E-2</v>
      </c>
      <c r="H913">
        <v>0.95699999999999996</v>
      </c>
      <c r="I913">
        <v>26311.666666666668</v>
      </c>
      <c r="AB913">
        <v>910</v>
      </c>
      <c r="AC913">
        <v>12</v>
      </c>
      <c r="AD913">
        <v>2</v>
      </c>
      <c r="AE913">
        <v>17.272727272727273</v>
      </c>
      <c r="AF913">
        <v>82.416666666666671</v>
      </c>
      <c r="AG913">
        <v>40</v>
      </c>
      <c r="AH913">
        <v>5.4054054054054057E-2</v>
      </c>
      <c r="AI913">
        <v>0.94594594594594594</v>
      </c>
      <c r="AJ913">
        <v>17330</v>
      </c>
      <c r="BC913">
        <v>910</v>
      </c>
      <c r="BD913">
        <v>11</v>
      </c>
      <c r="BE913">
        <v>0</v>
      </c>
      <c r="BF913">
        <v>128.90909090909091</v>
      </c>
      <c r="BG913">
        <v>128.07692307692307</v>
      </c>
      <c r="BH913">
        <v>27</v>
      </c>
      <c r="BI913">
        <v>27</v>
      </c>
      <c r="BJ913">
        <v>4.3338683788121987E-2</v>
      </c>
      <c r="BK913">
        <v>4.3338683788121987E-2</v>
      </c>
      <c r="BL913">
        <v>0.956661316211878</v>
      </c>
      <c r="BM913">
        <v>0.956661316211878</v>
      </c>
      <c r="BN913">
        <v>0.956661316211878</v>
      </c>
      <c r="BO913">
        <v>28050</v>
      </c>
    </row>
    <row r="914" spans="1:67" x14ac:dyDescent="0.15">
      <c r="A914">
        <v>911</v>
      </c>
      <c r="B914">
        <v>12</v>
      </c>
      <c r="C914">
        <v>4</v>
      </c>
      <c r="D914">
        <v>119.36363636363636</v>
      </c>
      <c r="E914">
        <v>230.5</v>
      </c>
      <c r="F914">
        <v>0</v>
      </c>
      <c r="G914">
        <v>0</v>
      </c>
      <c r="H914">
        <v>1</v>
      </c>
      <c r="I914">
        <v>30645</v>
      </c>
      <c r="AB914">
        <v>911</v>
      </c>
      <c r="AC914">
        <v>13</v>
      </c>
      <c r="AD914">
        <v>2</v>
      </c>
      <c r="AE914">
        <v>83.833333333333329</v>
      </c>
      <c r="AF914">
        <v>161.33333333333334</v>
      </c>
      <c r="AG914">
        <v>0</v>
      </c>
      <c r="AH914">
        <v>0</v>
      </c>
      <c r="AI914">
        <v>1</v>
      </c>
      <c r="AJ914">
        <v>22511.666666666668</v>
      </c>
      <c r="BC914">
        <v>911</v>
      </c>
      <c r="BD914">
        <v>12</v>
      </c>
      <c r="BE914">
        <v>0</v>
      </c>
      <c r="BF914">
        <v>141.08333333333334</v>
      </c>
      <c r="BG914">
        <v>137.69230769230768</v>
      </c>
      <c r="BH914">
        <v>64</v>
      </c>
      <c r="BI914">
        <v>64</v>
      </c>
      <c r="BJ914">
        <v>0.1038961038961039</v>
      </c>
      <c r="BK914">
        <v>0.1038961038961039</v>
      </c>
      <c r="BL914">
        <v>0.89610389610389607</v>
      </c>
      <c r="BM914">
        <v>0.89610389610389607</v>
      </c>
      <c r="BN914">
        <v>0.89610389610389607</v>
      </c>
      <c r="BO914">
        <v>27791.666666666664</v>
      </c>
    </row>
    <row r="915" spans="1:67" x14ac:dyDescent="0.15">
      <c r="A915">
        <v>912</v>
      </c>
      <c r="B915">
        <v>12</v>
      </c>
      <c r="C915">
        <v>4</v>
      </c>
      <c r="D915">
        <v>59.272727272727273</v>
      </c>
      <c r="E915">
        <v>180.66666666666666</v>
      </c>
      <c r="F915">
        <v>13</v>
      </c>
      <c r="G915">
        <v>1.2206572769953052E-2</v>
      </c>
      <c r="H915">
        <v>0.98779342723004693</v>
      </c>
      <c r="I915">
        <v>28001.666666666664</v>
      </c>
      <c r="AB915">
        <v>912</v>
      </c>
      <c r="AC915">
        <v>11</v>
      </c>
      <c r="AD915">
        <v>4</v>
      </c>
      <c r="AE915">
        <v>33</v>
      </c>
      <c r="AF915">
        <v>111.75</v>
      </c>
      <c r="AG915">
        <v>21</v>
      </c>
      <c r="AH915">
        <v>2.7777777777777776E-2</v>
      </c>
      <c r="AI915">
        <v>0.97222222222222221</v>
      </c>
      <c r="AJ915">
        <v>21153.333333333336</v>
      </c>
      <c r="BC915">
        <v>912</v>
      </c>
      <c r="BD915">
        <v>11</v>
      </c>
      <c r="BE915">
        <v>0</v>
      </c>
      <c r="BF915">
        <v>104.81818181818181</v>
      </c>
      <c r="BG915">
        <v>107.38461538461539</v>
      </c>
      <c r="BH915">
        <v>159</v>
      </c>
      <c r="BI915">
        <v>177</v>
      </c>
      <c r="BJ915">
        <v>0.26677852348993286</v>
      </c>
      <c r="BK915">
        <v>0.29697986577181207</v>
      </c>
      <c r="BL915">
        <v>0.73322147651006708</v>
      </c>
      <c r="BM915">
        <v>0.70302013422818788</v>
      </c>
      <c r="BN915">
        <v>0.71812080536912748</v>
      </c>
      <c r="BO915">
        <v>24678.333333333336</v>
      </c>
    </row>
    <row r="916" spans="1:67" x14ac:dyDescent="0.15">
      <c r="A916">
        <v>913</v>
      </c>
      <c r="B916">
        <v>12</v>
      </c>
      <c r="C916">
        <v>6</v>
      </c>
      <c r="D916">
        <v>251.90909090909091</v>
      </c>
      <c r="E916">
        <v>387</v>
      </c>
      <c r="F916">
        <v>0</v>
      </c>
      <c r="G916">
        <v>0</v>
      </c>
      <c r="H916">
        <v>1</v>
      </c>
      <c r="I916">
        <v>40380</v>
      </c>
      <c r="AB916">
        <v>913</v>
      </c>
      <c r="AC916">
        <v>10</v>
      </c>
      <c r="AD916">
        <v>3</v>
      </c>
      <c r="AE916">
        <v>5.1111111111111107</v>
      </c>
      <c r="AF916">
        <v>78.583333333333329</v>
      </c>
      <c r="AG916">
        <v>138</v>
      </c>
      <c r="AH916">
        <v>0.19770773638968481</v>
      </c>
      <c r="AI916">
        <v>0.80229226361031514</v>
      </c>
      <c r="AJ916">
        <v>17751.666666666672</v>
      </c>
      <c r="BC916">
        <v>913</v>
      </c>
      <c r="BD916">
        <v>11</v>
      </c>
      <c r="BE916">
        <v>0</v>
      </c>
      <c r="BF916">
        <v>128</v>
      </c>
      <c r="BG916">
        <v>129.84615384615384</v>
      </c>
      <c r="BH916">
        <v>63</v>
      </c>
      <c r="BI916">
        <v>63</v>
      </c>
      <c r="BJ916">
        <v>9.5599393019726864E-2</v>
      </c>
      <c r="BK916">
        <v>9.5599393019726864E-2</v>
      </c>
      <c r="BL916">
        <v>0.90440060698027314</v>
      </c>
      <c r="BM916">
        <v>0.90440060698027314</v>
      </c>
      <c r="BN916">
        <v>0.90440060698027314</v>
      </c>
      <c r="BO916">
        <v>29251.666666666672</v>
      </c>
    </row>
    <row r="917" spans="1:67" x14ac:dyDescent="0.15">
      <c r="A917">
        <v>914</v>
      </c>
      <c r="B917">
        <v>12</v>
      </c>
      <c r="C917">
        <v>5</v>
      </c>
      <c r="D917">
        <v>186.63636363636363</v>
      </c>
      <c r="E917">
        <v>307.58333333333331</v>
      </c>
      <c r="F917">
        <v>0</v>
      </c>
      <c r="G917">
        <v>0</v>
      </c>
      <c r="H917">
        <v>1</v>
      </c>
      <c r="I917">
        <v>34903.333333333336</v>
      </c>
      <c r="AB917">
        <v>914</v>
      </c>
      <c r="AC917">
        <v>13</v>
      </c>
      <c r="AD917">
        <v>4</v>
      </c>
      <c r="AE917">
        <v>72.25</v>
      </c>
      <c r="AF917">
        <v>157.25</v>
      </c>
      <c r="AG917">
        <v>46</v>
      </c>
      <c r="AH917">
        <v>4.9568965517241381E-2</v>
      </c>
      <c r="AI917">
        <v>0.95043103448275867</v>
      </c>
      <c r="AJ917">
        <v>22598.333333333328</v>
      </c>
      <c r="BC917">
        <v>914</v>
      </c>
      <c r="BD917">
        <v>11</v>
      </c>
      <c r="BE917">
        <v>0</v>
      </c>
      <c r="BF917">
        <v>97.272727272727266</v>
      </c>
      <c r="BG917">
        <v>101.92307692307692</v>
      </c>
      <c r="BH917">
        <v>133</v>
      </c>
      <c r="BI917">
        <v>145</v>
      </c>
      <c r="BJ917">
        <v>0.23170731707317074</v>
      </c>
      <c r="BK917">
        <v>0.25261324041811845</v>
      </c>
      <c r="BL917">
        <v>0.76829268292682928</v>
      </c>
      <c r="BM917">
        <v>0.7473867595818815</v>
      </c>
      <c r="BN917">
        <v>0.75783972125435539</v>
      </c>
      <c r="BO917">
        <v>23766.666666666664</v>
      </c>
    </row>
    <row r="918" spans="1:67" x14ac:dyDescent="0.15">
      <c r="A918">
        <v>915</v>
      </c>
      <c r="B918">
        <v>12</v>
      </c>
      <c r="C918">
        <v>7</v>
      </c>
      <c r="D918">
        <v>289.72727272727275</v>
      </c>
      <c r="E918">
        <v>450.91666666666669</v>
      </c>
      <c r="F918">
        <v>0</v>
      </c>
      <c r="G918">
        <v>0</v>
      </c>
      <c r="H918">
        <v>1</v>
      </c>
      <c r="I918">
        <v>47986.666666666672</v>
      </c>
      <c r="AB918">
        <v>915</v>
      </c>
      <c r="AC918">
        <v>13</v>
      </c>
      <c r="AD918">
        <v>2</v>
      </c>
      <c r="AE918">
        <v>44</v>
      </c>
      <c r="AF918">
        <v>119</v>
      </c>
      <c r="AG918">
        <v>0</v>
      </c>
      <c r="AH918">
        <v>0</v>
      </c>
      <c r="AI918">
        <v>1</v>
      </c>
      <c r="AJ918">
        <v>19543.333333333332</v>
      </c>
      <c r="BC918">
        <v>915</v>
      </c>
      <c r="BD918">
        <v>13</v>
      </c>
      <c r="BE918">
        <v>0</v>
      </c>
      <c r="BF918">
        <v>136.15384615384616</v>
      </c>
      <c r="BG918">
        <v>136.15384615384616</v>
      </c>
      <c r="BH918">
        <v>3</v>
      </c>
      <c r="BI918">
        <v>3</v>
      </c>
      <c r="BJ918">
        <v>4.7619047619047623E-3</v>
      </c>
      <c r="BK918">
        <v>4.7619047619047623E-3</v>
      </c>
      <c r="BL918">
        <v>0.99523809523809526</v>
      </c>
      <c r="BM918">
        <v>0.99523809523809526</v>
      </c>
      <c r="BN918">
        <v>0.99523809523809526</v>
      </c>
      <c r="BO918">
        <v>27500.000000000004</v>
      </c>
    </row>
    <row r="919" spans="1:67" x14ac:dyDescent="0.15">
      <c r="A919">
        <v>916</v>
      </c>
      <c r="B919">
        <v>12</v>
      </c>
      <c r="C919">
        <v>6</v>
      </c>
      <c r="D919">
        <v>192.09090909090909</v>
      </c>
      <c r="E919">
        <v>303.83333333333331</v>
      </c>
      <c r="F919">
        <v>15</v>
      </c>
      <c r="G919">
        <v>1.5625E-2</v>
      </c>
      <c r="H919">
        <v>0.984375</v>
      </c>
      <c r="I919">
        <v>33428.333333333328</v>
      </c>
      <c r="AB919">
        <v>916</v>
      </c>
      <c r="AC919">
        <v>12</v>
      </c>
      <c r="AD919">
        <v>2</v>
      </c>
      <c r="AE919">
        <v>0.36363636363636365</v>
      </c>
      <c r="AF919">
        <v>60.333333333333336</v>
      </c>
      <c r="AG919">
        <v>171</v>
      </c>
      <c r="AH919">
        <v>0.23233695652173914</v>
      </c>
      <c r="AI919">
        <v>0.76766304347826086</v>
      </c>
      <c r="AJ919">
        <v>14496.66666666667</v>
      </c>
      <c r="BC919">
        <v>916</v>
      </c>
      <c r="BD919">
        <v>12</v>
      </c>
      <c r="BE919">
        <v>0</v>
      </c>
      <c r="BF919">
        <v>105.75</v>
      </c>
      <c r="BG919">
        <v>107.15384615384616</v>
      </c>
      <c r="BH919">
        <v>119</v>
      </c>
      <c r="BI919">
        <v>119</v>
      </c>
      <c r="BJ919">
        <v>0.17499999999999999</v>
      </c>
      <c r="BK919">
        <v>0.17499999999999999</v>
      </c>
      <c r="BL919">
        <v>0.82499999999999996</v>
      </c>
      <c r="BM919">
        <v>0.82499999999999996</v>
      </c>
      <c r="BN919">
        <v>0.82499999999999996</v>
      </c>
      <c r="BO919">
        <v>23768.333333333336</v>
      </c>
    </row>
    <row r="920" spans="1:67" x14ac:dyDescent="0.15">
      <c r="A920">
        <v>917</v>
      </c>
      <c r="B920">
        <v>11</v>
      </c>
      <c r="C920">
        <v>5</v>
      </c>
      <c r="D920">
        <v>88.8</v>
      </c>
      <c r="E920">
        <v>228.83333333333334</v>
      </c>
      <c r="F920">
        <v>8</v>
      </c>
      <c r="G920">
        <v>7.9601990049751239E-3</v>
      </c>
      <c r="H920">
        <v>0.99203980099502487</v>
      </c>
      <c r="I920">
        <v>32103.333333333336</v>
      </c>
      <c r="AB920">
        <v>917</v>
      </c>
      <c r="AC920">
        <v>11</v>
      </c>
      <c r="AD920">
        <v>3</v>
      </c>
      <c r="AE920">
        <v>1.6</v>
      </c>
      <c r="AF920">
        <v>65.083333333333329</v>
      </c>
      <c r="AG920">
        <v>196</v>
      </c>
      <c r="AH920">
        <v>0.26666666666666666</v>
      </c>
      <c r="AI920">
        <v>0.73333333333333339</v>
      </c>
      <c r="AJ920">
        <v>15086.666666666668</v>
      </c>
      <c r="BC920">
        <v>917</v>
      </c>
      <c r="BD920">
        <v>12</v>
      </c>
      <c r="BE920">
        <v>0</v>
      </c>
      <c r="BF920">
        <v>146.08333333333334</v>
      </c>
      <c r="BG920">
        <v>142.53846153846155</v>
      </c>
      <c r="BH920">
        <v>0</v>
      </c>
      <c r="BI920">
        <v>0</v>
      </c>
      <c r="BJ920">
        <v>0</v>
      </c>
      <c r="BK920">
        <v>0</v>
      </c>
      <c r="BL920">
        <v>1</v>
      </c>
      <c r="BM920">
        <v>1</v>
      </c>
      <c r="BN920">
        <v>1</v>
      </c>
      <c r="BO920">
        <v>28901.666666666664</v>
      </c>
    </row>
    <row r="921" spans="1:67" x14ac:dyDescent="0.15">
      <c r="A921">
        <v>918</v>
      </c>
      <c r="B921">
        <v>12</v>
      </c>
      <c r="C921">
        <v>7</v>
      </c>
      <c r="D921">
        <v>333.36363636363637</v>
      </c>
      <c r="E921">
        <v>478.25</v>
      </c>
      <c r="F921">
        <v>0</v>
      </c>
      <c r="G921">
        <v>0</v>
      </c>
      <c r="H921">
        <v>1</v>
      </c>
      <c r="I921">
        <v>48380</v>
      </c>
      <c r="AB921">
        <v>918</v>
      </c>
      <c r="AC921">
        <v>12</v>
      </c>
      <c r="AD921">
        <v>3</v>
      </c>
      <c r="AE921">
        <v>38.363636363636367</v>
      </c>
      <c r="AF921">
        <v>124</v>
      </c>
      <c r="AG921">
        <v>48</v>
      </c>
      <c r="AH921">
        <v>5.8536585365853662E-2</v>
      </c>
      <c r="AI921">
        <v>0.94146341463414629</v>
      </c>
      <c r="AJ921">
        <v>20768.333333333336</v>
      </c>
      <c r="BC921">
        <v>918</v>
      </c>
      <c r="BD921">
        <v>11</v>
      </c>
      <c r="BE921">
        <v>0</v>
      </c>
      <c r="BF921">
        <v>114.90909090909091</v>
      </c>
      <c r="BG921">
        <v>112.15384615384616</v>
      </c>
      <c r="BH921">
        <v>65</v>
      </c>
      <c r="BI921">
        <v>105</v>
      </c>
      <c r="BJ921">
        <v>0.12149532710280374</v>
      </c>
      <c r="BK921">
        <v>0.19626168224299065</v>
      </c>
      <c r="BL921">
        <v>0.87850467289719625</v>
      </c>
      <c r="BM921">
        <v>0.80373831775700932</v>
      </c>
      <c r="BN921">
        <v>0.84112149532710279</v>
      </c>
      <c r="BO921">
        <v>25335</v>
      </c>
    </row>
    <row r="922" spans="1:67" x14ac:dyDescent="0.15">
      <c r="A922">
        <v>919</v>
      </c>
      <c r="B922">
        <v>12</v>
      </c>
      <c r="C922">
        <v>4</v>
      </c>
      <c r="D922">
        <v>128.36363636363637</v>
      </c>
      <c r="E922">
        <v>243.66666666666666</v>
      </c>
      <c r="F922">
        <v>0</v>
      </c>
      <c r="G922">
        <v>0</v>
      </c>
      <c r="H922">
        <v>1</v>
      </c>
      <c r="I922">
        <v>30521.666666666672</v>
      </c>
      <c r="AB922">
        <v>919</v>
      </c>
      <c r="AC922">
        <v>12</v>
      </c>
      <c r="AD922">
        <v>2</v>
      </c>
      <c r="AE922">
        <v>0.45454545454545453</v>
      </c>
      <c r="AF922">
        <v>66.666666666666671</v>
      </c>
      <c r="AG922">
        <v>154</v>
      </c>
      <c r="AH922">
        <v>0.1969309462915601</v>
      </c>
      <c r="AI922">
        <v>0.80306905370843995</v>
      </c>
      <c r="AJ922">
        <v>15325.000000000004</v>
      </c>
      <c r="BC922">
        <v>919</v>
      </c>
      <c r="BD922">
        <v>13</v>
      </c>
      <c r="BE922">
        <v>0</v>
      </c>
      <c r="BF922">
        <v>108.61538461538461</v>
      </c>
      <c r="BG922">
        <v>108.61538461538461</v>
      </c>
      <c r="BH922">
        <v>9</v>
      </c>
      <c r="BI922">
        <v>9</v>
      </c>
      <c r="BJ922">
        <v>1.4040561622464899E-2</v>
      </c>
      <c r="BK922">
        <v>1.4040561622464899E-2</v>
      </c>
      <c r="BL922">
        <v>0.98595943837753508</v>
      </c>
      <c r="BM922">
        <v>0.98595943837753508</v>
      </c>
      <c r="BN922">
        <v>0.98595943837753508</v>
      </c>
      <c r="BO922">
        <v>24956.666666666668</v>
      </c>
    </row>
    <row r="923" spans="1:67" x14ac:dyDescent="0.15">
      <c r="A923">
        <v>920</v>
      </c>
      <c r="B923">
        <v>12</v>
      </c>
      <c r="C923">
        <v>6</v>
      </c>
      <c r="D923">
        <v>204.90909090909091</v>
      </c>
      <c r="E923">
        <v>348.5</v>
      </c>
      <c r="F923">
        <v>0</v>
      </c>
      <c r="G923">
        <v>0</v>
      </c>
      <c r="H923">
        <v>1</v>
      </c>
      <c r="I923">
        <v>39365</v>
      </c>
      <c r="AB923">
        <v>920</v>
      </c>
      <c r="AC923">
        <v>11</v>
      </c>
      <c r="AD923">
        <v>3</v>
      </c>
      <c r="AE923">
        <v>1.8</v>
      </c>
      <c r="AF923">
        <v>66.5</v>
      </c>
      <c r="AG923">
        <v>217</v>
      </c>
      <c r="AH923">
        <v>0.2818181818181818</v>
      </c>
      <c r="AI923">
        <v>0.71818181818181825</v>
      </c>
      <c r="AJ923">
        <v>15093.333333333336</v>
      </c>
      <c r="BC923">
        <v>920</v>
      </c>
      <c r="BD923">
        <v>10</v>
      </c>
      <c r="BE923">
        <v>0</v>
      </c>
      <c r="BF923">
        <v>117.3</v>
      </c>
      <c r="BG923">
        <v>122.23076923076923</v>
      </c>
      <c r="BH923">
        <v>109</v>
      </c>
      <c r="BI923">
        <v>114</v>
      </c>
      <c r="BJ923">
        <v>0.19429590017825313</v>
      </c>
      <c r="BK923">
        <v>0.20320855614973263</v>
      </c>
      <c r="BL923">
        <v>0.80570409982174684</v>
      </c>
      <c r="BM923">
        <v>0.79679144385026734</v>
      </c>
      <c r="BN923">
        <v>0.80124777183600715</v>
      </c>
      <c r="BO923">
        <v>28246.666666666668</v>
      </c>
    </row>
    <row r="924" spans="1:67" x14ac:dyDescent="0.15">
      <c r="A924">
        <v>921</v>
      </c>
      <c r="B924">
        <v>11</v>
      </c>
      <c r="C924">
        <v>5</v>
      </c>
      <c r="D924">
        <v>127</v>
      </c>
      <c r="E924">
        <v>252</v>
      </c>
      <c r="F924">
        <v>0</v>
      </c>
      <c r="G924">
        <v>0</v>
      </c>
      <c r="H924">
        <v>1</v>
      </c>
      <c r="I924">
        <v>31905</v>
      </c>
      <c r="AB924">
        <v>921</v>
      </c>
      <c r="AC924">
        <v>12</v>
      </c>
      <c r="AD924">
        <v>3</v>
      </c>
      <c r="AE924">
        <v>22.90909090909091</v>
      </c>
      <c r="AF924">
        <v>103.83333333333333</v>
      </c>
      <c r="AG924">
        <v>13</v>
      </c>
      <c r="AH924">
        <v>1.5330188679245283E-2</v>
      </c>
      <c r="AI924">
        <v>0.98466981132075471</v>
      </c>
      <c r="AJ924">
        <v>20061.666666666668</v>
      </c>
      <c r="BC924">
        <v>921</v>
      </c>
      <c r="BD924">
        <v>11</v>
      </c>
      <c r="BE924">
        <v>0</v>
      </c>
      <c r="BF924">
        <v>110.09090909090909</v>
      </c>
      <c r="BG924">
        <v>114.38461538461539</v>
      </c>
      <c r="BH924">
        <v>116</v>
      </c>
      <c r="BI924">
        <v>116</v>
      </c>
      <c r="BJ924">
        <v>0.18383518225039619</v>
      </c>
      <c r="BK924">
        <v>0.18383518225039619</v>
      </c>
      <c r="BL924">
        <v>0.81616481774960381</v>
      </c>
      <c r="BM924">
        <v>0.81616481774960381</v>
      </c>
      <c r="BN924">
        <v>0.81616481774960381</v>
      </c>
      <c r="BO924">
        <v>25881.666666666664</v>
      </c>
    </row>
    <row r="925" spans="1:67" x14ac:dyDescent="0.15">
      <c r="A925">
        <v>922</v>
      </c>
      <c r="B925">
        <v>12</v>
      </c>
      <c r="C925">
        <v>7</v>
      </c>
      <c r="D925">
        <v>309.90909090909093</v>
      </c>
      <c r="E925">
        <v>433.08333333333331</v>
      </c>
      <c r="F925">
        <v>0</v>
      </c>
      <c r="G925">
        <v>0</v>
      </c>
      <c r="H925">
        <v>1</v>
      </c>
      <c r="I925">
        <v>42498.333333333336</v>
      </c>
      <c r="AB925">
        <v>922</v>
      </c>
      <c r="AC925">
        <v>10</v>
      </c>
      <c r="AD925">
        <v>4</v>
      </c>
      <c r="AE925">
        <v>11.444444444444445</v>
      </c>
      <c r="AF925">
        <v>92.833333333333329</v>
      </c>
      <c r="AG925">
        <v>124</v>
      </c>
      <c r="AH925">
        <v>0.17841726618705037</v>
      </c>
      <c r="AI925">
        <v>0.82158273381294966</v>
      </c>
      <c r="AJ925">
        <v>18846.666666666668</v>
      </c>
      <c r="BC925">
        <v>922</v>
      </c>
      <c r="BD925">
        <v>11</v>
      </c>
      <c r="BE925">
        <v>0</v>
      </c>
      <c r="BF925">
        <v>114</v>
      </c>
      <c r="BG925">
        <v>116.61538461538461</v>
      </c>
      <c r="BH925">
        <v>59</v>
      </c>
      <c r="BI925">
        <v>125</v>
      </c>
      <c r="BJ925">
        <v>0.1111111111111111</v>
      </c>
      <c r="BK925">
        <v>0.23540489642184556</v>
      </c>
      <c r="BL925">
        <v>0.88888888888888884</v>
      </c>
      <c r="BM925">
        <v>0.76459510357815441</v>
      </c>
      <c r="BN925">
        <v>0.82674199623352163</v>
      </c>
      <c r="BO925">
        <v>26428.333333333332</v>
      </c>
    </row>
    <row r="926" spans="1:67" x14ac:dyDescent="0.15">
      <c r="A926">
        <v>923</v>
      </c>
      <c r="B926">
        <v>12</v>
      </c>
      <c r="C926">
        <v>5</v>
      </c>
      <c r="D926">
        <v>125.72727272727273</v>
      </c>
      <c r="E926">
        <v>263.33333333333331</v>
      </c>
      <c r="F926">
        <v>0</v>
      </c>
      <c r="G926">
        <v>0</v>
      </c>
      <c r="H926">
        <v>1</v>
      </c>
      <c r="I926">
        <v>35108.333333333336</v>
      </c>
      <c r="AB926">
        <v>923</v>
      </c>
      <c r="AC926">
        <v>12</v>
      </c>
      <c r="AD926">
        <v>3</v>
      </c>
      <c r="AE926">
        <v>64.545454545454547</v>
      </c>
      <c r="AF926">
        <v>151.58333333333334</v>
      </c>
      <c r="AG926">
        <v>36</v>
      </c>
      <c r="AH926">
        <v>4.3113772455089822E-2</v>
      </c>
      <c r="AI926">
        <v>0.95688622754491015</v>
      </c>
      <c r="AJ926">
        <v>22146.666666666672</v>
      </c>
      <c r="BC926">
        <v>923</v>
      </c>
      <c r="BD926">
        <v>11</v>
      </c>
      <c r="BE926">
        <v>0</v>
      </c>
      <c r="BF926">
        <v>106</v>
      </c>
      <c r="BG926">
        <v>110.38461538461539</v>
      </c>
      <c r="BH926">
        <v>131</v>
      </c>
      <c r="BI926">
        <v>131</v>
      </c>
      <c r="BJ926">
        <v>0.22053872053872053</v>
      </c>
      <c r="BK926">
        <v>0.22053872053872053</v>
      </c>
      <c r="BL926">
        <v>0.77946127946127941</v>
      </c>
      <c r="BM926">
        <v>0.77946127946127941</v>
      </c>
      <c r="BN926">
        <v>0.77946127946127941</v>
      </c>
      <c r="BO926">
        <v>25033.333333333336</v>
      </c>
    </row>
    <row r="927" spans="1:67" x14ac:dyDescent="0.15">
      <c r="A927">
        <v>924</v>
      </c>
      <c r="B927">
        <v>13</v>
      </c>
      <c r="C927">
        <v>4</v>
      </c>
      <c r="D927">
        <v>165.08333333333334</v>
      </c>
      <c r="E927">
        <v>258.83333333333331</v>
      </c>
      <c r="F927">
        <v>3</v>
      </c>
      <c r="G927">
        <v>2.9850746268656717E-3</v>
      </c>
      <c r="H927">
        <v>0.9970149253731343</v>
      </c>
      <c r="I927">
        <v>28328.333333333336</v>
      </c>
      <c r="AB927">
        <v>924</v>
      </c>
      <c r="AC927">
        <v>12</v>
      </c>
      <c r="AD927">
        <v>2</v>
      </c>
      <c r="AE927">
        <v>36.272727272727273</v>
      </c>
      <c r="AF927">
        <v>98.25</v>
      </c>
      <c r="AG927">
        <v>33</v>
      </c>
      <c r="AH927">
        <v>4.7965116279069769E-2</v>
      </c>
      <c r="AI927">
        <v>0.95203488372093026</v>
      </c>
      <c r="AJ927">
        <v>17463.333333333332</v>
      </c>
      <c r="BC927">
        <v>924</v>
      </c>
      <c r="BD927">
        <v>12</v>
      </c>
      <c r="BE927">
        <v>0</v>
      </c>
      <c r="BF927">
        <v>92.75</v>
      </c>
      <c r="BG927">
        <v>97.15384615384616</v>
      </c>
      <c r="BH927">
        <v>114</v>
      </c>
      <c r="BI927">
        <v>114</v>
      </c>
      <c r="BJ927">
        <v>0.20070422535211269</v>
      </c>
      <c r="BK927">
        <v>0.20070422535211269</v>
      </c>
      <c r="BL927">
        <v>0.79929577464788726</v>
      </c>
      <c r="BM927">
        <v>0.79929577464788726</v>
      </c>
      <c r="BN927">
        <v>0.79929577464788726</v>
      </c>
      <c r="BO927">
        <v>22885</v>
      </c>
    </row>
    <row r="928" spans="1:67" x14ac:dyDescent="0.15">
      <c r="A928">
        <v>925</v>
      </c>
      <c r="B928">
        <v>11</v>
      </c>
      <c r="C928">
        <v>6</v>
      </c>
      <c r="D928">
        <v>100.3</v>
      </c>
      <c r="E928">
        <v>252.41666666666666</v>
      </c>
      <c r="F928">
        <v>79</v>
      </c>
      <c r="G928">
        <v>7.1818181818181823E-2</v>
      </c>
      <c r="H928">
        <v>0.92818181818181822</v>
      </c>
      <c r="I928">
        <v>33096.666666666672</v>
      </c>
      <c r="AB928">
        <v>925</v>
      </c>
      <c r="AC928">
        <v>11</v>
      </c>
      <c r="AD928">
        <v>3</v>
      </c>
      <c r="AE928">
        <v>6</v>
      </c>
      <c r="AF928">
        <v>78.083333333333329</v>
      </c>
      <c r="AG928">
        <v>155</v>
      </c>
      <c r="AH928">
        <v>0.21379310344827587</v>
      </c>
      <c r="AI928">
        <v>0.78620689655172415</v>
      </c>
      <c r="AJ928">
        <v>17381.666666666668</v>
      </c>
      <c r="BC928">
        <v>925</v>
      </c>
      <c r="BD928">
        <v>11</v>
      </c>
      <c r="BE928">
        <v>0</v>
      </c>
      <c r="BF928">
        <v>128.81818181818181</v>
      </c>
      <c r="BG928">
        <v>119.38461538461539</v>
      </c>
      <c r="BH928">
        <v>52</v>
      </c>
      <c r="BI928">
        <v>52</v>
      </c>
      <c r="BJ928">
        <v>9.7928436911487754E-2</v>
      </c>
      <c r="BK928">
        <v>9.7928436911487754E-2</v>
      </c>
      <c r="BL928">
        <v>0.90207156308851222</v>
      </c>
      <c r="BM928">
        <v>0.90207156308851222</v>
      </c>
      <c r="BN928">
        <v>0.90207156308851222</v>
      </c>
      <c r="BO928">
        <v>25873.333333333332</v>
      </c>
    </row>
    <row r="929" spans="1:67" x14ac:dyDescent="0.15">
      <c r="A929">
        <v>926</v>
      </c>
      <c r="B929">
        <v>12</v>
      </c>
      <c r="C929">
        <v>4</v>
      </c>
      <c r="D929">
        <v>155</v>
      </c>
      <c r="E929">
        <v>264.91666666666669</v>
      </c>
      <c r="F929">
        <v>0</v>
      </c>
      <c r="G929">
        <v>0</v>
      </c>
      <c r="H929">
        <v>1</v>
      </c>
      <c r="I929">
        <v>32246.666666666664</v>
      </c>
      <c r="AB929">
        <v>926</v>
      </c>
      <c r="AC929">
        <v>11</v>
      </c>
      <c r="AD929">
        <v>3</v>
      </c>
      <c r="AE929">
        <v>2.1</v>
      </c>
      <c r="AF929">
        <v>68</v>
      </c>
      <c r="AG929">
        <v>149</v>
      </c>
      <c r="AH929">
        <v>0.19893190921228304</v>
      </c>
      <c r="AI929">
        <v>0.80106809078771701</v>
      </c>
      <c r="AJ929">
        <v>16203.333333333336</v>
      </c>
      <c r="BC929">
        <v>926</v>
      </c>
      <c r="BD929">
        <v>12</v>
      </c>
      <c r="BE929">
        <v>0</v>
      </c>
      <c r="BF929">
        <v>126.08333333333333</v>
      </c>
      <c r="BG929">
        <v>125.07692307692308</v>
      </c>
      <c r="BH929">
        <v>44</v>
      </c>
      <c r="BI929">
        <v>44</v>
      </c>
      <c r="BJ929">
        <v>7.6256499133448868E-2</v>
      </c>
      <c r="BK929">
        <v>7.6256499133448868E-2</v>
      </c>
      <c r="BL929">
        <v>0.9237435008665511</v>
      </c>
      <c r="BM929">
        <v>0.9237435008665511</v>
      </c>
      <c r="BN929">
        <v>0.9237435008665511</v>
      </c>
      <c r="BO929">
        <v>27020</v>
      </c>
    </row>
    <row r="930" spans="1:67" x14ac:dyDescent="0.15">
      <c r="A930">
        <v>927</v>
      </c>
      <c r="B930">
        <v>12</v>
      </c>
      <c r="C930">
        <v>6</v>
      </c>
      <c r="D930">
        <v>191.36363636363637</v>
      </c>
      <c r="E930">
        <v>331.16666666666669</v>
      </c>
      <c r="F930">
        <v>0</v>
      </c>
      <c r="G930">
        <v>0</v>
      </c>
      <c r="H930">
        <v>1</v>
      </c>
      <c r="I930">
        <v>38821.666666666664</v>
      </c>
      <c r="AB930">
        <v>927</v>
      </c>
      <c r="AC930">
        <v>12</v>
      </c>
      <c r="AD930">
        <v>2</v>
      </c>
      <c r="AE930">
        <v>34.545454545454547</v>
      </c>
      <c r="AF930">
        <v>109.33333333333333</v>
      </c>
      <c r="AG930">
        <v>69</v>
      </c>
      <c r="AH930">
        <v>9.1511936339522551E-2</v>
      </c>
      <c r="AI930">
        <v>0.90848806366047741</v>
      </c>
      <c r="AJ930">
        <v>19431.666666666668</v>
      </c>
      <c r="BC930">
        <v>927</v>
      </c>
      <c r="BD930">
        <v>11</v>
      </c>
      <c r="BE930">
        <v>0</v>
      </c>
      <c r="BF930">
        <v>117.18181818181819</v>
      </c>
      <c r="BG930">
        <v>116.46153846153847</v>
      </c>
      <c r="BH930">
        <v>93</v>
      </c>
      <c r="BI930">
        <v>104</v>
      </c>
      <c r="BJ930">
        <v>0.1672661870503597</v>
      </c>
      <c r="BK930">
        <v>0.18705035971223022</v>
      </c>
      <c r="BL930">
        <v>0.83273381294964033</v>
      </c>
      <c r="BM930">
        <v>0.81294964028776984</v>
      </c>
      <c r="BN930">
        <v>0.82284172661870514</v>
      </c>
      <c r="BO930">
        <v>25746.666666666664</v>
      </c>
    </row>
    <row r="931" spans="1:67" x14ac:dyDescent="0.15">
      <c r="A931">
        <v>928</v>
      </c>
      <c r="B931">
        <v>11</v>
      </c>
      <c r="C931">
        <v>4</v>
      </c>
      <c r="D931">
        <v>49.2</v>
      </c>
      <c r="E931">
        <v>177</v>
      </c>
      <c r="F931">
        <v>18</v>
      </c>
      <c r="G931">
        <v>1.9292604501607719E-2</v>
      </c>
      <c r="H931">
        <v>0.98070739549839225</v>
      </c>
      <c r="I931">
        <v>28055</v>
      </c>
      <c r="AB931">
        <v>928</v>
      </c>
      <c r="AC931">
        <v>11</v>
      </c>
      <c r="AD931">
        <v>4</v>
      </c>
      <c r="AE931">
        <v>38.4</v>
      </c>
      <c r="AF931">
        <v>130.66666666666666</v>
      </c>
      <c r="AG931">
        <v>26</v>
      </c>
      <c r="AH931">
        <v>3.3333333333333333E-2</v>
      </c>
      <c r="AI931">
        <v>0.96666666666666667</v>
      </c>
      <c r="AJ931">
        <v>22534.999999999996</v>
      </c>
      <c r="BC931">
        <v>928</v>
      </c>
      <c r="BD931">
        <v>11</v>
      </c>
      <c r="BE931">
        <v>0</v>
      </c>
      <c r="BF931">
        <v>117.09090909090909</v>
      </c>
      <c r="BG931">
        <v>114.38461538461539</v>
      </c>
      <c r="BH931">
        <v>90</v>
      </c>
      <c r="BI931">
        <v>90</v>
      </c>
      <c r="BJ931">
        <v>0.14634146341463414</v>
      </c>
      <c r="BK931">
        <v>0.14634146341463414</v>
      </c>
      <c r="BL931">
        <v>0.85365853658536583</v>
      </c>
      <c r="BM931">
        <v>0.85365853658536583</v>
      </c>
      <c r="BN931">
        <v>0.85365853658536583</v>
      </c>
      <c r="BO931">
        <v>25206.666666666664</v>
      </c>
    </row>
    <row r="932" spans="1:67" x14ac:dyDescent="0.15">
      <c r="A932">
        <v>929</v>
      </c>
      <c r="B932">
        <v>12</v>
      </c>
      <c r="C932">
        <v>5</v>
      </c>
      <c r="D932">
        <v>193.27272727272728</v>
      </c>
      <c r="E932">
        <v>325.16666666666669</v>
      </c>
      <c r="F932">
        <v>0</v>
      </c>
      <c r="G932">
        <v>0</v>
      </c>
      <c r="H932">
        <v>1</v>
      </c>
      <c r="I932">
        <v>37856.666666666672</v>
      </c>
      <c r="AB932">
        <v>929</v>
      </c>
      <c r="AC932">
        <v>11</v>
      </c>
      <c r="AD932">
        <v>3</v>
      </c>
      <c r="AE932">
        <v>18.2</v>
      </c>
      <c r="AF932">
        <v>96.583333333333329</v>
      </c>
      <c r="AG932">
        <v>48</v>
      </c>
      <c r="AH932">
        <v>6.25E-2</v>
      </c>
      <c r="AI932">
        <v>0.9375</v>
      </c>
      <c r="AJ932">
        <v>19146.666666666672</v>
      </c>
      <c r="BC932">
        <v>929</v>
      </c>
      <c r="BD932">
        <v>12</v>
      </c>
      <c r="BE932">
        <v>0</v>
      </c>
      <c r="BF932">
        <v>107.75</v>
      </c>
      <c r="BG932">
        <v>109.30769230769231</v>
      </c>
      <c r="BH932">
        <v>56</v>
      </c>
      <c r="BI932">
        <v>56</v>
      </c>
      <c r="BJ932">
        <v>9.8245614035087719E-2</v>
      </c>
      <c r="BK932">
        <v>9.8245614035087719E-2</v>
      </c>
      <c r="BL932">
        <v>0.90175438596491231</v>
      </c>
      <c r="BM932">
        <v>0.90175438596491231</v>
      </c>
      <c r="BN932">
        <v>0.90175438596491231</v>
      </c>
      <c r="BO932">
        <v>25436.666666666668</v>
      </c>
    </row>
    <row r="933" spans="1:67" x14ac:dyDescent="0.15">
      <c r="A933">
        <v>930</v>
      </c>
      <c r="B933">
        <v>12</v>
      </c>
      <c r="C933">
        <v>5</v>
      </c>
      <c r="D933">
        <v>100.72727272727273</v>
      </c>
      <c r="E933">
        <v>211.91666666666666</v>
      </c>
      <c r="F933">
        <v>0</v>
      </c>
      <c r="G933">
        <v>0</v>
      </c>
      <c r="H933">
        <v>1</v>
      </c>
      <c r="I933">
        <v>29401.666666666664</v>
      </c>
      <c r="AB933">
        <v>930</v>
      </c>
      <c r="AC933">
        <v>12</v>
      </c>
      <c r="AD933">
        <v>2</v>
      </c>
      <c r="AE933">
        <v>10.181818181818182</v>
      </c>
      <c r="AF933">
        <v>82.083333333333329</v>
      </c>
      <c r="AG933">
        <v>88</v>
      </c>
      <c r="AH933">
        <v>0.11069182389937107</v>
      </c>
      <c r="AI933">
        <v>0.88930817610062896</v>
      </c>
      <c r="AJ933">
        <v>17891.666666666664</v>
      </c>
      <c r="BC933">
        <v>930</v>
      </c>
      <c r="BD933">
        <v>11</v>
      </c>
      <c r="BE933">
        <v>0</v>
      </c>
      <c r="BF933">
        <v>118.18181818181819</v>
      </c>
      <c r="BG933">
        <v>117.30769230769231</v>
      </c>
      <c r="BH933">
        <v>76</v>
      </c>
      <c r="BI933">
        <v>121</v>
      </c>
      <c r="BJ933">
        <v>0.14671814671814673</v>
      </c>
      <c r="BK933">
        <v>0.2335907335907336</v>
      </c>
      <c r="BL933">
        <v>0.85328185328185324</v>
      </c>
      <c r="BM933">
        <v>0.76640926640926643</v>
      </c>
      <c r="BN933">
        <v>0.80984555984555984</v>
      </c>
      <c r="BO933">
        <v>26683.333333333332</v>
      </c>
    </row>
    <row r="934" spans="1:67" x14ac:dyDescent="0.15">
      <c r="A934">
        <v>931</v>
      </c>
      <c r="B934">
        <v>11</v>
      </c>
      <c r="C934">
        <v>6</v>
      </c>
      <c r="D934">
        <v>146.1</v>
      </c>
      <c r="E934">
        <v>277.25</v>
      </c>
      <c r="F934">
        <v>0</v>
      </c>
      <c r="G934">
        <v>0</v>
      </c>
      <c r="H934">
        <v>1</v>
      </c>
      <c r="I934">
        <v>33865</v>
      </c>
      <c r="AB934">
        <v>931</v>
      </c>
      <c r="AC934">
        <v>11</v>
      </c>
      <c r="AD934">
        <v>3</v>
      </c>
      <c r="AE934">
        <v>0.7</v>
      </c>
      <c r="AF934">
        <v>70</v>
      </c>
      <c r="AG934">
        <v>133</v>
      </c>
      <c r="AH934">
        <v>0.17876344086021506</v>
      </c>
      <c r="AI934">
        <v>0.82123655913978499</v>
      </c>
      <c r="AJ934">
        <v>16183.333333333334</v>
      </c>
      <c r="BC934">
        <v>931</v>
      </c>
      <c r="BD934">
        <v>11</v>
      </c>
      <c r="BE934">
        <v>0</v>
      </c>
      <c r="BF934">
        <v>129.63636363636363</v>
      </c>
      <c r="BG934">
        <v>132.69230769230768</v>
      </c>
      <c r="BH934">
        <v>139</v>
      </c>
      <c r="BI934">
        <v>139</v>
      </c>
      <c r="BJ934">
        <v>0.23559322033898306</v>
      </c>
      <c r="BK934">
        <v>0.23559322033898306</v>
      </c>
      <c r="BL934">
        <v>0.764406779661017</v>
      </c>
      <c r="BM934">
        <v>0.764406779661017</v>
      </c>
      <c r="BN934">
        <v>0.764406779661017</v>
      </c>
      <c r="BO934">
        <v>28700.000000000004</v>
      </c>
    </row>
    <row r="935" spans="1:67" x14ac:dyDescent="0.15">
      <c r="A935">
        <v>932</v>
      </c>
      <c r="B935">
        <v>11</v>
      </c>
      <c r="C935">
        <v>6</v>
      </c>
      <c r="D935">
        <v>175.3</v>
      </c>
      <c r="E935">
        <v>324.83333333333331</v>
      </c>
      <c r="F935">
        <v>0</v>
      </c>
      <c r="G935">
        <v>0</v>
      </c>
      <c r="H935">
        <v>1</v>
      </c>
      <c r="I935">
        <v>38893.333333333328</v>
      </c>
      <c r="AB935">
        <v>932</v>
      </c>
      <c r="AC935">
        <v>12</v>
      </c>
      <c r="AD935">
        <v>4</v>
      </c>
      <c r="AE935">
        <v>43.18181818181818</v>
      </c>
      <c r="AF935">
        <v>124.08333333333333</v>
      </c>
      <c r="AG935">
        <v>69</v>
      </c>
      <c r="AH935">
        <v>8.6574654956085323E-2</v>
      </c>
      <c r="AI935">
        <v>0.9134253450439147</v>
      </c>
      <c r="AJ935">
        <v>19921.666666666664</v>
      </c>
      <c r="BC935">
        <v>932</v>
      </c>
      <c r="BD935">
        <v>11</v>
      </c>
      <c r="BE935">
        <v>0</v>
      </c>
      <c r="BF935">
        <v>110.72727272727273</v>
      </c>
      <c r="BG935">
        <v>106.38461538461539</v>
      </c>
      <c r="BH935">
        <v>62</v>
      </c>
      <c r="BI935">
        <v>72</v>
      </c>
      <c r="BJ935">
        <v>0.10726643598615918</v>
      </c>
      <c r="BK935">
        <v>0.1245674740484429</v>
      </c>
      <c r="BL935">
        <v>0.89273356401384085</v>
      </c>
      <c r="BM935">
        <v>0.87543252595155707</v>
      </c>
      <c r="BN935">
        <v>0.88408304498269896</v>
      </c>
      <c r="BO935">
        <v>24860</v>
      </c>
    </row>
    <row r="936" spans="1:67" x14ac:dyDescent="0.15">
      <c r="A936">
        <v>933</v>
      </c>
      <c r="B936">
        <v>11</v>
      </c>
      <c r="C936">
        <v>6</v>
      </c>
      <c r="D936">
        <v>174.7</v>
      </c>
      <c r="E936">
        <v>324.91666666666669</v>
      </c>
      <c r="F936">
        <v>0</v>
      </c>
      <c r="G936">
        <v>0</v>
      </c>
      <c r="H936">
        <v>1</v>
      </c>
      <c r="I936">
        <v>39221.666666666672</v>
      </c>
      <c r="AB936">
        <v>933</v>
      </c>
      <c r="AC936">
        <v>12</v>
      </c>
      <c r="AD936">
        <v>3</v>
      </c>
      <c r="AE936">
        <v>29.454545454545453</v>
      </c>
      <c r="AF936">
        <v>116.75</v>
      </c>
      <c r="AG936">
        <v>69</v>
      </c>
      <c r="AH936">
        <v>7.7528089887640456E-2</v>
      </c>
      <c r="AI936">
        <v>0.92247191011235952</v>
      </c>
      <c r="AJ936">
        <v>20753.333333333332</v>
      </c>
      <c r="BC936">
        <v>933</v>
      </c>
      <c r="BD936">
        <v>12</v>
      </c>
      <c r="BE936">
        <v>0</v>
      </c>
      <c r="BF936">
        <v>127</v>
      </c>
      <c r="BG936">
        <v>125.92307692307692</v>
      </c>
      <c r="BH936">
        <v>65</v>
      </c>
      <c r="BI936">
        <v>65</v>
      </c>
      <c r="BJ936">
        <v>9.7451274362818585E-2</v>
      </c>
      <c r="BK936">
        <v>9.7451274362818585E-2</v>
      </c>
      <c r="BL936">
        <v>0.90254872563718136</v>
      </c>
      <c r="BM936">
        <v>0.90254872563718136</v>
      </c>
      <c r="BN936">
        <v>0.90254872563718136</v>
      </c>
      <c r="BO936">
        <v>26831.666666666664</v>
      </c>
    </row>
    <row r="937" spans="1:67" x14ac:dyDescent="0.15">
      <c r="A937">
        <v>934</v>
      </c>
      <c r="B937">
        <v>12</v>
      </c>
      <c r="C937">
        <v>5</v>
      </c>
      <c r="D937">
        <v>173.27272727272728</v>
      </c>
      <c r="E937">
        <v>297.91666666666669</v>
      </c>
      <c r="F937">
        <v>0</v>
      </c>
      <c r="G937">
        <v>0</v>
      </c>
      <c r="H937">
        <v>1</v>
      </c>
      <c r="I937">
        <v>35366.666666666664</v>
      </c>
      <c r="AB937">
        <v>934</v>
      </c>
      <c r="AC937">
        <v>13</v>
      </c>
      <c r="AD937">
        <v>1</v>
      </c>
      <c r="AE937">
        <v>12.583333333333334</v>
      </c>
      <c r="AF937">
        <v>80.083333333333329</v>
      </c>
      <c r="AG937">
        <v>61</v>
      </c>
      <c r="AH937">
        <v>7.4754901960784312E-2</v>
      </c>
      <c r="AI937">
        <v>0.92524509803921573</v>
      </c>
      <c r="AJ937">
        <v>17186.666666666668</v>
      </c>
      <c r="BC937">
        <v>934</v>
      </c>
      <c r="BD937">
        <v>11</v>
      </c>
      <c r="BE937">
        <v>0</v>
      </c>
      <c r="BF937">
        <v>102</v>
      </c>
      <c r="BG937">
        <v>103.23076923076923</v>
      </c>
      <c r="BH937">
        <v>161</v>
      </c>
      <c r="BI937">
        <v>210</v>
      </c>
      <c r="BJ937">
        <v>0.22740112994350281</v>
      </c>
      <c r="BK937">
        <v>0.29661016949152541</v>
      </c>
      <c r="BL937">
        <v>0.77259887005649719</v>
      </c>
      <c r="BM937">
        <v>0.70338983050847459</v>
      </c>
      <c r="BN937">
        <v>0.73799435028248594</v>
      </c>
      <c r="BO937">
        <v>24048.333333333332</v>
      </c>
    </row>
    <row r="938" spans="1:67" x14ac:dyDescent="0.15">
      <c r="A938">
        <v>935</v>
      </c>
      <c r="B938">
        <v>12</v>
      </c>
      <c r="C938">
        <v>5</v>
      </c>
      <c r="D938">
        <v>193.09090909090909</v>
      </c>
      <c r="E938">
        <v>326</v>
      </c>
      <c r="F938">
        <v>0</v>
      </c>
      <c r="G938">
        <v>0</v>
      </c>
      <c r="H938">
        <v>1</v>
      </c>
      <c r="I938">
        <v>37715</v>
      </c>
      <c r="AB938">
        <v>935</v>
      </c>
      <c r="AC938">
        <v>12</v>
      </c>
      <c r="AD938">
        <v>2</v>
      </c>
      <c r="AE938">
        <v>12.545454545454545</v>
      </c>
      <c r="AF938">
        <v>93.166666666666671</v>
      </c>
      <c r="AG938">
        <v>94</v>
      </c>
      <c r="AH938">
        <v>0.12066752246469833</v>
      </c>
      <c r="AI938">
        <v>0.87933247753530164</v>
      </c>
      <c r="AJ938">
        <v>18685.000000000004</v>
      </c>
      <c r="BC938">
        <v>935</v>
      </c>
      <c r="BD938">
        <v>12</v>
      </c>
      <c r="BE938">
        <v>0</v>
      </c>
      <c r="BF938">
        <v>117.33333333333333</v>
      </c>
      <c r="BG938">
        <v>116.38461538461539</v>
      </c>
      <c r="BH938">
        <v>47</v>
      </c>
      <c r="BI938">
        <v>48</v>
      </c>
      <c r="BJ938">
        <v>7.9391891891891886E-2</v>
      </c>
      <c r="BK938">
        <v>8.1081081081081086E-2</v>
      </c>
      <c r="BL938">
        <v>0.92060810810810811</v>
      </c>
      <c r="BM938">
        <v>0.91891891891891886</v>
      </c>
      <c r="BN938">
        <v>0.91976351351351349</v>
      </c>
      <c r="BO938">
        <v>25968.333333333332</v>
      </c>
    </row>
    <row r="939" spans="1:67" x14ac:dyDescent="0.15">
      <c r="A939">
        <v>936</v>
      </c>
      <c r="B939">
        <v>11</v>
      </c>
      <c r="C939">
        <v>5</v>
      </c>
      <c r="D939">
        <v>82.2</v>
      </c>
      <c r="E939">
        <v>225.66666666666666</v>
      </c>
      <c r="F939">
        <v>2</v>
      </c>
      <c r="G939">
        <v>1.9011406844106464E-3</v>
      </c>
      <c r="H939">
        <v>0.99809885931558939</v>
      </c>
      <c r="I939">
        <v>31976.666666666664</v>
      </c>
      <c r="AB939">
        <v>936</v>
      </c>
      <c r="AC939">
        <v>11</v>
      </c>
      <c r="AD939">
        <v>3</v>
      </c>
      <c r="AE939">
        <v>10.4</v>
      </c>
      <c r="AF939">
        <v>100.75</v>
      </c>
      <c r="AG939">
        <v>121</v>
      </c>
      <c r="AH939">
        <v>0.142018779342723</v>
      </c>
      <c r="AI939">
        <v>0.857981220657277</v>
      </c>
      <c r="AJ939">
        <v>18988.333333333336</v>
      </c>
      <c r="BC939">
        <v>936</v>
      </c>
      <c r="BD939">
        <v>11</v>
      </c>
      <c r="BE939">
        <v>0</v>
      </c>
      <c r="BF939">
        <v>104</v>
      </c>
      <c r="BG939">
        <v>103</v>
      </c>
      <c r="BH939">
        <v>98</v>
      </c>
      <c r="BI939">
        <v>106</v>
      </c>
      <c r="BJ939">
        <v>0.18666666666666668</v>
      </c>
      <c r="BK939">
        <v>0.20190476190476189</v>
      </c>
      <c r="BL939">
        <v>0.81333333333333335</v>
      </c>
      <c r="BM939">
        <v>0.79809523809523808</v>
      </c>
      <c r="BN939">
        <v>0.80571428571428572</v>
      </c>
      <c r="BO939">
        <v>23588.333333333336</v>
      </c>
    </row>
    <row r="940" spans="1:67" x14ac:dyDescent="0.15">
      <c r="A940">
        <v>937</v>
      </c>
      <c r="B940">
        <v>10</v>
      </c>
      <c r="C940">
        <v>7</v>
      </c>
      <c r="D940">
        <v>182.77777777777777</v>
      </c>
      <c r="E940">
        <v>333</v>
      </c>
      <c r="F940">
        <v>0</v>
      </c>
      <c r="G940">
        <v>0</v>
      </c>
      <c r="H940">
        <v>1</v>
      </c>
      <c r="I940">
        <v>39545</v>
      </c>
      <c r="AB940">
        <v>937</v>
      </c>
      <c r="AC940">
        <v>11</v>
      </c>
      <c r="AD940">
        <v>3</v>
      </c>
      <c r="AE940">
        <v>27.1</v>
      </c>
      <c r="AF940">
        <v>108.83333333333333</v>
      </c>
      <c r="AG940">
        <v>35</v>
      </c>
      <c r="AH940">
        <v>4.7619047619047616E-2</v>
      </c>
      <c r="AI940">
        <v>0.95238095238095233</v>
      </c>
      <c r="AJ940">
        <v>19711.666666666668</v>
      </c>
      <c r="BC940">
        <v>937</v>
      </c>
      <c r="BD940">
        <v>12</v>
      </c>
      <c r="BE940">
        <v>0</v>
      </c>
      <c r="BF940">
        <v>131.33333333333334</v>
      </c>
      <c r="BG940">
        <v>136.69230769230768</v>
      </c>
      <c r="BH940">
        <v>66</v>
      </c>
      <c r="BI940">
        <v>66</v>
      </c>
      <c r="BJ940">
        <v>9.9848714069591532E-2</v>
      </c>
      <c r="BK940">
        <v>9.9848714069591532E-2</v>
      </c>
      <c r="BL940">
        <v>0.9001512859304085</v>
      </c>
      <c r="BM940">
        <v>0.9001512859304085</v>
      </c>
      <c r="BN940">
        <v>0.9001512859304085</v>
      </c>
      <c r="BO940">
        <v>28423.333333333332</v>
      </c>
    </row>
    <row r="941" spans="1:67" x14ac:dyDescent="0.15">
      <c r="A941">
        <v>938</v>
      </c>
      <c r="B941">
        <v>11</v>
      </c>
      <c r="C941">
        <v>5</v>
      </c>
      <c r="D941">
        <v>129.80000000000001</v>
      </c>
      <c r="E941">
        <v>268.08333333333331</v>
      </c>
      <c r="F941">
        <v>0</v>
      </c>
      <c r="G941">
        <v>0</v>
      </c>
      <c r="H941">
        <v>1</v>
      </c>
      <c r="I941">
        <v>34223.333333333343</v>
      </c>
      <c r="AB941">
        <v>938</v>
      </c>
      <c r="AC941">
        <v>12</v>
      </c>
      <c r="AD941">
        <v>4</v>
      </c>
      <c r="AE941">
        <v>56.909090909090907</v>
      </c>
      <c r="AF941">
        <v>137.25</v>
      </c>
      <c r="AG941">
        <v>50</v>
      </c>
      <c r="AH941">
        <v>6.3291139240506333E-2</v>
      </c>
      <c r="AI941">
        <v>0.93670886075949367</v>
      </c>
      <c r="AJ941">
        <v>20848.333333333336</v>
      </c>
      <c r="BC941">
        <v>938</v>
      </c>
      <c r="BD941">
        <v>12</v>
      </c>
      <c r="BE941">
        <v>0</v>
      </c>
      <c r="BF941">
        <v>85.5</v>
      </c>
      <c r="BG941">
        <v>87</v>
      </c>
      <c r="BH941">
        <v>131</v>
      </c>
      <c r="BI941">
        <v>151</v>
      </c>
      <c r="BJ941">
        <v>0.22822299651567945</v>
      </c>
      <c r="BK941">
        <v>0.26306620209059234</v>
      </c>
      <c r="BL941">
        <v>0.77177700348432055</v>
      </c>
      <c r="BM941">
        <v>0.73693379790940772</v>
      </c>
      <c r="BN941">
        <v>0.75435540069686413</v>
      </c>
      <c r="BO941">
        <v>20645</v>
      </c>
    </row>
    <row r="942" spans="1:67" x14ac:dyDescent="0.15">
      <c r="A942">
        <v>939</v>
      </c>
      <c r="B942">
        <v>11</v>
      </c>
      <c r="C942">
        <v>6</v>
      </c>
      <c r="D942">
        <v>148</v>
      </c>
      <c r="E942">
        <v>273.16666666666669</v>
      </c>
      <c r="F942">
        <v>0</v>
      </c>
      <c r="G942">
        <v>0</v>
      </c>
      <c r="H942">
        <v>1</v>
      </c>
      <c r="I942">
        <v>33901.666666666672</v>
      </c>
      <c r="AB942">
        <v>939</v>
      </c>
      <c r="AC942">
        <v>12</v>
      </c>
      <c r="AD942">
        <v>3</v>
      </c>
      <c r="AE942">
        <v>42.727272727272727</v>
      </c>
      <c r="AF942">
        <v>123.08333333333333</v>
      </c>
      <c r="AG942">
        <v>6</v>
      </c>
      <c r="AH942">
        <v>7.1343638525564806E-3</v>
      </c>
      <c r="AI942">
        <v>0.9928656361474435</v>
      </c>
      <c r="AJ942">
        <v>20656.666666666664</v>
      </c>
      <c r="BC942">
        <v>939</v>
      </c>
      <c r="BD942">
        <v>12</v>
      </c>
      <c r="BE942">
        <v>0</v>
      </c>
      <c r="BF942">
        <v>101.83333333333333</v>
      </c>
      <c r="BG942">
        <v>105.53846153846153</v>
      </c>
      <c r="BH942">
        <v>129</v>
      </c>
      <c r="BI942">
        <v>135</v>
      </c>
      <c r="BJ942">
        <v>0.23713235294117646</v>
      </c>
      <c r="BK942">
        <v>0.24816176470588236</v>
      </c>
      <c r="BL942">
        <v>0.76286764705882359</v>
      </c>
      <c r="BM942">
        <v>0.75183823529411764</v>
      </c>
      <c r="BN942">
        <v>0.75735294117647056</v>
      </c>
      <c r="BO942">
        <v>24148.333333333332</v>
      </c>
    </row>
    <row r="943" spans="1:67" x14ac:dyDescent="0.15">
      <c r="A943">
        <v>940</v>
      </c>
      <c r="B943">
        <v>12</v>
      </c>
      <c r="C943">
        <v>6</v>
      </c>
      <c r="D943">
        <v>215</v>
      </c>
      <c r="E943">
        <v>359.83333333333331</v>
      </c>
      <c r="F943">
        <v>0</v>
      </c>
      <c r="G943">
        <v>0</v>
      </c>
      <c r="H943">
        <v>1</v>
      </c>
      <c r="I943">
        <v>40693.333333333336</v>
      </c>
      <c r="AB943">
        <v>940</v>
      </c>
      <c r="AC943">
        <v>11</v>
      </c>
      <c r="AD943">
        <v>4</v>
      </c>
      <c r="AE943">
        <v>43.2</v>
      </c>
      <c r="AF943">
        <v>120.25</v>
      </c>
      <c r="AG943">
        <v>39</v>
      </c>
      <c r="AH943">
        <v>4.9056603773584909E-2</v>
      </c>
      <c r="AI943">
        <v>0.95094339622641511</v>
      </c>
      <c r="AJ943">
        <v>20393.333333333332</v>
      </c>
      <c r="BC943">
        <v>940</v>
      </c>
      <c r="BD943">
        <v>12</v>
      </c>
      <c r="BE943">
        <v>0</v>
      </c>
      <c r="BF943">
        <v>122.66666666666667</v>
      </c>
      <c r="BG943">
        <v>119.23076923076923</v>
      </c>
      <c r="BH943">
        <v>8</v>
      </c>
      <c r="BI943">
        <v>8</v>
      </c>
      <c r="BJ943">
        <v>1.5655577299412915E-2</v>
      </c>
      <c r="BK943">
        <v>1.5655577299412915E-2</v>
      </c>
      <c r="BL943">
        <v>0.98434442270058709</v>
      </c>
      <c r="BM943">
        <v>0.98434442270058709</v>
      </c>
      <c r="BN943">
        <v>0.98434442270058709</v>
      </c>
      <c r="BO943">
        <v>25641.666666666664</v>
      </c>
    </row>
    <row r="944" spans="1:67" x14ac:dyDescent="0.15">
      <c r="A944">
        <v>941</v>
      </c>
      <c r="B944">
        <v>12</v>
      </c>
      <c r="C944">
        <v>7</v>
      </c>
      <c r="D944">
        <v>295.36363636363637</v>
      </c>
      <c r="E944">
        <v>419.58333333333331</v>
      </c>
      <c r="F944">
        <v>0</v>
      </c>
      <c r="G944">
        <v>0</v>
      </c>
      <c r="H944">
        <v>1</v>
      </c>
      <c r="I944">
        <v>42558.333333333336</v>
      </c>
      <c r="AB944">
        <v>941</v>
      </c>
      <c r="AC944">
        <v>12</v>
      </c>
      <c r="AD944">
        <v>2</v>
      </c>
      <c r="AE944">
        <v>8.0909090909090917</v>
      </c>
      <c r="AF944">
        <v>81.166666666666671</v>
      </c>
      <c r="AG944">
        <v>96</v>
      </c>
      <c r="AH944">
        <v>0.12614980289093297</v>
      </c>
      <c r="AI944">
        <v>0.87385019710906708</v>
      </c>
      <c r="AJ944">
        <v>17530.000000000004</v>
      </c>
      <c r="BC944">
        <v>941</v>
      </c>
      <c r="BD944">
        <v>10</v>
      </c>
      <c r="BE944">
        <v>0</v>
      </c>
      <c r="BF944">
        <v>122.7</v>
      </c>
      <c r="BG944">
        <v>115.15384615384616</v>
      </c>
      <c r="BH944">
        <v>57</v>
      </c>
      <c r="BI944">
        <v>123</v>
      </c>
      <c r="BJ944">
        <v>0.1</v>
      </c>
      <c r="BK944">
        <v>0.21578947368421053</v>
      </c>
      <c r="BL944">
        <v>0.9</v>
      </c>
      <c r="BM944">
        <v>0.78421052631578947</v>
      </c>
      <c r="BN944">
        <v>0.84210526315789469</v>
      </c>
      <c r="BO944">
        <v>26590</v>
      </c>
    </row>
    <row r="945" spans="1:67" x14ac:dyDescent="0.15">
      <c r="A945">
        <v>942</v>
      </c>
      <c r="B945">
        <v>12</v>
      </c>
      <c r="C945">
        <v>4</v>
      </c>
      <c r="D945">
        <v>98.181818181818187</v>
      </c>
      <c r="E945">
        <v>220.58333333333334</v>
      </c>
      <c r="F945">
        <v>10</v>
      </c>
      <c r="G945">
        <v>9.5238095238095247E-3</v>
      </c>
      <c r="H945">
        <v>0.99047619047619051</v>
      </c>
      <c r="I945">
        <v>29598.333333333332</v>
      </c>
      <c r="AB945">
        <v>942</v>
      </c>
      <c r="AC945">
        <v>12</v>
      </c>
      <c r="AD945">
        <v>3</v>
      </c>
      <c r="AE945">
        <v>26.272727272727273</v>
      </c>
      <c r="AF945">
        <v>108.5</v>
      </c>
      <c r="AG945">
        <v>69</v>
      </c>
      <c r="AH945">
        <v>8.0325960419091971E-2</v>
      </c>
      <c r="AI945">
        <v>0.91967403958090799</v>
      </c>
      <c r="AJ945">
        <v>20073.333333333332</v>
      </c>
      <c r="BC945">
        <v>942</v>
      </c>
      <c r="BD945">
        <v>11</v>
      </c>
      <c r="BE945">
        <v>0</v>
      </c>
      <c r="BF945">
        <v>102.36363636363636</v>
      </c>
      <c r="BG945">
        <v>99.307692307692307</v>
      </c>
      <c r="BH945">
        <v>79</v>
      </c>
      <c r="BI945">
        <v>112</v>
      </c>
      <c r="BJ945">
        <v>0.13344594594594594</v>
      </c>
      <c r="BK945">
        <v>0.1891891891891892</v>
      </c>
      <c r="BL945">
        <v>0.86655405405405406</v>
      </c>
      <c r="BM945">
        <v>0.81081081081081074</v>
      </c>
      <c r="BN945">
        <v>0.83868243243243246</v>
      </c>
      <c r="BO945">
        <v>23203.333333333336</v>
      </c>
    </row>
    <row r="946" spans="1:67" x14ac:dyDescent="0.15">
      <c r="A946">
        <v>943</v>
      </c>
      <c r="B946">
        <v>12</v>
      </c>
      <c r="C946">
        <v>6</v>
      </c>
      <c r="D946">
        <v>160.81818181818181</v>
      </c>
      <c r="E946">
        <v>276.91666666666669</v>
      </c>
      <c r="F946">
        <v>31</v>
      </c>
      <c r="G946">
        <v>2.9523809523809525E-2</v>
      </c>
      <c r="H946">
        <v>0.97047619047619049</v>
      </c>
      <c r="I946">
        <v>32576.666666666668</v>
      </c>
      <c r="AB946">
        <v>943</v>
      </c>
      <c r="AC946">
        <v>12</v>
      </c>
      <c r="AD946">
        <v>4</v>
      </c>
      <c r="AE946">
        <v>59.363636363636367</v>
      </c>
      <c r="AF946">
        <v>157</v>
      </c>
      <c r="AG946">
        <v>34</v>
      </c>
      <c r="AH946">
        <v>3.6876355748373099E-2</v>
      </c>
      <c r="AI946">
        <v>0.96312364425162689</v>
      </c>
      <c r="AJ946">
        <v>23263.333333333332</v>
      </c>
      <c r="BC946">
        <v>943</v>
      </c>
      <c r="BD946">
        <v>12</v>
      </c>
      <c r="BE946">
        <v>0</v>
      </c>
      <c r="BF946">
        <v>114.66666666666667</v>
      </c>
      <c r="BG946">
        <v>111.61538461538461</v>
      </c>
      <c r="BH946">
        <v>96</v>
      </c>
      <c r="BI946">
        <v>108</v>
      </c>
      <c r="BJ946">
        <v>0.1437125748502994</v>
      </c>
      <c r="BK946">
        <v>0.16167664670658682</v>
      </c>
      <c r="BL946">
        <v>0.85628742514970058</v>
      </c>
      <c r="BM946">
        <v>0.83832335329341312</v>
      </c>
      <c r="BN946">
        <v>0.84730538922155685</v>
      </c>
      <c r="BO946">
        <v>25311.666666666668</v>
      </c>
    </row>
    <row r="947" spans="1:67" x14ac:dyDescent="0.15">
      <c r="A947">
        <v>944</v>
      </c>
      <c r="B947">
        <v>12</v>
      </c>
      <c r="C947">
        <v>6</v>
      </c>
      <c r="D947">
        <v>177.81818181818181</v>
      </c>
      <c r="E947">
        <v>316.83333333333331</v>
      </c>
      <c r="F947">
        <v>26</v>
      </c>
      <c r="G947">
        <v>2.1940928270042195E-2</v>
      </c>
      <c r="H947">
        <v>0.97805907172995776</v>
      </c>
      <c r="I947">
        <v>37923.333333333336</v>
      </c>
      <c r="AB947">
        <v>944</v>
      </c>
      <c r="AC947">
        <v>10</v>
      </c>
      <c r="AD947">
        <v>3</v>
      </c>
      <c r="AE947">
        <v>2.5555555555555554</v>
      </c>
      <c r="AF947">
        <v>70.666666666666671</v>
      </c>
      <c r="AG947">
        <v>178</v>
      </c>
      <c r="AH947">
        <v>0.25834542815674894</v>
      </c>
      <c r="AI947">
        <v>0.74165457184325101</v>
      </c>
      <c r="AJ947">
        <v>16210.000000000002</v>
      </c>
      <c r="BC947">
        <v>944</v>
      </c>
      <c r="BD947">
        <v>11</v>
      </c>
      <c r="BE947">
        <v>0</v>
      </c>
      <c r="BF947">
        <v>93.090909090909093</v>
      </c>
      <c r="BG947">
        <v>97.230769230769226</v>
      </c>
      <c r="BH947">
        <v>129</v>
      </c>
      <c r="BI947">
        <v>166</v>
      </c>
      <c r="BJ947">
        <v>0.26060606060606062</v>
      </c>
      <c r="BK947">
        <v>0.33535353535353535</v>
      </c>
      <c r="BL947">
        <v>0.73939393939393938</v>
      </c>
      <c r="BM947">
        <v>0.66464646464646471</v>
      </c>
      <c r="BN947">
        <v>0.70202020202020199</v>
      </c>
      <c r="BO947">
        <v>22888.333333333332</v>
      </c>
    </row>
    <row r="948" spans="1:67" x14ac:dyDescent="0.15">
      <c r="A948">
        <v>945</v>
      </c>
      <c r="B948">
        <v>12</v>
      </c>
      <c r="C948">
        <v>5</v>
      </c>
      <c r="D948">
        <v>203.90909090909091</v>
      </c>
      <c r="E948">
        <v>326.5</v>
      </c>
      <c r="F948">
        <v>0</v>
      </c>
      <c r="G948">
        <v>0</v>
      </c>
      <c r="H948">
        <v>1</v>
      </c>
      <c r="I948">
        <v>36785</v>
      </c>
      <c r="AB948">
        <v>945</v>
      </c>
      <c r="AC948">
        <v>11</v>
      </c>
      <c r="AD948">
        <v>3</v>
      </c>
      <c r="AE948">
        <v>21.4</v>
      </c>
      <c r="AF948">
        <v>100.08333333333333</v>
      </c>
      <c r="AG948">
        <v>48</v>
      </c>
      <c r="AH948">
        <v>6.5040650406504072E-2</v>
      </c>
      <c r="AI948">
        <v>0.93495934959349591</v>
      </c>
      <c r="AJ948">
        <v>20011.666666666664</v>
      </c>
      <c r="BC948">
        <v>945</v>
      </c>
      <c r="BD948">
        <v>12</v>
      </c>
      <c r="BE948">
        <v>0</v>
      </c>
      <c r="BF948">
        <v>143.16666666666666</v>
      </c>
      <c r="BG948">
        <v>145.53846153846155</v>
      </c>
      <c r="BH948">
        <v>56</v>
      </c>
      <c r="BI948">
        <v>56</v>
      </c>
      <c r="BJ948">
        <v>8.6021505376344093E-2</v>
      </c>
      <c r="BK948">
        <v>8.6021505376344093E-2</v>
      </c>
      <c r="BL948">
        <v>0.91397849462365588</v>
      </c>
      <c r="BM948">
        <v>0.91397849462365588</v>
      </c>
      <c r="BN948">
        <v>0.91397849462365588</v>
      </c>
      <c r="BO948">
        <v>29931.666666666664</v>
      </c>
    </row>
    <row r="949" spans="1:67" x14ac:dyDescent="0.15">
      <c r="A949">
        <v>946</v>
      </c>
      <c r="B949">
        <v>12</v>
      </c>
      <c r="C949">
        <v>6</v>
      </c>
      <c r="D949">
        <v>236.72727272727272</v>
      </c>
      <c r="E949">
        <v>375.16666666666669</v>
      </c>
      <c r="F949">
        <v>0</v>
      </c>
      <c r="G949">
        <v>0</v>
      </c>
      <c r="H949">
        <v>1</v>
      </c>
      <c r="I949">
        <v>41581.666666666664</v>
      </c>
      <c r="AB949">
        <v>946</v>
      </c>
      <c r="AC949">
        <v>12</v>
      </c>
      <c r="AD949">
        <v>2</v>
      </c>
      <c r="AE949">
        <v>36</v>
      </c>
      <c r="AF949">
        <v>108</v>
      </c>
      <c r="AG949">
        <v>8</v>
      </c>
      <c r="AH949">
        <v>1.0624169986719787E-2</v>
      </c>
      <c r="AI949">
        <v>0.98937583001328022</v>
      </c>
      <c r="AJ949">
        <v>19653.333333333332</v>
      </c>
      <c r="BC949">
        <v>946</v>
      </c>
      <c r="BD949">
        <v>13</v>
      </c>
      <c r="BE949">
        <v>0</v>
      </c>
      <c r="BF949">
        <v>141.53846153846155</v>
      </c>
      <c r="BG949">
        <v>141.53846153846155</v>
      </c>
      <c r="BH949">
        <v>0</v>
      </c>
      <c r="BI949">
        <v>0</v>
      </c>
      <c r="BJ949">
        <v>0</v>
      </c>
      <c r="BK949">
        <v>0</v>
      </c>
      <c r="BL949">
        <v>1</v>
      </c>
      <c r="BM949">
        <v>1</v>
      </c>
      <c r="BN949">
        <v>1</v>
      </c>
      <c r="BO949">
        <v>28183.333333333332</v>
      </c>
    </row>
    <row r="950" spans="1:67" x14ac:dyDescent="0.15">
      <c r="A950">
        <v>947</v>
      </c>
      <c r="B950">
        <v>11</v>
      </c>
      <c r="C950">
        <v>4</v>
      </c>
      <c r="D950">
        <v>92.8</v>
      </c>
      <c r="E950">
        <v>228</v>
      </c>
      <c r="F950">
        <v>26</v>
      </c>
      <c r="G950">
        <v>2.8415300546448089E-2</v>
      </c>
      <c r="H950">
        <v>0.97158469945355186</v>
      </c>
      <c r="I950">
        <v>31170</v>
      </c>
      <c r="AB950">
        <v>947</v>
      </c>
      <c r="AC950">
        <v>10</v>
      </c>
      <c r="AD950">
        <v>4</v>
      </c>
      <c r="AE950">
        <v>13.666666666666666</v>
      </c>
      <c r="AF950">
        <v>91.583333333333329</v>
      </c>
      <c r="AG950">
        <v>143</v>
      </c>
      <c r="AH950">
        <v>0.21153846153846154</v>
      </c>
      <c r="AI950">
        <v>0.78846153846153844</v>
      </c>
      <c r="AJ950">
        <v>18621.666666666668</v>
      </c>
      <c r="BC950">
        <v>947</v>
      </c>
      <c r="BD950">
        <v>12</v>
      </c>
      <c r="BE950">
        <v>0</v>
      </c>
      <c r="BF950">
        <v>119.75</v>
      </c>
      <c r="BG950">
        <v>116.30769230769231</v>
      </c>
      <c r="BH950">
        <v>43</v>
      </c>
      <c r="BI950">
        <v>44</v>
      </c>
      <c r="BJ950">
        <v>6.4275037369207769E-2</v>
      </c>
      <c r="BK950">
        <v>6.5769805680119586E-2</v>
      </c>
      <c r="BL950">
        <v>0.93572496263079219</v>
      </c>
      <c r="BM950">
        <v>0.93423019431988041</v>
      </c>
      <c r="BN950">
        <v>0.93497757847533625</v>
      </c>
      <c r="BO950">
        <v>26190</v>
      </c>
    </row>
    <row r="951" spans="1:67" x14ac:dyDescent="0.15">
      <c r="A951">
        <v>948</v>
      </c>
      <c r="B951">
        <v>11</v>
      </c>
      <c r="C951">
        <v>6</v>
      </c>
      <c r="D951">
        <v>173.2</v>
      </c>
      <c r="E951">
        <v>314</v>
      </c>
      <c r="F951">
        <v>0</v>
      </c>
      <c r="G951">
        <v>0</v>
      </c>
      <c r="H951">
        <v>1</v>
      </c>
      <c r="I951">
        <v>37884.999999999993</v>
      </c>
      <c r="AB951">
        <v>948</v>
      </c>
      <c r="AC951">
        <v>11</v>
      </c>
      <c r="AD951">
        <v>4</v>
      </c>
      <c r="AE951">
        <v>30.5</v>
      </c>
      <c r="AF951">
        <v>133.25</v>
      </c>
      <c r="AG951">
        <v>134</v>
      </c>
      <c r="AH951">
        <v>0.14905450500556172</v>
      </c>
      <c r="AI951">
        <v>0.85094549499443828</v>
      </c>
      <c r="AJ951">
        <v>21288.333333333332</v>
      </c>
      <c r="BC951">
        <v>948</v>
      </c>
      <c r="BD951">
        <v>11</v>
      </c>
      <c r="BE951">
        <v>0</v>
      </c>
      <c r="BF951">
        <v>100.45454545454545</v>
      </c>
      <c r="BG951">
        <v>102.61538461538461</v>
      </c>
      <c r="BH951">
        <v>113</v>
      </c>
      <c r="BI951">
        <v>113</v>
      </c>
      <c r="BJ951">
        <v>0.19023569023569023</v>
      </c>
      <c r="BK951">
        <v>0.19023569023569023</v>
      </c>
      <c r="BL951">
        <v>0.8097643097643098</v>
      </c>
      <c r="BM951">
        <v>0.8097643097643098</v>
      </c>
      <c r="BN951">
        <v>0.8097643097643098</v>
      </c>
      <c r="BO951">
        <v>24021.666666666668</v>
      </c>
    </row>
    <row r="952" spans="1:67" x14ac:dyDescent="0.15">
      <c r="A952">
        <v>949</v>
      </c>
      <c r="B952">
        <v>11</v>
      </c>
      <c r="C952">
        <v>5</v>
      </c>
      <c r="D952">
        <v>139</v>
      </c>
      <c r="E952">
        <v>283.41666666666669</v>
      </c>
      <c r="F952">
        <v>9</v>
      </c>
      <c r="G952">
        <v>8.9552238805970154E-3</v>
      </c>
      <c r="H952">
        <v>0.991044776119403</v>
      </c>
      <c r="I952">
        <v>34686.666666666664</v>
      </c>
      <c r="AB952">
        <v>949</v>
      </c>
      <c r="AC952">
        <v>11</v>
      </c>
      <c r="AD952">
        <v>3</v>
      </c>
      <c r="AE952">
        <v>5.4</v>
      </c>
      <c r="AF952">
        <v>80.75</v>
      </c>
      <c r="AG952">
        <v>161</v>
      </c>
      <c r="AH952">
        <v>0.20024875621890548</v>
      </c>
      <c r="AI952">
        <v>0.79975124378109452</v>
      </c>
      <c r="AJ952">
        <v>18238.333333333336</v>
      </c>
      <c r="BC952">
        <v>949</v>
      </c>
      <c r="BD952">
        <v>10</v>
      </c>
      <c r="BE952">
        <v>0</v>
      </c>
      <c r="BF952">
        <v>99.5</v>
      </c>
      <c r="BG952">
        <v>107</v>
      </c>
      <c r="BH952">
        <v>143</v>
      </c>
      <c r="BI952">
        <v>143</v>
      </c>
      <c r="BJ952">
        <v>0.28094302554027506</v>
      </c>
      <c r="BK952">
        <v>0.28094302554027506</v>
      </c>
      <c r="BL952">
        <v>0.71905697445972494</v>
      </c>
      <c r="BM952">
        <v>0.71905697445972494</v>
      </c>
      <c r="BN952">
        <v>0.71905697445972494</v>
      </c>
      <c r="BO952">
        <v>24886.666666666664</v>
      </c>
    </row>
    <row r="953" spans="1:67" x14ac:dyDescent="0.15">
      <c r="A953">
        <v>950</v>
      </c>
      <c r="B953">
        <v>11</v>
      </c>
      <c r="C953">
        <v>6</v>
      </c>
      <c r="D953">
        <v>174.4</v>
      </c>
      <c r="E953">
        <v>331</v>
      </c>
      <c r="F953">
        <v>0</v>
      </c>
      <c r="G953">
        <v>0</v>
      </c>
      <c r="H953">
        <v>1</v>
      </c>
      <c r="I953">
        <v>40915</v>
      </c>
      <c r="AB953">
        <v>950</v>
      </c>
      <c r="AC953">
        <v>12</v>
      </c>
      <c r="AD953">
        <v>3</v>
      </c>
      <c r="AE953">
        <v>17.545454545454547</v>
      </c>
      <c r="AF953">
        <v>92.5</v>
      </c>
      <c r="AG953">
        <v>104</v>
      </c>
      <c r="AH953">
        <v>0.12121212121212122</v>
      </c>
      <c r="AI953">
        <v>0.87878787878787878</v>
      </c>
      <c r="AJ953">
        <v>18258.333333333336</v>
      </c>
      <c r="BC953">
        <v>950</v>
      </c>
      <c r="BD953">
        <v>11</v>
      </c>
      <c r="BE953">
        <v>0</v>
      </c>
      <c r="BF953">
        <v>143.45454545454547</v>
      </c>
      <c r="BG953">
        <v>140.84615384615384</v>
      </c>
      <c r="BH953">
        <v>21</v>
      </c>
      <c r="BI953">
        <v>21</v>
      </c>
      <c r="BJ953">
        <v>3.7974683544303799E-2</v>
      </c>
      <c r="BK953">
        <v>3.7974683544303799E-2</v>
      </c>
      <c r="BL953">
        <v>0.96202531645569622</v>
      </c>
      <c r="BM953">
        <v>0.96202531645569622</v>
      </c>
      <c r="BN953">
        <v>0.96202531645569622</v>
      </c>
      <c r="BO953">
        <v>30178.333333333336</v>
      </c>
    </row>
    <row r="954" spans="1:67" x14ac:dyDescent="0.15">
      <c r="A954">
        <v>951</v>
      </c>
      <c r="B954">
        <v>11</v>
      </c>
      <c r="C954">
        <v>5</v>
      </c>
      <c r="D954">
        <v>145</v>
      </c>
      <c r="E954">
        <v>309.58333333333331</v>
      </c>
      <c r="F954">
        <v>0</v>
      </c>
      <c r="G954">
        <v>0</v>
      </c>
      <c r="H954">
        <v>1</v>
      </c>
      <c r="I954">
        <v>38233.333333333328</v>
      </c>
      <c r="AB954">
        <v>951</v>
      </c>
      <c r="AC954">
        <v>12</v>
      </c>
      <c r="AD954">
        <v>3</v>
      </c>
      <c r="AE954">
        <v>36.18181818181818</v>
      </c>
      <c r="AF954">
        <v>112.33333333333333</v>
      </c>
      <c r="AG954">
        <v>53</v>
      </c>
      <c r="AH954">
        <v>6.4713064713064719E-2</v>
      </c>
      <c r="AI954">
        <v>0.93528693528693529</v>
      </c>
      <c r="AJ954">
        <v>19451.666666666668</v>
      </c>
      <c r="BC954">
        <v>951</v>
      </c>
      <c r="BD954">
        <v>11</v>
      </c>
      <c r="BE954">
        <v>0</v>
      </c>
      <c r="BF954">
        <v>96.181818181818187</v>
      </c>
      <c r="BG954">
        <v>101.69230769230769</v>
      </c>
      <c r="BH954">
        <v>97</v>
      </c>
      <c r="BI954">
        <v>133</v>
      </c>
      <c r="BJ954">
        <v>0.16440677966101694</v>
      </c>
      <c r="BK954">
        <v>0.22542372881355932</v>
      </c>
      <c r="BL954">
        <v>0.83559322033898309</v>
      </c>
      <c r="BM954">
        <v>0.77457627118644068</v>
      </c>
      <c r="BN954">
        <v>0.80508474576271194</v>
      </c>
      <c r="BO954">
        <v>23981.666666666664</v>
      </c>
    </row>
    <row r="955" spans="1:67" x14ac:dyDescent="0.15">
      <c r="A955">
        <v>952</v>
      </c>
      <c r="B955">
        <v>11</v>
      </c>
      <c r="C955">
        <v>5</v>
      </c>
      <c r="D955">
        <v>141.80000000000001</v>
      </c>
      <c r="E955">
        <v>269.25</v>
      </c>
      <c r="F955">
        <v>0</v>
      </c>
      <c r="G955">
        <v>0</v>
      </c>
      <c r="H955">
        <v>1</v>
      </c>
      <c r="I955">
        <v>33745</v>
      </c>
      <c r="AB955">
        <v>952</v>
      </c>
      <c r="AC955">
        <v>11</v>
      </c>
      <c r="AD955">
        <v>3</v>
      </c>
      <c r="AE955">
        <v>3.3</v>
      </c>
      <c r="AF955">
        <v>71.833333333333329</v>
      </c>
      <c r="AG955">
        <v>168</v>
      </c>
      <c r="AH955">
        <v>0.23695345557122707</v>
      </c>
      <c r="AI955">
        <v>0.76304654442877295</v>
      </c>
      <c r="AJ955">
        <v>16256.666666666666</v>
      </c>
      <c r="BC955">
        <v>952</v>
      </c>
      <c r="BD955">
        <v>12</v>
      </c>
      <c r="BE955">
        <v>0</v>
      </c>
      <c r="BF955">
        <v>160.25</v>
      </c>
      <c r="BG955">
        <v>164.61538461538461</v>
      </c>
      <c r="BH955">
        <v>50</v>
      </c>
      <c r="BI955">
        <v>50</v>
      </c>
      <c r="BJ955">
        <v>8.3333333333333329E-2</v>
      </c>
      <c r="BK955">
        <v>8.3333333333333329E-2</v>
      </c>
      <c r="BL955">
        <v>0.91666666666666663</v>
      </c>
      <c r="BM955">
        <v>0.91666666666666663</v>
      </c>
      <c r="BN955">
        <v>0.91666666666666663</v>
      </c>
      <c r="BO955">
        <v>31433.333333333328</v>
      </c>
    </row>
    <row r="956" spans="1:67" x14ac:dyDescent="0.15">
      <c r="A956">
        <v>953</v>
      </c>
      <c r="B956">
        <v>11</v>
      </c>
      <c r="C956">
        <v>6</v>
      </c>
      <c r="D956">
        <v>164.4</v>
      </c>
      <c r="E956">
        <v>330.08333333333331</v>
      </c>
      <c r="F956">
        <v>31</v>
      </c>
      <c r="G956">
        <v>2.7192982456140352E-2</v>
      </c>
      <c r="H956">
        <v>0.97280701754385968</v>
      </c>
      <c r="I956">
        <v>38453.333333333336</v>
      </c>
      <c r="AB956">
        <v>953</v>
      </c>
      <c r="AC956">
        <v>12</v>
      </c>
      <c r="AD956">
        <v>3</v>
      </c>
      <c r="AE956">
        <v>72.36363636363636</v>
      </c>
      <c r="AF956">
        <v>163.41666666666666</v>
      </c>
      <c r="AG956">
        <v>0</v>
      </c>
      <c r="AH956">
        <v>0</v>
      </c>
      <c r="AI956">
        <v>1</v>
      </c>
      <c r="AJ956">
        <v>24120.000000000004</v>
      </c>
      <c r="BC956">
        <v>953</v>
      </c>
      <c r="BD956">
        <v>11</v>
      </c>
      <c r="BE956">
        <v>0</v>
      </c>
      <c r="BF956">
        <v>140</v>
      </c>
      <c r="BG956">
        <v>133.46153846153845</v>
      </c>
      <c r="BH956">
        <v>22</v>
      </c>
      <c r="BI956">
        <v>22</v>
      </c>
      <c r="BJ956">
        <v>4.0515653775322284E-2</v>
      </c>
      <c r="BK956">
        <v>4.0515653775322284E-2</v>
      </c>
      <c r="BL956">
        <v>0.95948434622467771</v>
      </c>
      <c r="BM956">
        <v>0.95948434622467771</v>
      </c>
      <c r="BN956">
        <v>0.95948434622467771</v>
      </c>
      <c r="BO956">
        <v>28508.333333333332</v>
      </c>
    </row>
    <row r="957" spans="1:67" x14ac:dyDescent="0.15">
      <c r="A957">
        <v>954</v>
      </c>
      <c r="B957">
        <v>11</v>
      </c>
      <c r="C957">
        <v>4</v>
      </c>
      <c r="D957">
        <v>46.1</v>
      </c>
      <c r="E957">
        <v>161.66666666666666</v>
      </c>
      <c r="F957">
        <v>9</v>
      </c>
      <c r="G957">
        <v>1.0309278350515464E-2</v>
      </c>
      <c r="H957">
        <v>0.98969072164948457</v>
      </c>
      <c r="I957">
        <v>26216.666666666668</v>
      </c>
      <c r="AB957">
        <v>954</v>
      </c>
      <c r="AC957">
        <v>13</v>
      </c>
      <c r="AD957">
        <v>2</v>
      </c>
      <c r="AE957">
        <v>102.91666666666667</v>
      </c>
      <c r="AF957">
        <v>179.16666666666666</v>
      </c>
      <c r="AG957">
        <v>0</v>
      </c>
      <c r="AH957">
        <v>0</v>
      </c>
      <c r="AI957">
        <v>1</v>
      </c>
      <c r="AJ957">
        <v>22450</v>
      </c>
      <c r="BC957">
        <v>954</v>
      </c>
      <c r="BD957">
        <v>12</v>
      </c>
      <c r="BE957">
        <v>0</v>
      </c>
      <c r="BF957">
        <v>110.08333333333333</v>
      </c>
      <c r="BG957">
        <v>109.69230769230769</v>
      </c>
      <c r="BH957">
        <v>70</v>
      </c>
      <c r="BI957">
        <v>94</v>
      </c>
      <c r="BJ957">
        <v>0.13861386138613863</v>
      </c>
      <c r="BK957">
        <v>0.18613861386138614</v>
      </c>
      <c r="BL957">
        <v>0.86138613861386137</v>
      </c>
      <c r="BM957">
        <v>0.81386138613861392</v>
      </c>
      <c r="BN957">
        <v>0.8376237623762377</v>
      </c>
      <c r="BO957">
        <v>25228.333333333336</v>
      </c>
    </row>
    <row r="958" spans="1:67" x14ac:dyDescent="0.15">
      <c r="A958">
        <v>955</v>
      </c>
      <c r="B958">
        <v>11</v>
      </c>
      <c r="C958">
        <v>5</v>
      </c>
      <c r="D958">
        <v>143.1</v>
      </c>
      <c r="E958">
        <v>270.5</v>
      </c>
      <c r="F958">
        <v>8</v>
      </c>
      <c r="G958">
        <v>9.1954022988505746E-3</v>
      </c>
      <c r="H958">
        <v>0.99080459770114948</v>
      </c>
      <c r="I958">
        <v>33995.000000000007</v>
      </c>
      <c r="AB958">
        <v>955</v>
      </c>
      <c r="AC958">
        <v>11</v>
      </c>
      <c r="AD958">
        <v>3</v>
      </c>
      <c r="AE958">
        <v>30</v>
      </c>
      <c r="AF958">
        <v>104.25</v>
      </c>
      <c r="AG958">
        <v>89</v>
      </c>
      <c r="AH958">
        <v>0.1136653895274585</v>
      </c>
      <c r="AI958">
        <v>0.88633461047254147</v>
      </c>
      <c r="AJ958">
        <v>18903.333333333332</v>
      </c>
      <c r="BC958">
        <v>955</v>
      </c>
      <c r="BD958">
        <v>11</v>
      </c>
      <c r="BE958">
        <v>0</v>
      </c>
      <c r="BF958">
        <v>126.27272727272727</v>
      </c>
      <c r="BG958">
        <v>127.30769230769231</v>
      </c>
      <c r="BH958">
        <v>91</v>
      </c>
      <c r="BI958">
        <v>91</v>
      </c>
      <c r="BJ958">
        <v>0.16337522441651706</v>
      </c>
      <c r="BK958">
        <v>0.16337522441651706</v>
      </c>
      <c r="BL958">
        <v>0.83662477558348292</v>
      </c>
      <c r="BM958">
        <v>0.83662477558348292</v>
      </c>
      <c r="BN958">
        <v>0.83662477558348292</v>
      </c>
      <c r="BO958">
        <v>27791.666666666668</v>
      </c>
    </row>
    <row r="959" spans="1:67" x14ac:dyDescent="0.15">
      <c r="A959">
        <v>956</v>
      </c>
      <c r="B959">
        <v>11</v>
      </c>
      <c r="C959">
        <v>6</v>
      </c>
      <c r="D959">
        <v>241.8</v>
      </c>
      <c r="E959">
        <v>392.5</v>
      </c>
      <c r="F959">
        <v>0</v>
      </c>
      <c r="G959">
        <v>0</v>
      </c>
      <c r="H959">
        <v>1</v>
      </c>
      <c r="I959">
        <v>43150</v>
      </c>
      <c r="AB959">
        <v>956</v>
      </c>
      <c r="AC959">
        <v>11</v>
      </c>
      <c r="AD959">
        <v>3</v>
      </c>
      <c r="AE959">
        <v>22.1</v>
      </c>
      <c r="AF959">
        <v>110.25</v>
      </c>
      <c r="AG959">
        <v>98</v>
      </c>
      <c r="AH959">
        <v>0.12143742255266418</v>
      </c>
      <c r="AI959">
        <v>0.87856257744733579</v>
      </c>
      <c r="AJ959">
        <v>20543.333333333336</v>
      </c>
      <c r="BC959">
        <v>956</v>
      </c>
      <c r="BD959">
        <v>11</v>
      </c>
      <c r="BE959">
        <v>0</v>
      </c>
      <c r="BF959">
        <v>116.81818181818181</v>
      </c>
      <c r="BG959">
        <v>119.38461538461539</v>
      </c>
      <c r="BH959">
        <v>96</v>
      </c>
      <c r="BI959">
        <v>96</v>
      </c>
      <c r="BJ959">
        <v>0.19354838709677419</v>
      </c>
      <c r="BK959">
        <v>0.19354838709677419</v>
      </c>
      <c r="BL959">
        <v>0.80645161290322576</v>
      </c>
      <c r="BM959">
        <v>0.80645161290322576</v>
      </c>
      <c r="BN959">
        <v>0.80645161290322576</v>
      </c>
      <c r="BO959">
        <v>26773.333333333332</v>
      </c>
    </row>
    <row r="960" spans="1:67" x14ac:dyDescent="0.15">
      <c r="A960">
        <v>957</v>
      </c>
      <c r="B960">
        <v>12</v>
      </c>
      <c r="C960">
        <v>5</v>
      </c>
      <c r="D960">
        <v>165.27272727272728</v>
      </c>
      <c r="E960">
        <v>279.83333333333331</v>
      </c>
      <c r="F960">
        <v>3</v>
      </c>
      <c r="G960">
        <v>3.0303030303030303E-3</v>
      </c>
      <c r="H960">
        <v>0.99696969696969695</v>
      </c>
      <c r="I960">
        <v>32468.333333333336</v>
      </c>
      <c r="AB960">
        <v>957</v>
      </c>
      <c r="AC960">
        <v>11</v>
      </c>
      <c r="AD960">
        <v>3</v>
      </c>
      <c r="AE960">
        <v>4.3</v>
      </c>
      <c r="AF960">
        <v>63.583333333333336</v>
      </c>
      <c r="AG960">
        <v>262</v>
      </c>
      <c r="AH960">
        <v>0.33589743589743587</v>
      </c>
      <c r="AI960">
        <v>0.66410256410256419</v>
      </c>
      <c r="AJ960">
        <v>14626.666666666668</v>
      </c>
      <c r="BC960">
        <v>957</v>
      </c>
      <c r="BD960">
        <v>12</v>
      </c>
      <c r="BE960">
        <v>0</v>
      </c>
      <c r="BF960">
        <v>117.58333333333333</v>
      </c>
      <c r="BG960">
        <v>116.61538461538461</v>
      </c>
      <c r="BH960">
        <v>61</v>
      </c>
      <c r="BI960">
        <v>61</v>
      </c>
      <c r="BJ960">
        <v>8.6647727272727279E-2</v>
      </c>
      <c r="BK960">
        <v>8.6647727272727279E-2</v>
      </c>
      <c r="BL960">
        <v>0.91335227272727271</v>
      </c>
      <c r="BM960">
        <v>0.91335227272727271</v>
      </c>
      <c r="BN960">
        <v>0.91335227272727271</v>
      </c>
      <c r="BO960">
        <v>26653.333333333332</v>
      </c>
    </row>
    <row r="961" spans="1:67" x14ac:dyDescent="0.15">
      <c r="A961">
        <v>958</v>
      </c>
      <c r="B961">
        <v>11</v>
      </c>
      <c r="C961">
        <v>5</v>
      </c>
      <c r="D961">
        <v>148.19999999999999</v>
      </c>
      <c r="E961">
        <v>283.91666666666669</v>
      </c>
      <c r="F961">
        <v>0</v>
      </c>
      <c r="G961">
        <v>0</v>
      </c>
      <c r="H961">
        <v>1</v>
      </c>
      <c r="I961">
        <v>34406.666666666672</v>
      </c>
      <c r="AB961">
        <v>958</v>
      </c>
      <c r="AC961">
        <v>11</v>
      </c>
      <c r="AD961">
        <v>4</v>
      </c>
      <c r="AE961">
        <v>69.599999999999994</v>
      </c>
      <c r="AF961">
        <v>161.25</v>
      </c>
      <c r="AG961">
        <v>61</v>
      </c>
      <c r="AH961">
        <v>7.2018890200708383E-2</v>
      </c>
      <c r="AI961">
        <v>0.9279811097992916</v>
      </c>
      <c r="AJ961">
        <v>22533.333333333328</v>
      </c>
      <c r="BC961">
        <v>958</v>
      </c>
      <c r="BD961">
        <v>11</v>
      </c>
      <c r="BE961">
        <v>0</v>
      </c>
      <c r="BF961">
        <v>107.54545454545455</v>
      </c>
      <c r="BG961">
        <v>111.76923076923077</v>
      </c>
      <c r="BH961">
        <v>63</v>
      </c>
      <c r="BI961">
        <v>101</v>
      </c>
      <c r="BJ961">
        <v>0.11517367458866545</v>
      </c>
      <c r="BK961">
        <v>0.18464351005484461</v>
      </c>
      <c r="BL961">
        <v>0.88482632541133455</v>
      </c>
      <c r="BM961">
        <v>0.81535648994515542</v>
      </c>
      <c r="BN961">
        <v>0.85009140767824498</v>
      </c>
      <c r="BO961">
        <v>26443.333333333336</v>
      </c>
    </row>
    <row r="962" spans="1:67" x14ac:dyDescent="0.15">
      <c r="A962">
        <v>959</v>
      </c>
      <c r="B962">
        <v>13</v>
      </c>
      <c r="C962">
        <v>6</v>
      </c>
      <c r="D962">
        <v>258.75</v>
      </c>
      <c r="E962">
        <v>378.75</v>
      </c>
      <c r="F962">
        <v>0</v>
      </c>
      <c r="G962">
        <v>0</v>
      </c>
      <c r="H962">
        <v>1</v>
      </c>
      <c r="I962">
        <v>41675</v>
      </c>
      <c r="AB962">
        <v>959</v>
      </c>
      <c r="AC962">
        <v>11</v>
      </c>
      <c r="AD962">
        <v>3</v>
      </c>
      <c r="AE962">
        <v>49.7</v>
      </c>
      <c r="AF962">
        <v>133.66666666666666</v>
      </c>
      <c r="AG962">
        <v>7</v>
      </c>
      <c r="AH962">
        <v>8.9743589743589737E-3</v>
      </c>
      <c r="AI962">
        <v>0.99102564102564106</v>
      </c>
      <c r="AJ962">
        <v>22205</v>
      </c>
      <c r="BC962">
        <v>959</v>
      </c>
      <c r="BD962">
        <v>12</v>
      </c>
      <c r="BE962">
        <v>0</v>
      </c>
      <c r="BF962">
        <v>112.91666666666667</v>
      </c>
      <c r="BG962">
        <v>115.76923076923077</v>
      </c>
      <c r="BH962">
        <v>45</v>
      </c>
      <c r="BI962">
        <v>95</v>
      </c>
      <c r="BJ962">
        <v>7.0422535211267609E-2</v>
      </c>
      <c r="BK962">
        <v>0.14866979655712051</v>
      </c>
      <c r="BL962">
        <v>0.92957746478873238</v>
      </c>
      <c r="BM962">
        <v>0.85133020344287946</v>
      </c>
      <c r="BN962">
        <v>0.89045383411580592</v>
      </c>
      <c r="BO962">
        <v>26391.666666666668</v>
      </c>
    </row>
    <row r="963" spans="1:67" x14ac:dyDescent="0.15">
      <c r="A963">
        <v>960</v>
      </c>
      <c r="B963">
        <v>11</v>
      </c>
      <c r="C963">
        <v>4</v>
      </c>
      <c r="D963">
        <v>46.8</v>
      </c>
      <c r="E963">
        <v>186.25</v>
      </c>
      <c r="F963">
        <v>1</v>
      </c>
      <c r="G963">
        <v>1.0405827263267431E-3</v>
      </c>
      <c r="H963">
        <v>0.99895941727367321</v>
      </c>
      <c r="I963">
        <v>30725</v>
      </c>
      <c r="AB963">
        <v>960</v>
      </c>
      <c r="AC963">
        <v>11</v>
      </c>
      <c r="AD963">
        <v>2</v>
      </c>
      <c r="AE963">
        <v>18</v>
      </c>
      <c r="AF963">
        <v>94.416666666666671</v>
      </c>
      <c r="AG963">
        <v>93</v>
      </c>
      <c r="AH963">
        <v>0.12172774869109948</v>
      </c>
      <c r="AI963">
        <v>0.87827225130890052</v>
      </c>
      <c r="AJ963">
        <v>18510</v>
      </c>
      <c r="BC963">
        <v>960</v>
      </c>
      <c r="BD963">
        <v>13</v>
      </c>
      <c r="BE963">
        <v>0</v>
      </c>
      <c r="BF963">
        <v>140.38461538461539</v>
      </c>
      <c r="BG963">
        <v>140.38461538461539</v>
      </c>
      <c r="BH963">
        <v>36</v>
      </c>
      <c r="BI963">
        <v>36</v>
      </c>
      <c r="BJ963">
        <v>5.3811659192825115E-2</v>
      </c>
      <c r="BK963">
        <v>5.3811659192825115E-2</v>
      </c>
      <c r="BL963">
        <v>0.94618834080717484</v>
      </c>
      <c r="BM963">
        <v>0.94618834080717484</v>
      </c>
      <c r="BN963">
        <v>0.94618834080717484</v>
      </c>
      <c r="BO963">
        <v>27008.333333333332</v>
      </c>
    </row>
    <row r="964" spans="1:67" x14ac:dyDescent="0.15">
      <c r="A964">
        <v>961</v>
      </c>
      <c r="B964">
        <v>12</v>
      </c>
      <c r="C964">
        <v>5</v>
      </c>
      <c r="D964">
        <v>152.09090909090909</v>
      </c>
      <c r="E964">
        <v>265.91666666666669</v>
      </c>
      <c r="F964">
        <v>0</v>
      </c>
      <c r="G964">
        <v>0</v>
      </c>
      <c r="H964">
        <v>1</v>
      </c>
      <c r="I964">
        <v>31786.666666666668</v>
      </c>
      <c r="AB964">
        <v>961</v>
      </c>
      <c r="AC964">
        <v>11</v>
      </c>
      <c r="AD964">
        <v>3</v>
      </c>
      <c r="AE964">
        <v>2.2999999999999998</v>
      </c>
      <c r="AF964">
        <v>71</v>
      </c>
      <c r="AG964">
        <v>200</v>
      </c>
      <c r="AH964">
        <v>0.26420079260237783</v>
      </c>
      <c r="AI964">
        <v>0.73579920739762217</v>
      </c>
      <c r="AJ964">
        <v>16223.333333333336</v>
      </c>
      <c r="BC964">
        <v>961</v>
      </c>
      <c r="BD964">
        <v>11</v>
      </c>
      <c r="BE964">
        <v>0</v>
      </c>
      <c r="BF964">
        <v>122</v>
      </c>
      <c r="BG964">
        <v>128</v>
      </c>
      <c r="BH964">
        <v>53</v>
      </c>
      <c r="BI964">
        <v>53</v>
      </c>
      <c r="BJ964">
        <v>9.1222030981067126E-2</v>
      </c>
      <c r="BK964">
        <v>9.1222030981067126E-2</v>
      </c>
      <c r="BL964">
        <v>0.90877796901893282</v>
      </c>
      <c r="BM964">
        <v>0.90877796901893282</v>
      </c>
      <c r="BN964">
        <v>0.90877796901893282</v>
      </c>
      <c r="BO964">
        <v>28946.666666666664</v>
      </c>
    </row>
    <row r="965" spans="1:67" x14ac:dyDescent="0.15">
      <c r="A965">
        <v>962</v>
      </c>
      <c r="B965">
        <v>11</v>
      </c>
      <c r="C965">
        <v>7</v>
      </c>
      <c r="D965">
        <v>246.8</v>
      </c>
      <c r="E965">
        <v>426.08333333333331</v>
      </c>
      <c r="F965">
        <v>0</v>
      </c>
      <c r="G965">
        <v>0</v>
      </c>
      <c r="H965">
        <v>1</v>
      </c>
      <c r="I965">
        <v>45743.333333333336</v>
      </c>
      <c r="AB965">
        <v>962</v>
      </c>
      <c r="AC965">
        <v>12</v>
      </c>
      <c r="AD965">
        <v>2</v>
      </c>
      <c r="AE965">
        <v>13.272727272727273</v>
      </c>
      <c r="AF965">
        <v>83.833333333333329</v>
      </c>
      <c r="AG965">
        <v>37</v>
      </c>
      <c r="AH965">
        <v>4.8556430446194225E-2</v>
      </c>
      <c r="AI965">
        <v>0.95144356955380582</v>
      </c>
      <c r="AJ965">
        <v>17736.666666666668</v>
      </c>
      <c r="BC965">
        <v>962</v>
      </c>
      <c r="BD965">
        <v>13</v>
      </c>
      <c r="BE965">
        <v>0</v>
      </c>
      <c r="BF965">
        <v>144.15384615384616</v>
      </c>
      <c r="BG965">
        <v>144.15384615384616</v>
      </c>
      <c r="BH965">
        <v>0</v>
      </c>
      <c r="BI965">
        <v>0</v>
      </c>
      <c r="BJ965">
        <v>0</v>
      </c>
      <c r="BK965">
        <v>0</v>
      </c>
      <c r="BL965">
        <v>1</v>
      </c>
      <c r="BM965">
        <v>1</v>
      </c>
      <c r="BN965">
        <v>1</v>
      </c>
      <c r="BO965">
        <v>27846.666666666668</v>
      </c>
    </row>
    <row r="966" spans="1:67" x14ac:dyDescent="0.15">
      <c r="A966">
        <v>963</v>
      </c>
      <c r="B966">
        <v>12</v>
      </c>
      <c r="C966">
        <v>6</v>
      </c>
      <c r="D966">
        <v>262.18181818181819</v>
      </c>
      <c r="E966">
        <v>373.91666666666669</v>
      </c>
      <c r="F966">
        <v>0</v>
      </c>
      <c r="G966">
        <v>0</v>
      </c>
      <c r="H966">
        <v>1</v>
      </c>
      <c r="I966">
        <v>37606.666666666672</v>
      </c>
      <c r="AB966">
        <v>963</v>
      </c>
      <c r="AC966">
        <v>11</v>
      </c>
      <c r="AD966">
        <v>3</v>
      </c>
      <c r="AE966">
        <v>29</v>
      </c>
      <c r="AF966">
        <v>111.16666666666667</v>
      </c>
      <c r="AG966">
        <v>80</v>
      </c>
      <c r="AH966">
        <v>9.400705052878966E-2</v>
      </c>
      <c r="AI966">
        <v>0.90599294947121034</v>
      </c>
      <c r="AJ966">
        <v>20130</v>
      </c>
      <c r="BC966">
        <v>963</v>
      </c>
      <c r="BD966">
        <v>12</v>
      </c>
      <c r="BE966">
        <v>0</v>
      </c>
      <c r="BF966">
        <v>117.5</v>
      </c>
      <c r="BG966">
        <v>122.76923076923077</v>
      </c>
      <c r="BH966">
        <v>101</v>
      </c>
      <c r="BI966">
        <v>101</v>
      </c>
      <c r="BJ966">
        <v>0.16639209225700163</v>
      </c>
      <c r="BK966">
        <v>0.16639209225700163</v>
      </c>
      <c r="BL966">
        <v>0.83360790774299831</v>
      </c>
      <c r="BM966">
        <v>0.83360790774299831</v>
      </c>
      <c r="BN966">
        <v>0.83360790774299831</v>
      </c>
      <c r="BO966">
        <v>26245</v>
      </c>
    </row>
    <row r="967" spans="1:67" x14ac:dyDescent="0.15">
      <c r="A967">
        <v>964</v>
      </c>
      <c r="B967">
        <v>12</v>
      </c>
      <c r="C967">
        <v>6</v>
      </c>
      <c r="D967">
        <v>336.90909090909093</v>
      </c>
      <c r="E967">
        <v>456</v>
      </c>
      <c r="F967">
        <v>0</v>
      </c>
      <c r="G967">
        <v>0</v>
      </c>
      <c r="H967">
        <v>1</v>
      </c>
      <c r="I967">
        <v>43240</v>
      </c>
      <c r="AB967">
        <v>964</v>
      </c>
      <c r="AC967">
        <v>12</v>
      </c>
      <c r="AD967">
        <v>3</v>
      </c>
      <c r="AE967">
        <v>10.545454545454545</v>
      </c>
      <c r="AF967">
        <v>86.083333333333329</v>
      </c>
      <c r="AG967">
        <v>82</v>
      </c>
      <c r="AH967">
        <v>9.7502972651605235E-2</v>
      </c>
      <c r="AI967">
        <v>0.90249702734839476</v>
      </c>
      <c r="AJ967">
        <v>18226.666666666672</v>
      </c>
      <c r="BC967">
        <v>964</v>
      </c>
      <c r="BD967">
        <v>12</v>
      </c>
      <c r="BE967">
        <v>0</v>
      </c>
      <c r="BF967">
        <v>119.41666666666667</v>
      </c>
      <c r="BG967">
        <v>121.84615384615384</v>
      </c>
      <c r="BH967">
        <v>86</v>
      </c>
      <c r="BI967">
        <v>86</v>
      </c>
      <c r="BJ967">
        <v>0.12609970674486803</v>
      </c>
      <c r="BK967">
        <v>0.12609970674486803</v>
      </c>
      <c r="BL967">
        <v>0.87390029325513197</v>
      </c>
      <c r="BM967">
        <v>0.87390029325513197</v>
      </c>
      <c r="BN967">
        <v>0.87390029325513197</v>
      </c>
      <c r="BO967">
        <v>27105</v>
      </c>
    </row>
    <row r="968" spans="1:67" x14ac:dyDescent="0.15">
      <c r="A968">
        <v>965</v>
      </c>
      <c r="B968">
        <v>13</v>
      </c>
      <c r="C968">
        <v>3</v>
      </c>
      <c r="D968">
        <v>160.16666666666666</v>
      </c>
      <c r="E968">
        <v>257.66666666666669</v>
      </c>
      <c r="F968">
        <v>0</v>
      </c>
      <c r="G968">
        <v>0</v>
      </c>
      <c r="H968">
        <v>1</v>
      </c>
      <c r="I968">
        <v>30781.666666666668</v>
      </c>
      <c r="AB968">
        <v>965</v>
      </c>
      <c r="AC968">
        <v>12</v>
      </c>
      <c r="AD968">
        <v>2</v>
      </c>
      <c r="AE968">
        <v>10.636363636363637</v>
      </c>
      <c r="AF968">
        <v>82.916666666666671</v>
      </c>
      <c r="AG968">
        <v>119</v>
      </c>
      <c r="AH968">
        <v>0.14893617021276595</v>
      </c>
      <c r="AI968">
        <v>0.85106382978723405</v>
      </c>
      <c r="AJ968">
        <v>16925</v>
      </c>
      <c r="BC968">
        <v>965</v>
      </c>
      <c r="BD968">
        <v>12</v>
      </c>
      <c r="BE968">
        <v>0</v>
      </c>
      <c r="BF968">
        <v>101.08333333333333</v>
      </c>
      <c r="BG968">
        <v>99.07692307692308</v>
      </c>
      <c r="BH968">
        <v>63</v>
      </c>
      <c r="BI968">
        <v>63</v>
      </c>
      <c r="BJ968">
        <v>0.1076923076923077</v>
      </c>
      <c r="BK968">
        <v>0.1076923076923077</v>
      </c>
      <c r="BL968">
        <v>0.89230769230769225</v>
      </c>
      <c r="BM968">
        <v>0.89230769230769225</v>
      </c>
      <c r="BN968">
        <v>0.89230769230769225</v>
      </c>
      <c r="BO968">
        <v>23193.333333333332</v>
      </c>
    </row>
    <row r="969" spans="1:67" x14ac:dyDescent="0.15">
      <c r="A969">
        <v>966</v>
      </c>
      <c r="B969">
        <v>12</v>
      </c>
      <c r="C969">
        <v>6</v>
      </c>
      <c r="D969">
        <v>222.45454545454547</v>
      </c>
      <c r="E969">
        <v>345.83333333333331</v>
      </c>
      <c r="F969">
        <v>0</v>
      </c>
      <c r="G969">
        <v>0</v>
      </c>
      <c r="H969">
        <v>1</v>
      </c>
      <c r="I969">
        <v>37608.333333333336</v>
      </c>
      <c r="AB969">
        <v>966</v>
      </c>
      <c r="AC969">
        <v>11</v>
      </c>
      <c r="AD969">
        <v>3</v>
      </c>
      <c r="AE969">
        <v>7.5</v>
      </c>
      <c r="AF969">
        <v>87.333333333333329</v>
      </c>
      <c r="AG969">
        <v>174</v>
      </c>
      <c r="AH969">
        <v>0.21777221526908636</v>
      </c>
      <c r="AI969">
        <v>0.78222778473091359</v>
      </c>
      <c r="AJ969">
        <v>18401.666666666668</v>
      </c>
      <c r="BC969">
        <v>966</v>
      </c>
      <c r="BD969">
        <v>12</v>
      </c>
      <c r="BE969">
        <v>0</v>
      </c>
      <c r="BF969">
        <v>148.58333333333334</v>
      </c>
      <c r="BG969">
        <v>146.92307692307693</v>
      </c>
      <c r="BH969">
        <v>0</v>
      </c>
      <c r="BI969">
        <v>0</v>
      </c>
      <c r="BJ969">
        <v>0</v>
      </c>
      <c r="BK969">
        <v>0</v>
      </c>
      <c r="BL969">
        <v>1</v>
      </c>
      <c r="BM969">
        <v>1</v>
      </c>
      <c r="BN969">
        <v>1</v>
      </c>
      <c r="BO969">
        <v>29316.666666666664</v>
      </c>
    </row>
    <row r="970" spans="1:67" x14ac:dyDescent="0.15">
      <c r="A970">
        <v>967</v>
      </c>
      <c r="B970">
        <v>11</v>
      </c>
      <c r="C970">
        <v>7</v>
      </c>
      <c r="D970">
        <v>206.3</v>
      </c>
      <c r="E970">
        <v>348.16666666666669</v>
      </c>
      <c r="F970">
        <v>0</v>
      </c>
      <c r="G970">
        <v>0</v>
      </c>
      <c r="H970">
        <v>1</v>
      </c>
      <c r="I970">
        <v>39551.666666666664</v>
      </c>
      <c r="AB970">
        <v>967</v>
      </c>
      <c r="AC970">
        <v>12</v>
      </c>
      <c r="AD970">
        <v>1</v>
      </c>
      <c r="AE970">
        <v>9.8181818181818183</v>
      </c>
      <c r="AF970">
        <v>76.5</v>
      </c>
      <c r="AG970">
        <v>58</v>
      </c>
      <c r="AH970">
        <v>8.0332409972299165E-2</v>
      </c>
      <c r="AI970">
        <v>0.91966759002770082</v>
      </c>
      <c r="AJ970">
        <v>16493.333333333332</v>
      </c>
      <c r="BC970">
        <v>967</v>
      </c>
      <c r="BD970">
        <v>13</v>
      </c>
      <c r="BE970">
        <v>0</v>
      </c>
      <c r="BF970">
        <v>107.38461538461539</v>
      </c>
      <c r="BG970">
        <v>107.38461538461539</v>
      </c>
      <c r="BH970">
        <v>16</v>
      </c>
      <c r="BI970">
        <v>16</v>
      </c>
      <c r="BJ970">
        <v>2.6711185308848081E-2</v>
      </c>
      <c r="BK970">
        <v>2.6711185308848081E-2</v>
      </c>
      <c r="BL970">
        <v>0.97328881469115192</v>
      </c>
      <c r="BM970">
        <v>0.97328881469115192</v>
      </c>
      <c r="BN970">
        <v>0.97328881469115192</v>
      </c>
      <c r="BO970">
        <v>24453.333333333332</v>
      </c>
    </row>
    <row r="971" spans="1:67" x14ac:dyDescent="0.15">
      <c r="A971">
        <v>968</v>
      </c>
      <c r="B971">
        <v>12</v>
      </c>
      <c r="C971">
        <v>3</v>
      </c>
      <c r="D971">
        <v>71.36363636363636</v>
      </c>
      <c r="E971">
        <v>170.58333333333334</v>
      </c>
      <c r="F971">
        <v>0</v>
      </c>
      <c r="G971">
        <v>0</v>
      </c>
      <c r="H971">
        <v>1</v>
      </c>
      <c r="I971">
        <v>25798.333333333336</v>
      </c>
      <c r="AB971">
        <v>968</v>
      </c>
      <c r="AC971">
        <v>11</v>
      </c>
      <c r="AD971">
        <v>2</v>
      </c>
      <c r="AE971">
        <v>0.1</v>
      </c>
      <c r="AF971">
        <v>60.166666666666664</v>
      </c>
      <c r="AG971">
        <v>245</v>
      </c>
      <c r="AH971">
        <v>0.33333333333333331</v>
      </c>
      <c r="AI971">
        <v>0.66666666666666674</v>
      </c>
      <c r="AJ971">
        <v>13940</v>
      </c>
      <c r="BC971">
        <v>968</v>
      </c>
      <c r="BD971">
        <v>12</v>
      </c>
      <c r="BE971">
        <v>0</v>
      </c>
      <c r="BF971">
        <v>129.41666666666666</v>
      </c>
      <c r="BG971">
        <v>128.38461538461539</v>
      </c>
      <c r="BH971">
        <v>53</v>
      </c>
      <c r="BI971">
        <v>53</v>
      </c>
      <c r="BJ971">
        <v>8.7893864013267001E-2</v>
      </c>
      <c r="BK971">
        <v>8.7893864013267001E-2</v>
      </c>
      <c r="BL971">
        <v>0.91210613598673296</v>
      </c>
      <c r="BM971">
        <v>0.91210613598673296</v>
      </c>
      <c r="BN971">
        <v>0.91210613598673296</v>
      </c>
      <c r="BO971">
        <v>27388.333333333332</v>
      </c>
    </row>
    <row r="972" spans="1:67" x14ac:dyDescent="0.15">
      <c r="A972">
        <v>969</v>
      </c>
      <c r="B972">
        <v>11</v>
      </c>
      <c r="C972">
        <v>5</v>
      </c>
      <c r="D972">
        <v>49.9</v>
      </c>
      <c r="E972">
        <v>163.5</v>
      </c>
      <c r="F972">
        <v>17</v>
      </c>
      <c r="G972">
        <v>1.92090395480226E-2</v>
      </c>
      <c r="H972">
        <v>0.98079096045197744</v>
      </c>
      <c r="I972">
        <v>26190.000000000004</v>
      </c>
      <c r="AB972">
        <v>969</v>
      </c>
      <c r="AC972">
        <v>12</v>
      </c>
      <c r="AD972">
        <v>2</v>
      </c>
      <c r="AE972">
        <v>16.363636363636363</v>
      </c>
      <c r="AF972">
        <v>83.75</v>
      </c>
      <c r="AG972">
        <v>187</v>
      </c>
      <c r="AH972">
        <v>0.22051886792452829</v>
      </c>
      <c r="AI972">
        <v>0.77948113207547176</v>
      </c>
      <c r="AJ972">
        <v>16733.333333333336</v>
      </c>
      <c r="BC972">
        <v>969</v>
      </c>
      <c r="BD972">
        <v>12</v>
      </c>
      <c r="BE972">
        <v>0</v>
      </c>
      <c r="BF972">
        <v>130.33333333333334</v>
      </c>
      <c r="BG972">
        <v>133.23076923076923</v>
      </c>
      <c r="BH972">
        <v>52</v>
      </c>
      <c r="BI972">
        <v>52</v>
      </c>
      <c r="BJ972">
        <v>0.08</v>
      </c>
      <c r="BK972">
        <v>0.08</v>
      </c>
      <c r="BL972">
        <v>0.92</v>
      </c>
      <c r="BM972">
        <v>0.92</v>
      </c>
      <c r="BN972">
        <v>0.92</v>
      </c>
      <c r="BO972">
        <v>28048.333333333332</v>
      </c>
    </row>
    <row r="973" spans="1:67" x14ac:dyDescent="0.15">
      <c r="A973">
        <v>970</v>
      </c>
      <c r="B973">
        <v>11</v>
      </c>
      <c r="C973">
        <v>5</v>
      </c>
      <c r="D973">
        <v>115.3</v>
      </c>
      <c r="E973">
        <v>257.75</v>
      </c>
      <c r="F973">
        <v>0</v>
      </c>
      <c r="G973">
        <v>0</v>
      </c>
      <c r="H973">
        <v>1</v>
      </c>
      <c r="I973">
        <v>34260</v>
      </c>
      <c r="AB973">
        <v>970</v>
      </c>
      <c r="AC973">
        <v>12</v>
      </c>
      <c r="AD973">
        <v>4</v>
      </c>
      <c r="AE973">
        <v>81.727272727272734</v>
      </c>
      <c r="AF973">
        <v>155.08333333333334</v>
      </c>
      <c r="AG973">
        <v>0</v>
      </c>
      <c r="AH973">
        <v>0</v>
      </c>
      <c r="AI973">
        <v>1</v>
      </c>
      <c r="AJ973">
        <v>21986.666666666664</v>
      </c>
      <c r="BC973">
        <v>970</v>
      </c>
      <c r="BD973">
        <v>12</v>
      </c>
      <c r="BE973">
        <v>0</v>
      </c>
      <c r="BF973">
        <v>130.91666666666666</v>
      </c>
      <c r="BG973">
        <v>137.61538461538461</v>
      </c>
      <c r="BH973">
        <v>82</v>
      </c>
      <c r="BI973">
        <v>82</v>
      </c>
      <c r="BJ973">
        <v>0.13355048859934854</v>
      </c>
      <c r="BK973">
        <v>0.13355048859934854</v>
      </c>
      <c r="BL973">
        <v>0.86644951140065141</v>
      </c>
      <c r="BM973">
        <v>0.86644951140065141</v>
      </c>
      <c r="BN973">
        <v>0.86644951140065141</v>
      </c>
      <c r="BO973">
        <v>28913.333333333336</v>
      </c>
    </row>
    <row r="974" spans="1:67" x14ac:dyDescent="0.15">
      <c r="A974">
        <v>971</v>
      </c>
      <c r="B974">
        <v>11</v>
      </c>
      <c r="C974">
        <v>6</v>
      </c>
      <c r="D974">
        <v>202.2</v>
      </c>
      <c r="E974">
        <v>340.75</v>
      </c>
      <c r="F974">
        <v>0</v>
      </c>
      <c r="G974">
        <v>0</v>
      </c>
      <c r="H974">
        <v>1</v>
      </c>
      <c r="I974">
        <v>38530</v>
      </c>
      <c r="AB974">
        <v>971</v>
      </c>
      <c r="AC974">
        <v>12</v>
      </c>
      <c r="AD974">
        <v>2</v>
      </c>
      <c r="AE974">
        <v>6.3636363636363633</v>
      </c>
      <c r="AF974">
        <v>82.833333333333329</v>
      </c>
      <c r="AG974">
        <v>83</v>
      </c>
      <c r="AH974">
        <v>0.10209102091020911</v>
      </c>
      <c r="AI974">
        <v>0.89790897908979095</v>
      </c>
      <c r="AJ974">
        <v>18146.666666666668</v>
      </c>
      <c r="BC974">
        <v>971</v>
      </c>
      <c r="BD974">
        <v>12</v>
      </c>
      <c r="BE974">
        <v>0</v>
      </c>
      <c r="BF974">
        <v>127.66666666666667</v>
      </c>
      <c r="BG974">
        <v>127.15384615384616</v>
      </c>
      <c r="BH974">
        <v>50</v>
      </c>
      <c r="BI974">
        <v>50</v>
      </c>
      <c r="BJ974">
        <v>7.6804915514592939E-2</v>
      </c>
      <c r="BK974">
        <v>7.6804915514592939E-2</v>
      </c>
      <c r="BL974">
        <v>0.9231950844854071</v>
      </c>
      <c r="BM974">
        <v>0.9231950844854071</v>
      </c>
      <c r="BN974">
        <v>0.9231950844854071</v>
      </c>
      <c r="BO974">
        <v>27334.999999999996</v>
      </c>
    </row>
    <row r="975" spans="1:67" x14ac:dyDescent="0.15">
      <c r="A975">
        <v>972</v>
      </c>
      <c r="B975">
        <v>10</v>
      </c>
      <c r="C975">
        <v>4</v>
      </c>
      <c r="D975">
        <v>61.111111111111114</v>
      </c>
      <c r="E975">
        <v>179.25</v>
      </c>
      <c r="F975">
        <v>0</v>
      </c>
      <c r="G975">
        <v>0</v>
      </c>
      <c r="H975">
        <v>1</v>
      </c>
      <c r="I975">
        <v>28145</v>
      </c>
      <c r="AB975">
        <v>972</v>
      </c>
      <c r="AC975">
        <v>13</v>
      </c>
      <c r="AD975">
        <v>3</v>
      </c>
      <c r="AE975">
        <v>60.833333333333336</v>
      </c>
      <c r="AF975">
        <v>139.58333333333334</v>
      </c>
      <c r="AG975">
        <v>82</v>
      </c>
      <c r="AH975">
        <v>8.7982832618025753E-2</v>
      </c>
      <c r="AI975">
        <v>0.91201716738197425</v>
      </c>
      <c r="AJ975">
        <v>20491.666666666668</v>
      </c>
      <c r="BC975">
        <v>972</v>
      </c>
      <c r="BD975">
        <v>11</v>
      </c>
      <c r="BE975">
        <v>0</v>
      </c>
      <c r="BF975">
        <v>116.36363636363636</v>
      </c>
      <c r="BG975">
        <v>126</v>
      </c>
      <c r="BH975">
        <v>124</v>
      </c>
      <c r="BI975">
        <v>124</v>
      </c>
      <c r="BJ975">
        <v>0.19903691813804172</v>
      </c>
      <c r="BK975">
        <v>0.19903691813804172</v>
      </c>
      <c r="BL975">
        <v>0.8009630818619583</v>
      </c>
      <c r="BM975">
        <v>0.8009630818619583</v>
      </c>
      <c r="BN975">
        <v>0.8009630818619583</v>
      </c>
      <c r="BO975">
        <v>28184.999999999996</v>
      </c>
    </row>
    <row r="976" spans="1:67" x14ac:dyDescent="0.15">
      <c r="A976">
        <v>973</v>
      </c>
      <c r="B976">
        <v>12</v>
      </c>
      <c r="C976">
        <v>5</v>
      </c>
      <c r="D976">
        <v>184.63636363636363</v>
      </c>
      <c r="E976">
        <v>310.58333333333331</v>
      </c>
      <c r="F976">
        <v>0</v>
      </c>
      <c r="G976">
        <v>0</v>
      </c>
      <c r="H976">
        <v>1</v>
      </c>
      <c r="I976">
        <v>35473.333333333336</v>
      </c>
      <c r="AB976">
        <v>973</v>
      </c>
      <c r="AC976">
        <v>12</v>
      </c>
      <c r="AD976">
        <v>2</v>
      </c>
      <c r="AE976">
        <v>21.545454545454547</v>
      </c>
      <c r="AF976">
        <v>94.75</v>
      </c>
      <c r="AG976">
        <v>45</v>
      </c>
      <c r="AH976">
        <v>5.7106598984771571E-2</v>
      </c>
      <c r="AI976">
        <v>0.94289340101522845</v>
      </c>
      <c r="AJ976">
        <v>18298.333333333332</v>
      </c>
      <c r="BC976">
        <v>973</v>
      </c>
      <c r="BD976">
        <v>12</v>
      </c>
      <c r="BE976">
        <v>0</v>
      </c>
      <c r="BF976">
        <v>90</v>
      </c>
      <c r="BG976">
        <v>90</v>
      </c>
      <c r="BH976">
        <v>170</v>
      </c>
      <c r="BI976">
        <v>204</v>
      </c>
      <c r="BJ976">
        <v>0.2982456140350877</v>
      </c>
      <c r="BK976">
        <v>0.35789473684210527</v>
      </c>
      <c r="BL976">
        <v>0.70175438596491224</v>
      </c>
      <c r="BM976">
        <v>0.64210526315789473</v>
      </c>
      <c r="BN976">
        <v>0.67192982456140349</v>
      </c>
      <c r="BO976">
        <v>21450</v>
      </c>
    </row>
    <row r="977" spans="1:67" x14ac:dyDescent="0.15">
      <c r="A977">
        <v>974</v>
      </c>
      <c r="B977">
        <v>11</v>
      </c>
      <c r="C977">
        <v>5</v>
      </c>
      <c r="D977">
        <v>101.5</v>
      </c>
      <c r="E977">
        <v>231.83333333333334</v>
      </c>
      <c r="F977">
        <v>0</v>
      </c>
      <c r="G977">
        <v>0</v>
      </c>
      <c r="H977">
        <v>1</v>
      </c>
      <c r="I977">
        <v>32248.333333333332</v>
      </c>
      <c r="AB977">
        <v>974</v>
      </c>
      <c r="AC977">
        <v>11</v>
      </c>
      <c r="AD977">
        <v>3</v>
      </c>
      <c r="AE977">
        <v>58.3</v>
      </c>
      <c r="AF977">
        <v>145.5</v>
      </c>
      <c r="AG977">
        <v>15</v>
      </c>
      <c r="AH977">
        <v>1.9607843137254902E-2</v>
      </c>
      <c r="AI977">
        <v>0.98039215686274506</v>
      </c>
      <c r="AJ977">
        <v>22178.333333333332</v>
      </c>
      <c r="BC977">
        <v>974</v>
      </c>
      <c r="BD977">
        <v>10</v>
      </c>
      <c r="BE977">
        <v>0</v>
      </c>
      <c r="BF977">
        <v>118.3</v>
      </c>
      <c r="BG977">
        <v>114.07692307692308</v>
      </c>
      <c r="BH977">
        <v>19</v>
      </c>
      <c r="BI977">
        <v>126</v>
      </c>
      <c r="BJ977">
        <v>4.2696629213483148E-2</v>
      </c>
      <c r="BK977">
        <v>0.28314606741573034</v>
      </c>
      <c r="BL977">
        <v>0.95730337078651684</v>
      </c>
      <c r="BM977">
        <v>0.71685393258426966</v>
      </c>
      <c r="BN977">
        <v>0.83707865168539319</v>
      </c>
      <c r="BO977">
        <v>26093.333333333336</v>
      </c>
    </row>
    <row r="978" spans="1:67" x14ac:dyDescent="0.15">
      <c r="A978">
        <v>975</v>
      </c>
      <c r="B978">
        <v>11</v>
      </c>
      <c r="C978">
        <v>6</v>
      </c>
      <c r="D978">
        <v>165.2</v>
      </c>
      <c r="E978">
        <v>309.5</v>
      </c>
      <c r="F978">
        <v>0</v>
      </c>
      <c r="G978">
        <v>0</v>
      </c>
      <c r="H978">
        <v>1</v>
      </c>
      <c r="I978">
        <v>37105</v>
      </c>
      <c r="AB978">
        <v>975</v>
      </c>
      <c r="AC978">
        <v>12</v>
      </c>
      <c r="AD978">
        <v>4</v>
      </c>
      <c r="AE978">
        <v>64.545454545454547</v>
      </c>
      <c r="AF978">
        <v>154.5</v>
      </c>
      <c r="AG978">
        <v>15</v>
      </c>
      <c r="AH978">
        <v>1.7964071856287425E-2</v>
      </c>
      <c r="AI978">
        <v>0.98203592814371254</v>
      </c>
      <c r="AJ978">
        <v>22988.333333333336</v>
      </c>
      <c r="BC978">
        <v>975</v>
      </c>
      <c r="BD978">
        <v>12</v>
      </c>
      <c r="BE978">
        <v>0</v>
      </c>
      <c r="BF978">
        <v>172.25</v>
      </c>
      <c r="BG978">
        <v>174</v>
      </c>
      <c r="BH978">
        <v>33</v>
      </c>
      <c r="BI978">
        <v>33</v>
      </c>
      <c r="BJ978">
        <v>4.3999999999999997E-2</v>
      </c>
      <c r="BK978">
        <v>4.3999999999999997E-2</v>
      </c>
      <c r="BL978">
        <v>0.95599999999999996</v>
      </c>
      <c r="BM978">
        <v>0.95599999999999996</v>
      </c>
      <c r="BN978">
        <v>0.95599999999999996</v>
      </c>
      <c r="BO978">
        <v>32965</v>
      </c>
    </row>
    <row r="979" spans="1:67" x14ac:dyDescent="0.15">
      <c r="A979">
        <v>976</v>
      </c>
      <c r="B979">
        <v>12</v>
      </c>
      <c r="C979">
        <v>6</v>
      </c>
      <c r="D979">
        <v>256.09090909090907</v>
      </c>
      <c r="E979">
        <v>388.25</v>
      </c>
      <c r="F979">
        <v>0</v>
      </c>
      <c r="G979">
        <v>0</v>
      </c>
      <c r="H979">
        <v>1</v>
      </c>
      <c r="I979">
        <v>42205.000000000007</v>
      </c>
      <c r="AB979">
        <v>976</v>
      </c>
      <c r="AC979">
        <v>12</v>
      </c>
      <c r="AD979">
        <v>3</v>
      </c>
      <c r="AE979">
        <v>36.18181818181818</v>
      </c>
      <c r="AF979">
        <v>111.25</v>
      </c>
      <c r="AG979">
        <v>83</v>
      </c>
      <c r="AH979">
        <v>0.1017156862745098</v>
      </c>
      <c r="AI979">
        <v>0.89828431372549022</v>
      </c>
      <c r="AJ979">
        <v>18783.333333333336</v>
      </c>
      <c r="BC979">
        <v>976</v>
      </c>
      <c r="BD979">
        <v>12</v>
      </c>
      <c r="BE979">
        <v>0</v>
      </c>
      <c r="BF979">
        <v>117.33333333333333</v>
      </c>
      <c r="BG979">
        <v>122.46153846153847</v>
      </c>
      <c r="BH979">
        <v>75</v>
      </c>
      <c r="BI979">
        <v>75</v>
      </c>
      <c r="BJ979">
        <v>0.13992537313432835</v>
      </c>
      <c r="BK979">
        <v>0.13992537313432835</v>
      </c>
      <c r="BL979">
        <v>0.8600746268656716</v>
      </c>
      <c r="BM979">
        <v>0.8600746268656716</v>
      </c>
      <c r="BN979">
        <v>0.8600746268656716</v>
      </c>
      <c r="BO979">
        <v>27356.666666666664</v>
      </c>
    </row>
    <row r="980" spans="1:67" x14ac:dyDescent="0.15">
      <c r="A980">
        <v>977</v>
      </c>
      <c r="B980">
        <v>12</v>
      </c>
      <c r="C980">
        <v>6</v>
      </c>
      <c r="D980">
        <v>198.81818181818181</v>
      </c>
      <c r="E980">
        <v>330.66666666666669</v>
      </c>
      <c r="F980">
        <v>39</v>
      </c>
      <c r="G980">
        <v>3.1862745098039214E-2</v>
      </c>
      <c r="H980">
        <v>0.96813725490196079</v>
      </c>
      <c r="I980">
        <v>37901.666666666664</v>
      </c>
      <c r="AB980">
        <v>977</v>
      </c>
      <c r="AC980">
        <v>12</v>
      </c>
      <c r="AD980">
        <v>2</v>
      </c>
      <c r="AE980">
        <v>37.545454545454547</v>
      </c>
      <c r="AF980">
        <v>108.16666666666667</v>
      </c>
      <c r="AG980">
        <v>29</v>
      </c>
      <c r="AH980">
        <v>3.9563437926330151E-2</v>
      </c>
      <c r="AI980">
        <v>0.9604365620736699</v>
      </c>
      <c r="AJ980">
        <v>18885</v>
      </c>
      <c r="BC980">
        <v>977</v>
      </c>
      <c r="BD980">
        <v>11</v>
      </c>
      <c r="BE980">
        <v>0</v>
      </c>
      <c r="BF980">
        <v>99.909090909090907</v>
      </c>
      <c r="BG980">
        <v>106.38461538461539</v>
      </c>
      <c r="BH980">
        <v>101</v>
      </c>
      <c r="BI980">
        <v>101</v>
      </c>
      <c r="BJ980">
        <v>0.18035714285714285</v>
      </c>
      <c r="BK980">
        <v>0.18035714285714285</v>
      </c>
      <c r="BL980">
        <v>0.81964285714285712</v>
      </c>
      <c r="BM980">
        <v>0.81964285714285712</v>
      </c>
      <c r="BN980">
        <v>0.81964285714285712</v>
      </c>
      <c r="BO980">
        <v>24635.000000000004</v>
      </c>
    </row>
    <row r="981" spans="1:67" x14ac:dyDescent="0.15">
      <c r="A981">
        <v>978</v>
      </c>
      <c r="B981">
        <v>11</v>
      </c>
      <c r="C981">
        <v>6</v>
      </c>
      <c r="D981">
        <v>233.7</v>
      </c>
      <c r="E981">
        <v>371.66666666666669</v>
      </c>
      <c r="F981">
        <v>0</v>
      </c>
      <c r="G981">
        <v>0</v>
      </c>
      <c r="H981">
        <v>1</v>
      </c>
      <c r="I981">
        <v>40641.666666666664</v>
      </c>
      <c r="AB981">
        <v>978</v>
      </c>
      <c r="AC981">
        <v>12</v>
      </c>
      <c r="AD981">
        <v>4</v>
      </c>
      <c r="AE981">
        <v>44.18181818181818</v>
      </c>
      <c r="AF981">
        <v>139.08333333333334</v>
      </c>
      <c r="AG981">
        <v>35</v>
      </c>
      <c r="AH981">
        <v>3.981797497155859E-2</v>
      </c>
      <c r="AI981">
        <v>0.96018202502844141</v>
      </c>
      <c r="AJ981">
        <v>22821.666666666668</v>
      </c>
      <c r="BC981">
        <v>978</v>
      </c>
      <c r="BD981">
        <v>11</v>
      </c>
      <c r="BE981">
        <v>0</v>
      </c>
      <c r="BF981">
        <v>99.545454545454547</v>
      </c>
      <c r="BG981">
        <v>99.230769230769226</v>
      </c>
      <c r="BH981">
        <v>164</v>
      </c>
      <c r="BI981">
        <v>186</v>
      </c>
      <c r="BJ981">
        <v>0.29390681003584229</v>
      </c>
      <c r="BK981">
        <v>0.33333333333333331</v>
      </c>
      <c r="BL981">
        <v>0.70609318996415771</v>
      </c>
      <c r="BM981">
        <v>0.66666666666666674</v>
      </c>
      <c r="BN981">
        <v>0.68637992831541217</v>
      </c>
      <c r="BO981">
        <v>23650</v>
      </c>
    </row>
    <row r="982" spans="1:67" x14ac:dyDescent="0.15">
      <c r="A982">
        <v>979</v>
      </c>
      <c r="B982">
        <v>11</v>
      </c>
      <c r="C982">
        <v>5</v>
      </c>
      <c r="D982">
        <v>123.4</v>
      </c>
      <c r="E982">
        <v>266.83333333333331</v>
      </c>
      <c r="F982">
        <v>0</v>
      </c>
      <c r="G982">
        <v>0</v>
      </c>
      <c r="H982">
        <v>1</v>
      </c>
      <c r="I982">
        <v>34773.333333333328</v>
      </c>
      <c r="AB982">
        <v>979</v>
      </c>
      <c r="AC982">
        <v>11</v>
      </c>
      <c r="AD982">
        <v>4</v>
      </c>
      <c r="AE982">
        <v>38</v>
      </c>
      <c r="AF982">
        <v>141.16666666666666</v>
      </c>
      <c r="AG982">
        <v>50</v>
      </c>
      <c r="AH982">
        <v>5.7736720554272515E-2</v>
      </c>
      <c r="AI982">
        <v>0.94226327944572752</v>
      </c>
      <c r="AJ982">
        <v>22905</v>
      </c>
      <c r="BC982">
        <v>979</v>
      </c>
      <c r="BD982">
        <v>12</v>
      </c>
      <c r="BE982">
        <v>0</v>
      </c>
      <c r="BF982">
        <v>143.16666666666666</v>
      </c>
      <c r="BG982">
        <v>139.46153846153845</v>
      </c>
      <c r="BH982">
        <v>6</v>
      </c>
      <c r="BI982">
        <v>6</v>
      </c>
      <c r="BJ982">
        <v>1.0256410256410256E-2</v>
      </c>
      <c r="BK982">
        <v>1.0256410256410256E-2</v>
      </c>
      <c r="BL982">
        <v>0.98974358974358978</v>
      </c>
      <c r="BM982">
        <v>0.98974358974358978</v>
      </c>
      <c r="BN982">
        <v>0.98974358974358978</v>
      </c>
      <c r="BO982">
        <v>28768.333333333336</v>
      </c>
    </row>
    <row r="983" spans="1:67" x14ac:dyDescent="0.15">
      <c r="A983">
        <v>980</v>
      </c>
      <c r="B983">
        <v>11</v>
      </c>
      <c r="C983">
        <v>6</v>
      </c>
      <c r="D983">
        <v>151.30000000000001</v>
      </c>
      <c r="E983">
        <v>272.75</v>
      </c>
      <c r="F983">
        <v>0</v>
      </c>
      <c r="G983">
        <v>0</v>
      </c>
      <c r="H983">
        <v>1</v>
      </c>
      <c r="I983">
        <v>34560</v>
      </c>
      <c r="AB983">
        <v>980</v>
      </c>
      <c r="AC983">
        <v>12</v>
      </c>
      <c r="AD983">
        <v>3</v>
      </c>
      <c r="AE983">
        <v>82.545454545454547</v>
      </c>
      <c r="AF983">
        <v>164.75</v>
      </c>
      <c r="AG983">
        <v>0</v>
      </c>
      <c r="AH983">
        <v>0</v>
      </c>
      <c r="AI983">
        <v>1</v>
      </c>
      <c r="AJ983">
        <v>23098.333333333336</v>
      </c>
      <c r="BC983">
        <v>980</v>
      </c>
      <c r="BD983">
        <v>11</v>
      </c>
      <c r="BE983">
        <v>0</v>
      </c>
      <c r="BF983">
        <v>124.72727272727273</v>
      </c>
      <c r="BG983">
        <v>123.07692307692308</v>
      </c>
      <c r="BH983">
        <v>61</v>
      </c>
      <c r="BI983">
        <v>61</v>
      </c>
      <c r="BJ983">
        <v>0.10391822827938671</v>
      </c>
      <c r="BK983">
        <v>0.10391822827938671</v>
      </c>
      <c r="BL983">
        <v>0.89608177172061332</v>
      </c>
      <c r="BM983">
        <v>0.89608177172061332</v>
      </c>
      <c r="BN983">
        <v>0.89608177172061332</v>
      </c>
      <c r="BO983">
        <v>27608.333333333332</v>
      </c>
    </row>
    <row r="984" spans="1:67" x14ac:dyDescent="0.15">
      <c r="A984">
        <v>981</v>
      </c>
      <c r="B984">
        <v>11</v>
      </c>
      <c r="C984">
        <v>5</v>
      </c>
      <c r="D984">
        <v>53.3</v>
      </c>
      <c r="E984">
        <v>182.25</v>
      </c>
      <c r="F984">
        <v>17</v>
      </c>
      <c r="G984">
        <v>1.8847006651884702E-2</v>
      </c>
      <c r="H984">
        <v>0.98115299334811534</v>
      </c>
      <c r="I984">
        <v>29440</v>
      </c>
      <c r="AB984">
        <v>981</v>
      </c>
      <c r="AC984">
        <v>12</v>
      </c>
      <c r="AD984">
        <v>3</v>
      </c>
      <c r="AE984">
        <v>44.18181818181818</v>
      </c>
      <c r="AF984">
        <v>128.33333333333334</v>
      </c>
      <c r="AG984">
        <v>3</v>
      </c>
      <c r="AH984">
        <v>3.5799522673031028E-3</v>
      </c>
      <c r="AI984">
        <v>0.99642004773269688</v>
      </c>
      <c r="AJ984">
        <v>21366.666666666668</v>
      </c>
      <c r="BC984">
        <v>981</v>
      </c>
      <c r="BD984">
        <v>11</v>
      </c>
      <c r="BE984">
        <v>0</v>
      </c>
      <c r="BF984">
        <v>114.54545454545455</v>
      </c>
      <c r="BG984">
        <v>109.92307692307692</v>
      </c>
      <c r="BH984">
        <v>35</v>
      </c>
      <c r="BI984">
        <v>35</v>
      </c>
      <c r="BJ984">
        <v>5.9422750424448216E-2</v>
      </c>
      <c r="BK984">
        <v>5.9422750424448216E-2</v>
      </c>
      <c r="BL984">
        <v>0.94057724957555178</v>
      </c>
      <c r="BM984">
        <v>0.94057724957555178</v>
      </c>
      <c r="BN984">
        <v>0.94057724957555178</v>
      </c>
      <c r="BO984">
        <v>24563.333333333332</v>
      </c>
    </row>
    <row r="985" spans="1:67" x14ac:dyDescent="0.15">
      <c r="A985">
        <v>982</v>
      </c>
      <c r="B985">
        <v>12</v>
      </c>
      <c r="C985">
        <v>7</v>
      </c>
      <c r="D985">
        <v>299.63636363636363</v>
      </c>
      <c r="E985">
        <v>443.41666666666669</v>
      </c>
      <c r="F985">
        <v>0</v>
      </c>
      <c r="G985">
        <v>0</v>
      </c>
      <c r="H985">
        <v>1</v>
      </c>
      <c r="I985">
        <v>46536.666666666664</v>
      </c>
      <c r="AB985">
        <v>982</v>
      </c>
      <c r="AC985">
        <v>12</v>
      </c>
      <c r="AD985">
        <v>2</v>
      </c>
      <c r="AE985">
        <v>22</v>
      </c>
      <c r="AF985">
        <v>96.5</v>
      </c>
      <c r="AG985">
        <v>10</v>
      </c>
      <c r="AH985">
        <v>1.3071895424836602E-2</v>
      </c>
      <c r="AI985">
        <v>0.98692810457516345</v>
      </c>
      <c r="AJ985">
        <v>19143.333333333332</v>
      </c>
      <c r="BC985">
        <v>982</v>
      </c>
      <c r="BD985">
        <v>11</v>
      </c>
      <c r="BE985">
        <v>0</v>
      </c>
      <c r="BF985">
        <v>103.63636363636364</v>
      </c>
      <c r="BG985">
        <v>101.38461538461539</v>
      </c>
      <c r="BH985">
        <v>119</v>
      </c>
      <c r="BI985">
        <v>151</v>
      </c>
      <c r="BJ985">
        <v>0.19349593495934958</v>
      </c>
      <c r="BK985">
        <v>0.24552845528455283</v>
      </c>
      <c r="BL985">
        <v>0.80650406504065042</v>
      </c>
      <c r="BM985">
        <v>0.7544715447154472</v>
      </c>
      <c r="BN985">
        <v>0.78048780487804881</v>
      </c>
      <c r="BO985">
        <v>23743.333333333332</v>
      </c>
    </row>
    <row r="986" spans="1:67" x14ac:dyDescent="0.15">
      <c r="A986">
        <v>983</v>
      </c>
      <c r="B986">
        <v>12</v>
      </c>
      <c r="C986">
        <v>5</v>
      </c>
      <c r="D986">
        <v>178.72727272727272</v>
      </c>
      <c r="E986">
        <v>297.5</v>
      </c>
      <c r="F986">
        <v>0</v>
      </c>
      <c r="G986">
        <v>0</v>
      </c>
      <c r="H986">
        <v>1</v>
      </c>
      <c r="I986">
        <v>33175</v>
      </c>
      <c r="AB986">
        <v>983</v>
      </c>
      <c r="AC986">
        <v>11</v>
      </c>
      <c r="AD986">
        <v>3</v>
      </c>
      <c r="AE986">
        <v>22.4</v>
      </c>
      <c r="AF986">
        <v>94.916666666666671</v>
      </c>
      <c r="AG986">
        <v>99</v>
      </c>
      <c r="AH986">
        <v>0.13342318059299191</v>
      </c>
      <c r="AI986">
        <v>0.86657681940700804</v>
      </c>
      <c r="AJ986">
        <v>18805</v>
      </c>
      <c r="BC986">
        <v>983</v>
      </c>
      <c r="BD986">
        <v>11</v>
      </c>
      <c r="BE986">
        <v>0</v>
      </c>
      <c r="BF986">
        <v>99.090909090909093</v>
      </c>
      <c r="BG986">
        <v>100</v>
      </c>
      <c r="BH986">
        <v>145</v>
      </c>
      <c r="BI986">
        <v>183</v>
      </c>
      <c r="BJ986">
        <v>0.24576271186440679</v>
      </c>
      <c r="BK986">
        <v>0.31016949152542372</v>
      </c>
      <c r="BL986">
        <v>0.75423728813559321</v>
      </c>
      <c r="BM986">
        <v>0.68983050847457628</v>
      </c>
      <c r="BN986">
        <v>0.72203389830508469</v>
      </c>
      <c r="BO986">
        <v>23008.333333333332</v>
      </c>
    </row>
    <row r="987" spans="1:67" x14ac:dyDescent="0.15">
      <c r="A987">
        <v>984</v>
      </c>
      <c r="B987">
        <v>11</v>
      </c>
      <c r="C987">
        <v>5</v>
      </c>
      <c r="D987">
        <v>115.8</v>
      </c>
      <c r="E987">
        <v>253.91666666666666</v>
      </c>
      <c r="F987">
        <v>36</v>
      </c>
      <c r="G987">
        <v>3.3088235294117647E-2</v>
      </c>
      <c r="H987">
        <v>0.96691176470588236</v>
      </c>
      <c r="I987">
        <v>33056.666666666664</v>
      </c>
      <c r="AB987">
        <v>984</v>
      </c>
      <c r="AC987">
        <v>11</v>
      </c>
      <c r="AD987">
        <v>4</v>
      </c>
      <c r="AE987">
        <v>12.9</v>
      </c>
      <c r="AF987">
        <v>88.25</v>
      </c>
      <c r="AG987">
        <v>98</v>
      </c>
      <c r="AH987">
        <v>0.13461538461538461</v>
      </c>
      <c r="AI987">
        <v>0.86538461538461542</v>
      </c>
      <c r="AJ987">
        <v>17913.333333333332</v>
      </c>
      <c r="BC987">
        <v>984</v>
      </c>
      <c r="BD987">
        <v>11</v>
      </c>
      <c r="BE987">
        <v>0</v>
      </c>
      <c r="BF987">
        <v>121.72727272727273</v>
      </c>
      <c r="BG987">
        <v>122.23076923076923</v>
      </c>
      <c r="BH987">
        <v>87</v>
      </c>
      <c r="BI987">
        <v>87</v>
      </c>
      <c r="BJ987">
        <v>0.15934065934065933</v>
      </c>
      <c r="BK987">
        <v>0.15934065934065933</v>
      </c>
      <c r="BL987">
        <v>0.84065934065934067</v>
      </c>
      <c r="BM987">
        <v>0.84065934065934067</v>
      </c>
      <c r="BN987">
        <v>0.84065934065934067</v>
      </c>
      <c r="BO987">
        <v>27346.666666666668</v>
      </c>
    </row>
    <row r="988" spans="1:67" x14ac:dyDescent="0.15">
      <c r="A988">
        <v>985</v>
      </c>
      <c r="B988">
        <v>11</v>
      </c>
      <c r="C988">
        <v>6</v>
      </c>
      <c r="D988">
        <v>245.3</v>
      </c>
      <c r="E988">
        <v>402.58333333333331</v>
      </c>
      <c r="F988">
        <v>0</v>
      </c>
      <c r="G988">
        <v>0</v>
      </c>
      <c r="H988">
        <v>1</v>
      </c>
      <c r="I988">
        <v>44453.333333333328</v>
      </c>
      <c r="AB988">
        <v>985</v>
      </c>
      <c r="AC988">
        <v>12</v>
      </c>
      <c r="AD988">
        <v>3</v>
      </c>
      <c r="AE988">
        <v>44.909090909090907</v>
      </c>
      <c r="AF988">
        <v>118.83333333333333</v>
      </c>
      <c r="AG988">
        <v>87</v>
      </c>
      <c r="AH988">
        <v>0.10271546635182999</v>
      </c>
      <c r="AI988">
        <v>0.89728453364817007</v>
      </c>
      <c r="AJ988">
        <v>19586.666666666668</v>
      </c>
      <c r="BC988">
        <v>985</v>
      </c>
      <c r="BD988">
        <v>11</v>
      </c>
      <c r="BE988">
        <v>0</v>
      </c>
      <c r="BF988">
        <v>94.36363636363636</v>
      </c>
      <c r="BG988">
        <v>96</v>
      </c>
      <c r="BH988">
        <v>141</v>
      </c>
      <c r="BI988">
        <v>186</v>
      </c>
      <c r="BJ988">
        <v>0.29497907949790797</v>
      </c>
      <c r="BK988">
        <v>0.38912133891213391</v>
      </c>
      <c r="BL988">
        <v>0.70502092050209209</v>
      </c>
      <c r="BM988">
        <v>0.61087866108786604</v>
      </c>
      <c r="BN988">
        <v>0.65794979079497906</v>
      </c>
      <c r="BO988">
        <v>22610</v>
      </c>
    </row>
    <row r="989" spans="1:67" x14ac:dyDescent="0.15">
      <c r="A989">
        <v>986</v>
      </c>
      <c r="B989">
        <v>11</v>
      </c>
      <c r="C989">
        <v>5</v>
      </c>
      <c r="D989">
        <v>128.19999999999999</v>
      </c>
      <c r="E989">
        <v>268.33333333333331</v>
      </c>
      <c r="F989">
        <v>25</v>
      </c>
      <c r="G989">
        <v>2.4875621890547265E-2</v>
      </c>
      <c r="H989">
        <v>0.97512437810945274</v>
      </c>
      <c r="I989">
        <v>33858.333333333328</v>
      </c>
      <c r="AB989">
        <v>986</v>
      </c>
      <c r="AC989">
        <v>13</v>
      </c>
      <c r="AD989">
        <v>1</v>
      </c>
      <c r="AE989">
        <v>9.25</v>
      </c>
      <c r="AF989">
        <v>71.75</v>
      </c>
      <c r="AG989">
        <v>141</v>
      </c>
      <c r="AH989">
        <v>0.17174177831912302</v>
      </c>
      <c r="AI989">
        <v>0.82825822168087693</v>
      </c>
      <c r="AJ989">
        <v>15128.333333333336</v>
      </c>
      <c r="BC989">
        <v>986</v>
      </c>
      <c r="BD989">
        <v>11</v>
      </c>
      <c r="BE989">
        <v>0</v>
      </c>
      <c r="BF989">
        <v>184.09090909090909</v>
      </c>
      <c r="BG989">
        <v>182.15384615384616</v>
      </c>
      <c r="BH989">
        <v>0</v>
      </c>
      <c r="BI989">
        <v>0</v>
      </c>
      <c r="BJ989">
        <v>0</v>
      </c>
      <c r="BK989">
        <v>0</v>
      </c>
      <c r="BL989">
        <v>1</v>
      </c>
      <c r="BM989">
        <v>1</v>
      </c>
      <c r="BN989">
        <v>1</v>
      </c>
      <c r="BO989">
        <v>32868.333333333336</v>
      </c>
    </row>
    <row r="990" spans="1:67" x14ac:dyDescent="0.15">
      <c r="A990">
        <v>987</v>
      </c>
      <c r="B990">
        <v>12</v>
      </c>
      <c r="C990">
        <v>6</v>
      </c>
      <c r="D990">
        <v>213.63636363636363</v>
      </c>
      <c r="E990">
        <v>367.5</v>
      </c>
      <c r="F990">
        <v>0</v>
      </c>
      <c r="G990">
        <v>0</v>
      </c>
      <c r="H990">
        <v>1</v>
      </c>
      <c r="I990">
        <v>42075</v>
      </c>
      <c r="AB990">
        <v>987</v>
      </c>
      <c r="AC990">
        <v>11</v>
      </c>
      <c r="AD990">
        <v>4</v>
      </c>
      <c r="AE990">
        <v>23.1</v>
      </c>
      <c r="AF990">
        <v>103.5</v>
      </c>
      <c r="AG990">
        <v>35</v>
      </c>
      <c r="AH990">
        <v>4.6357615894039736E-2</v>
      </c>
      <c r="AI990">
        <v>0.95364238410596025</v>
      </c>
      <c r="AJ990">
        <v>20148.333333333328</v>
      </c>
      <c r="BC990">
        <v>987</v>
      </c>
      <c r="BD990">
        <v>11</v>
      </c>
      <c r="BE990">
        <v>0</v>
      </c>
      <c r="BF990">
        <v>130.45454545454547</v>
      </c>
      <c r="BG990">
        <v>131.07692307692307</v>
      </c>
      <c r="BH990">
        <v>52</v>
      </c>
      <c r="BI990">
        <v>52</v>
      </c>
      <c r="BJ990">
        <v>8.387096774193549E-2</v>
      </c>
      <c r="BK990">
        <v>8.387096774193549E-2</v>
      </c>
      <c r="BL990">
        <v>0.91612903225806452</v>
      </c>
      <c r="BM990">
        <v>0.91612903225806452</v>
      </c>
      <c r="BN990">
        <v>0.91612903225806452</v>
      </c>
      <c r="BO990">
        <v>28180.000000000004</v>
      </c>
    </row>
    <row r="991" spans="1:67" x14ac:dyDescent="0.15">
      <c r="A991">
        <v>988</v>
      </c>
      <c r="B991">
        <v>12</v>
      </c>
      <c r="C991">
        <v>5</v>
      </c>
      <c r="D991">
        <v>203.81818181818181</v>
      </c>
      <c r="E991">
        <v>314</v>
      </c>
      <c r="F991">
        <v>0</v>
      </c>
      <c r="G991">
        <v>0</v>
      </c>
      <c r="H991">
        <v>1</v>
      </c>
      <c r="I991">
        <v>34859.999999999993</v>
      </c>
      <c r="AB991">
        <v>988</v>
      </c>
      <c r="AC991">
        <v>12</v>
      </c>
      <c r="AD991">
        <v>2</v>
      </c>
      <c r="AE991">
        <v>43.18181818181818</v>
      </c>
      <c r="AF991">
        <v>115.83333333333333</v>
      </c>
      <c r="AG991">
        <v>6</v>
      </c>
      <c r="AH991">
        <v>7.3982737361282368E-3</v>
      </c>
      <c r="AI991">
        <v>0.99260172626387178</v>
      </c>
      <c r="AJ991">
        <v>19916.666666666668</v>
      </c>
      <c r="BC991">
        <v>988</v>
      </c>
      <c r="BD991">
        <v>12</v>
      </c>
      <c r="BE991">
        <v>0</v>
      </c>
      <c r="BF991">
        <v>105.08333333333333</v>
      </c>
      <c r="BG991">
        <v>108.53846153846153</v>
      </c>
      <c r="BH991">
        <v>65</v>
      </c>
      <c r="BI991">
        <v>65</v>
      </c>
      <c r="BJ991">
        <v>0.11565836298932385</v>
      </c>
      <c r="BK991">
        <v>0.11565836298932385</v>
      </c>
      <c r="BL991">
        <v>0.88434163701067614</v>
      </c>
      <c r="BM991">
        <v>0.88434163701067614</v>
      </c>
      <c r="BN991">
        <v>0.88434163701067614</v>
      </c>
      <c r="BO991">
        <v>24728.333333333332</v>
      </c>
    </row>
    <row r="992" spans="1:67" x14ac:dyDescent="0.15">
      <c r="A992">
        <v>989</v>
      </c>
      <c r="B992">
        <v>11</v>
      </c>
      <c r="C992">
        <v>7</v>
      </c>
      <c r="D992">
        <v>271.7</v>
      </c>
      <c r="E992">
        <v>428.25</v>
      </c>
      <c r="F992">
        <v>0</v>
      </c>
      <c r="G992">
        <v>0</v>
      </c>
      <c r="H992">
        <v>1</v>
      </c>
      <c r="I992">
        <v>45605</v>
      </c>
      <c r="AB992">
        <v>989</v>
      </c>
      <c r="AC992">
        <v>11</v>
      </c>
      <c r="AD992">
        <v>4</v>
      </c>
      <c r="AE992">
        <v>30.9</v>
      </c>
      <c r="AF992">
        <v>123.25</v>
      </c>
      <c r="AG992">
        <v>8</v>
      </c>
      <c r="AH992">
        <v>9.7799511002444987E-3</v>
      </c>
      <c r="AI992">
        <v>0.99022004889975546</v>
      </c>
      <c r="AJ992">
        <v>21613.333333333336</v>
      </c>
      <c r="BC992">
        <v>989</v>
      </c>
      <c r="BD992">
        <v>11</v>
      </c>
      <c r="BE992">
        <v>0</v>
      </c>
      <c r="BF992">
        <v>144.54545454545453</v>
      </c>
      <c r="BG992">
        <v>150.53846153846155</v>
      </c>
      <c r="BH992">
        <v>28</v>
      </c>
      <c r="BI992">
        <v>28</v>
      </c>
      <c r="BJ992">
        <v>4.5454545454545456E-2</v>
      </c>
      <c r="BK992">
        <v>4.5454545454545456E-2</v>
      </c>
      <c r="BL992">
        <v>0.95454545454545459</v>
      </c>
      <c r="BM992">
        <v>0.95454545454545459</v>
      </c>
      <c r="BN992">
        <v>0.95454545454545459</v>
      </c>
      <c r="BO992">
        <v>31048.333333333339</v>
      </c>
    </row>
    <row r="993" spans="1:67" x14ac:dyDescent="0.15">
      <c r="A993">
        <v>990</v>
      </c>
      <c r="B993">
        <v>11</v>
      </c>
      <c r="C993">
        <v>5</v>
      </c>
      <c r="D993">
        <v>109.6</v>
      </c>
      <c r="E993">
        <v>264.25</v>
      </c>
      <c r="F993">
        <v>0</v>
      </c>
      <c r="G993">
        <v>0</v>
      </c>
      <c r="H993">
        <v>1</v>
      </c>
      <c r="I993">
        <v>36020</v>
      </c>
      <c r="AB993">
        <v>990</v>
      </c>
      <c r="AC993">
        <v>10</v>
      </c>
      <c r="AD993">
        <v>4</v>
      </c>
      <c r="AE993">
        <v>6.1111111111111107</v>
      </c>
      <c r="AF993">
        <v>72.083333333333329</v>
      </c>
      <c r="AG993">
        <v>176</v>
      </c>
      <c r="AH993">
        <v>0.24964539007092199</v>
      </c>
      <c r="AI993">
        <v>0.75035460992907799</v>
      </c>
      <c r="AJ993">
        <v>16591.666666666668</v>
      </c>
      <c r="BC993">
        <v>990</v>
      </c>
      <c r="BD993">
        <v>10</v>
      </c>
      <c r="BE993">
        <v>0</v>
      </c>
      <c r="BF993">
        <v>101.6</v>
      </c>
      <c r="BG993">
        <v>114.07692307692308</v>
      </c>
      <c r="BH993">
        <v>189</v>
      </c>
      <c r="BI993">
        <v>193</v>
      </c>
      <c r="BJ993">
        <v>0.41721854304635764</v>
      </c>
      <c r="BK993">
        <v>0.42604856512141281</v>
      </c>
      <c r="BL993">
        <v>0.58278145695364236</v>
      </c>
      <c r="BM993">
        <v>0.57395143487858724</v>
      </c>
      <c r="BN993">
        <v>0.57836644591611486</v>
      </c>
      <c r="BO993">
        <v>26093.333333333336</v>
      </c>
    </row>
    <row r="994" spans="1:67" x14ac:dyDescent="0.15">
      <c r="A994">
        <v>991</v>
      </c>
      <c r="B994">
        <v>12</v>
      </c>
      <c r="C994">
        <v>6</v>
      </c>
      <c r="D994">
        <v>184.72727272727272</v>
      </c>
      <c r="E994">
        <v>290.08333333333331</v>
      </c>
      <c r="F994">
        <v>60</v>
      </c>
      <c r="G994">
        <v>5.5865921787709494E-2</v>
      </c>
      <c r="H994">
        <v>0.94413407821229045</v>
      </c>
      <c r="I994">
        <v>32753.333333333336</v>
      </c>
      <c r="AB994">
        <v>991</v>
      </c>
      <c r="AC994">
        <v>11</v>
      </c>
      <c r="AD994">
        <v>3</v>
      </c>
      <c r="AE994">
        <v>14.7</v>
      </c>
      <c r="AF994">
        <v>83.5</v>
      </c>
      <c r="AG994">
        <v>139</v>
      </c>
      <c r="AH994">
        <v>0.18607764390896922</v>
      </c>
      <c r="AI994">
        <v>0.81392235609103081</v>
      </c>
      <c r="AJ994">
        <v>17173.333333333332</v>
      </c>
      <c r="BC994">
        <v>991</v>
      </c>
      <c r="BD994">
        <v>11</v>
      </c>
      <c r="BE994">
        <v>0</v>
      </c>
      <c r="BF994">
        <v>104.63636363636364</v>
      </c>
      <c r="BG994">
        <v>99.07692307692308</v>
      </c>
      <c r="BH994">
        <v>194</v>
      </c>
      <c r="BI994">
        <v>198</v>
      </c>
      <c r="BJ994">
        <v>0.28998505231689087</v>
      </c>
      <c r="BK994">
        <v>0.29596412556053814</v>
      </c>
      <c r="BL994">
        <v>0.71001494768310913</v>
      </c>
      <c r="BM994">
        <v>0.70403587443946192</v>
      </c>
      <c r="BN994">
        <v>0.70702541106128547</v>
      </c>
      <c r="BO994">
        <v>23418.333333333336</v>
      </c>
    </row>
    <row r="995" spans="1:67" x14ac:dyDescent="0.15">
      <c r="A995">
        <v>992</v>
      </c>
      <c r="B995">
        <v>11</v>
      </c>
      <c r="C995">
        <v>6</v>
      </c>
      <c r="D995">
        <v>188</v>
      </c>
      <c r="E995">
        <v>356.33333333333331</v>
      </c>
      <c r="F995">
        <v>0</v>
      </c>
      <c r="G995">
        <v>0</v>
      </c>
      <c r="H995">
        <v>1</v>
      </c>
      <c r="I995">
        <v>41403.333333333336</v>
      </c>
      <c r="AB995">
        <v>992</v>
      </c>
      <c r="AC995">
        <v>12</v>
      </c>
      <c r="AD995">
        <v>2</v>
      </c>
      <c r="AE995">
        <v>14.636363636363637</v>
      </c>
      <c r="AF995">
        <v>81.333333333333329</v>
      </c>
      <c r="AG995">
        <v>113</v>
      </c>
      <c r="AH995">
        <v>0.13967861557478367</v>
      </c>
      <c r="AI995">
        <v>0.86032138442521633</v>
      </c>
      <c r="AJ995">
        <v>16461.666666666668</v>
      </c>
      <c r="BC995">
        <v>992</v>
      </c>
      <c r="BD995">
        <v>11</v>
      </c>
      <c r="BE995">
        <v>0</v>
      </c>
      <c r="BF995">
        <v>139.45454545454547</v>
      </c>
      <c r="BG995">
        <v>134.46153846153845</v>
      </c>
      <c r="BH995">
        <v>57</v>
      </c>
      <c r="BI995">
        <v>57</v>
      </c>
      <c r="BJ995">
        <v>9.515859766277128E-2</v>
      </c>
      <c r="BK995">
        <v>9.515859766277128E-2</v>
      </c>
      <c r="BL995">
        <v>0.90484140233722876</v>
      </c>
      <c r="BM995">
        <v>0.90484140233722876</v>
      </c>
      <c r="BN995">
        <v>0.90484140233722876</v>
      </c>
      <c r="BO995">
        <v>27876.666666666664</v>
      </c>
    </row>
    <row r="996" spans="1:67" x14ac:dyDescent="0.15">
      <c r="A996">
        <v>993</v>
      </c>
      <c r="B996">
        <v>12</v>
      </c>
      <c r="C996">
        <v>6</v>
      </c>
      <c r="D996">
        <v>179.63636363636363</v>
      </c>
      <c r="E996">
        <v>303.33333333333331</v>
      </c>
      <c r="F996">
        <v>0</v>
      </c>
      <c r="G996">
        <v>0</v>
      </c>
      <c r="H996">
        <v>1</v>
      </c>
      <c r="I996">
        <v>35408.333333333328</v>
      </c>
      <c r="AB996">
        <v>993</v>
      </c>
      <c r="AC996">
        <v>12</v>
      </c>
      <c r="AD996">
        <v>4</v>
      </c>
      <c r="AE996">
        <v>106.27272727272727</v>
      </c>
      <c r="AF996">
        <v>202.5</v>
      </c>
      <c r="AG996">
        <v>0</v>
      </c>
      <c r="AH996">
        <v>0</v>
      </c>
      <c r="AI996">
        <v>1</v>
      </c>
      <c r="AJ996">
        <v>25408.333333333336</v>
      </c>
      <c r="BC996">
        <v>993</v>
      </c>
      <c r="BD996">
        <v>11</v>
      </c>
      <c r="BE996">
        <v>0</v>
      </c>
      <c r="BF996">
        <v>117.27272727272727</v>
      </c>
      <c r="BG996">
        <v>114.23076923076923</v>
      </c>
      <c r="BH996">
        <v>44</v>
      </c>
      <c r="BI996">
        <v>71</v>
      </c>
      <c r="BJ996">
        <v>6.8965517241379309E-2</v>
      </c>
      <c r="BK996">
        <v>0.11128526645768025</v>
      </c>
      <c r="BL996">
        <v>0.93103448275862066</v>
      </c>
      <c r="BM996">
        <v>0.88871473354231978</v>
      </c>
      <c r="BN996">
        <v>0.90987460815047028</v>
      </c>
      <c r="BO996">
        <v>26550</v>
      </c>
    </row>
    <row r="997" spans="1:67" x14ac:dyDescent="0.15">
      <c r="A997">
        <v>994</v>
      </c>
      <c r="B997">
        <v>11</v>
      </c>
      <c r="C997">
        <v>6</v>
      </c>
      <c r="D997">
        <v>208.4</v>
      </c>
      <c r="E997">
        <v>348.08333333333331</v>
      </c>
      <c r="F997">
        <v>0</v>
      </c>
      <c r="G997">
        <v>0</v>
      </c>
      <c r="H997">
        <v>1</v>
      </c>
      <c r="I997">
        <v>40148.333333333336</v>
      </c>
      <c r="AB997">
        <v>994</v>
      </c>
      <c r="AC997">
        <v>11</v>
      </c>
      <c r="AD997">
        <v>3</v>
      </c>
      <c r="AE997">
        <v>8.4</v>
      </c>
      <c r="AF997">
        <v>77.583333333333329</v>
      </c>
      <c r="AG997">
        <v>139</v>
      </c>
      <c r="AH997">
        <v>0.18075422626788037</v>
      </c>
      <c r="AI997">
        <v>0.8192457737321196</v>
      </c>
      <c r="AJ997">
        <v>16361.666666666668</v>
      </c>
      <c r="BC997">
        <v>994</v>
      </c>
      <c r="BD997">
        <v>12</v>
      </c>
      <c r="BE997">
        <v>0</v>
      </c>
      <c r="BF997">
        <v>113.16666666666667</v>
      </c>
      <c r="BG997">
        <v>116</v>
      </c>
      <c r="BH997">
        <v>130</v>
      </c>
      <c r="BI997">
        <v>135</v>
      </c>
      <c r="BJ997">
        <v>0.19461077844311378</v>
      </c>
      <c r="BK997">
        <v>0.20209580838323354</v>
      </c>
      <c r="BL997">
        <v>0.80538922155688619</v>
      </c>
      <c r="BM997">
        <v>0.7979041916167664</v>
      </c>
      <c r="BN997">
        <v>0.80164670658682624</v>
      </c>
      <c r="BO997">
        <v>26176.666666666668</v>
      </c>
    </row>
    <row r="998" spans="1:67" x14ac:dyDescent="0.15">
      <c r="A998">
        <v>995</v>
      </c>
      <c r="B998">
        <v>12</v>
      </c>
      <c r="C998">
        <v>7</v>
      </c>
      <c r="D998">
        <v>296.36363636363637</v>
      </c>
      <c r="E998">
        <v>432.08333333333331</v>
      </c>
      <c r="F998">
        <v>0</v>
      </c>
      <c r="G998">
        <v>0</v>
      </c>
      <c r="H998">
        <v>1</v>
      </c>
      <c r="I998">
        <v>44183.333333333328</v>
      </c>
      <c r="AB998">
        <v>995</v>
      </c>
      <c r="AC998">
        <v>11</v>
      </c>
      <c r="AD998">
        <v>4</v>
      </c>
      <c r="AE998">
        <v>23.2</v>
      </c>
      <c r="AF998">
        <v>104.41666666666667</v>
      </c>
      <c r="AG998">
        <v>36</v>
      </c>
      <c r="AH998">
        <v>4.8452220726783311E-2</v>
      </c>
      <c r="AI998">
        <v>0.95154777927321665</v>
      </c>
      <c r="AJ998">
        <v>19185</v>
      </c>
      <c r="BC998">
        <v>995</v>
      </c>
      <c r="BD998">
        <v>11</v>
      </c>
      <c r="BE998">
        <v>0</v>
      </c>
      <c r="BF998">
        <v>93.727272727272734</v>
      </c>
      <c r="BG998">
        <v>96.615384615384613</v>
      </c>
      <c r="BH998">
        <v>62</v>
      </c>
      <c r="BI998">
        <v>145</v>
      </c>
      <c r="BJ998">
        <v>0.11376146788990826</v>
      </c>
      <c r="BK998">
        <v>0.26605504587155965</v>
      </c>
      <c r="BL998">
        <v>0.88623853211009174</v>
      </c>
      <c r="BM998">
        <v>0.73394495412844041</v>
      </c>
      <c r="BN998">
        <v>0.81009174311926602</v>
      </c>
      <c r="BO998">
        <v>22861.666666666668</v>
      </c>
    </row>
    <row r="999" spans="1:67" x14ac:dyDescent="0.15">
      <c r="A999">
        <v>996</v>
      </c>
      <c r="B999">
        <v>11</v>
      </c>
      <c r="C999">
        <v>4</v>
      </c>
      <c r="D999">
        <v>107.3</v>
      </c>
      <c r="E999">
        <v>212.5</v>
      </c>
      <c r="F999">
        <v>0</v>
      </c>
      <c r="G999">
        <v>0</v>
      </c>
      <c r="H999">
        <v>1</v>
      </c>
      <c r="I999">
        <v>28900</v>
      </c>
      <c r="AB999">
        <v>996</v>
      </c>
      <c r="AC999">
        <v>12</v>
      </c>
      <c r="AD999">
        <v>3</v>
      </c>
      <c r="AE999">
        <v>55.272727272727273</v>
      </c>
      <c r="AF999">
        <v>141.83333333333334</v>
      </c>
      <c r="AG999">
        <v>34</v>
      </c>
      <c r="AH999">
        <v>3.8505096262740658E-2</v>
      </c>
      <c r="AI999">
        <v>0.96149490373725932</v>
      </c>
      <c r="AJ999">
        <v>22306.666666666668</v>
      </c>
      <c r="BC999">
        <v>996</v>
      </c>
      <c r="BD999">
        <v>12</v>
      </c>
      <c r="BE999">
        <v>0</v>
      </c>
      <c r="BF999">
        <v>120.41666666666667</v>
      </c>
      <c r="BG999">
        <v>119.61538461538461</v>
      </c>
      <c r="BH999">
        <v>126</v>
      </c>
      <c r="BI999">
        <v>126</v>
      </c>
      <c r="BJ999">
        <v>0.18260869565217391</v>
      </c>
      <c r="BK999">
        <v>0.18260869565217391</v>
      </c>
      <c r="BL999">
        <v>0.81739130434782603</v>
      </c>
      <c r="BM999">
        <v>0.81739130434782603</v>
      </c>
      <c r="BN999">
        <v>0.81739130434782603</v>
      </c>
      <c r="BO999">
        <v>25433.333333333336</v>
      </c>
    </row>
    <row r="1000" spans="1:67" x14ac:dyDescent="0.15">
      <c r="A1000">
        <v>997</v>
      </c>
      <c r="B1000">
        <v>12</v>
      </c>
      <c r="C1000">
        <v>6</v>
      </c>
      <c r="D1000">
        <v>254.45454545454547</v>
      </c>
      <c r="E1000">
        <v>410.83333333333331</v>
      </c>
      <c r="F1000">
        <v>0</v>
      </c>
      <c r="G1000">
        <v>0</v>
      </c>
      <c r="H1000">
        <v>1</v>
      </c>
      <c r="I1000">
        <v>44308.333333333336</v>
      </c>
      <c r="AB1000">
        <v>997</v>
      </c>
      <c r="AC1000">
        <v>11</v>
      </c>
      <c r="AD1000">
        <v>3</v>
      </c>
      <c r="AE1000">
        <v>20.2</v>
      </c>
      <c r="AF1000">
        <v>104.16666666666667</v>
      </c>
      <c r="AG1000">
        <v>55</v>
      </c>
      <c r="AH1000">
        <v>7.3825503355704702E-2</v>
      </c>
      <c r="AI1000">
        <v>0.9261744966442953</v>
      </c>
      <c r="AJ1000">
        <v>20450</v>
      </c>
      <c r="BC1000">
        <v>997</v>
      </c>
      <c r="BD1000">
        <v>10</v>
      </c>
      <c r="BE1000">
        <v>0</v>
      </c>
      <c r="BF1000">
        <v>96</v>
      </c>
      <c r="BG1000">
        <v>107.76923076923077</v>
      </c>
      <c r="BH1000">
        <v>113</v>
      </c>
      <c r="BI1000">
        <v>162</v>
      </c>
      <c r="BJ1000">
        <v>0.20471014492753623</v>
      </c>
      <c r="BK1000">
        <v>0.29347826086956524</v>
      </c>
      <c r="BL1000">
        <v>0.79528985507246375</v>
      </c>
      <c r="BM1000">
        <v>0.70652173913043481</v>
      </c>
      <c r="BN1000">
        <v>0.75090579710144922</v>
      </c>
      <c r="BO1000">
        <v>25145</v>
      </c>
    </row>
    <row r="1001" spans="1:67" x14ac:dyDescent="0.15">
      <c r="A1001">
        <v>998</v>
      </c>
      <c r="B1001">
        <v>12</v>
      </c>
      <c r="C1001">
        <v>5</v>
      </c>
      <c r="D1001">
        <v>161</v>
      </c>
      <c r="E1001">
        <v>284.33333333333331</v>
      </c>
      <c r="F1001">
        <v>7</v>
      </c>
      <c r="G1001">
        <v>6.3063063063063061E-3</v>
      </c>
      <c r="H1001">
        <v>0.99369369369369365</v>
      </c>
      <c r="I1001">
        <v>34823.333333333328</v>
      </c>
      <c r="AB1001">
        <v>998</v>
      </c>
      <c r="AC1001">
        <v>12</v>
      </c>
      <c r="AD1001">
        <v>3</v>
      </c>
      <c r="AE1001">
        <v>44.909090909090907</v>
      </c>
      <c r="AF1001">
        <v>124.33333333333333</v>
      </c>
      <c r="AG1001">
        <v>0</v>
      </c>
      <c r="AH1001">
        <v>0</v>
      </c>
      <c r="AI1001">
        <v>1</v>
      </c>
      <c r="AJ1001">
        <v>21256.666666666668</v>
      </c>
      <c r="BC1001">
        <v>998</v>
      </c>
      <c r="BD1001">
        <v>11</v>
      </c>
      <c r="BE1001">
        <v>0</v>
      </c>
      <c r="BF1001">
        <v>99.181818181818187</v>
      </c>
      <c r="BG1001">
        <v>103.53846153846153</v>
      </c>
      <c r="BH1001">
        <v>104</v>
      </c>
      <c r="BI1001">
        <v>106</v>
      </c>
      <c r="BJ1001">
        <v>0.17362270450751252</v>
      </c>
      <c r="BK1001">
        <v>0.17696160267111852</v>
      </c>
      <c r="BL1001">
        <v>0.82637729549248751</v>
      </c>
      <c r="BM1001">
        <v>0.82303839732888151</v>
      </c>
      <c r="BN1001">
        <v>0.82470784641068451</v>
      </c>
      <c r="BO1001">
        <v>24511.666666666668</v>
      </c>
    </row>
    <row r="1002" spans="1:67" x14ac:dyDescent="0.15">
      <c r="A1002">
        <v>999</v>
      </c>
      <c r="B1002">
        <v>13</v>
      </c>
      <c r="C1002">
        <v>5</v>
      </c>
      <c r="D1002">
        <v>152.25</v>
      </c>
      <c r="E1002">
        <v>254.75</v>
      </c>
      <c r="F1002">
        <v>0</v>
      </c>
      <c r="G1002">
        <v>0</v>
      </c>
      <c r="H1002">
        <v>1</v>
      </c>
      <c r="I1002">
        <v>31565.000000000004</v>
      </c>
      <c r="AB1002">
        <v>999</v>
      </c>
      <c r="AC1002">
        <v>12</v>
      </c>
      <c r="AD1002">
        <v>3</v>
      </c>
      <c r="AE1002">
        <v>25.363636363636363</v>
      </c>
      <c r="AF1002">
        <v>100.16666666666667</v>
      </c>
      <c r="AG1002">
        <v>82</v>
      </c>
      <c r="AH1002">
        <v>9.915356711003627E-2</v>
      </c>
      <c r="AI1002">
        <v>0.90084643288996369</v>
      </c>
      <c r="AJ1002">
        <v>19015</v>
      </c>
      <c r="BC1002">
        <v>999</v>
      </c>
      <c r="BD1002">
        <v>11</v>
      </c>
      <c r="BE1002">
        <v>0</v>
      </c>
      <c r="BF1002">
        <v>134.27272727272728</v>
      </c>
      <c r="BG1002">
        <v>132.07692307692307</v>
      </c>
      <c r="BH1002">
        <v>56</v>
      </c>
      <c r="BI1002">
        <v>56</v>
      </c>
      <c r="BJ1002">
        <v>0.1095890410958904</v>
      </c>
      <c r="BK1002">
        <v>0.1095890410958904</v>
      </c>
      <c r="BL1002">
        <v>0.8904109589041096</v>
      </c>
      <c r="BM1002">
        <v>0.8904109589041096</v>
      </c>
      <c r="BN1002">
        <v>0.8904109589041096</v>
      </c>
      <c r="BO1002">
        <v>27773.333333333332</v>
      </c>
    </row>
    <row r="1003" spans="1:67" x14ac:dyDescent="0.15">
      <c r="A1003">
        <v>1000</v>
      </c>
      <c r="B1003">
        <v>10</v>
      </c>
      <c r="C1003">
        <v>6</v>
      </c>
      <c r="D1003">
        <v>146</v>
      </c>
      <c r="E1003">
        <v>312.91666666666669</v>
      </c>
      <c r="F1003">
        <v>2</v>
      </c>
      <c r="G1003">
        <v>2.0512820512820513E-3</v>
      </c>
      <c r="H1003">
        <v>0.99794871794871798</v>
      </c>
      <c r="I1003">
        <v>39041.666666666664</v>
      </c>
      <c r="AB1003">
        <v>1000</v>
      </c>
      <c r="AC1003">
        <v>11</v>
      </c>
      <c r="AD1003">
        <v>4</v>
      </c>
      <c r="AE1003">
        <v>11.1</v>
      </c>
      <c r="AF1003">
        <v>96.5</v>
      </c>
      <c r="AG1003">
        <v>99</v>
      </c>
      <c r="AH1003">
        <v>0.11870503597122302</v>
      </c>
      <c r="AI1003">
        <v>0.88129496402877694</v>
      </c>
      <c r="AJ1003">
        <v>19918.333333333332</v>
      </c>
      <c r="BC1003">
        <v>1000</v>
      </c>
      <c r="BD1003">
        <v>11</v>
      </c>
      <c r="BE1003">
        <v>0</v>
      </c>
      <c r="BF1003">
        <v>120.36363636363636</v>
      </c>
      <c r="BG1003">
        <v>117.69230769230769</v>
      </c>
      <c r="BH1003">
        <v>73</v>
      </c>
      <c r="BI1003">
        <v>73</v>
      </c>
      <c r="BJ1003">
        <v>0.11812297734627832</v>
      </c>
      <c r="BK1003">
        <v>0.11812297734627832</v>
      </c>
      <c r="BL1003">
        <v>0.8818770226537217</v>
      </c>
      <c r="BM1003">
        <v>0.8818770226537217</v>
      </c>
      <c r="BN1003">
        <v>0.8818770226537217</v>
      </c>
      <c r="BO1003">
        <v>26700</v>
      </c>
    </row>
    <row r="1004" spans="1:67" x14ac:dyDescent="0.15">
      <c r="A1004">
        <v>1001</v>
      </c>
      <c r="B1004">
        <v>11</v>
      </c>
      <c r="C1004">
        <v>5</v>
      </c>
      <c r="D1004">
        <v>156.5</v>
      </c>
      <c r="E1004">
        <v>265.25</v>
      </c>
      <c r="F1004">
        <v>0</v>
      </c>
      <c r="G1004">
        <v>0</v>
      </c>
      <c r="H1004">
        <v>1</v>
      </c>
      <c r="I1004">
        <v>32360</v>
      </c>
      <c r="AB1004">
        <v>1001</v>
      </c>
      <c r="AC1004">
        <v>12</v>
      </c>
      <c r="AD1004">
        <v>3</v>
      </c>
      <c r="AE1004">
        <v>45.545454545454547</v>
      </c>
      <c r="AF1004">
        <v>134.83333333333334</v>
      </c>
      <c r="AG1004">
        <v>38</v>
      </c>
      <c r="AH1004">
        <v>4.3577981651376149E-2</v>
      </c>
      <c r="AI1004">
        <v>0.95642201834862384</v>
      </c>
      <c r="AJ1004">
        <v>21476.666666666668</v>
      </c>
      <c r="BC1004">
        <v>1001</v>
      </c>
      <c r="BD1004">
        <v>12</v>
      </c>
      <c r="BE1004">
        <v>0</v>
      </c>
      <c r="BF1004">
        <v>92.583333333333329</v>
      </c>
      <c r="BG1004">
        <v>92.384615384615387</v>
      </c>
      <c r="BH1004">
        <v>159</v>
      </c>
      <c r="BI1004">
        <v>159</v>
      </c>
      <c r="BJ1004">
        <v>0.22976878612716764</v>
      </c>
      <c r="BK1004">
        <v>0.22976878612716764</v>
      </c>
      <c r="BL1004">
        <v>0.77023121387283233</v>
      </c>
      <c r="BM1004">
        <v>0.77023121387283233</v>
      </c>
      <c r="BN1004">
        <v>0.77023121387283233</v>
      </c>
      <c r="BO1004">
        <v>22003.333333333336</v>
      </c>
    </row>
    <row r="1005" spans="1:67" x14ac:dyDescent="0.15">
      <c r="A1005">
        <v>1002</v>
      </c>
      <c r="B1005">
        <v>12</v>
      </c>
      <c r="C1005">
        <v>4</v>
      </c>
      <c r="D1005">
        <v>140.45454545454547</v>
      </c>
      <c r="E1005">
        <v>263.25</v>
      </c>
      <c r="F1005">
        <v>0</v>
      </c>
      <c r="G1005">
        <v>0</v>
      </c>
      <c r="H1005">
        <v>1</v>
      </c>
      <c r="I1005">
        <v>33955</v>
      </c>
      <c r="AB1005">
        <v>1002</v>
      </c>
      <c r="AC1005">
        <v>12</v>
      </c>
      <c r="AD1005">
        <v>2</v>
      </c>
      <c r="AE1005">
        <v>14.272727272727273</v>
      </c>
      <c r="AF1005">
        <v>90.583333333333329</v>
      </c>
      <c r="AG1005">
        <v>98</v>
      </c>
      <c r="AH1005">
        <v>0.11529411764705882</v>
      </c>
      <c r="AI1005">
        <v>0.88470588235294123</v>
      </c>
      <c r="AJ1005">
        <v>18306.666666666668</v>
      </c>
      <c r="BC1005">
        <v>1002</v>
      </c>
      <c r="BD1005">
        <v>12</v>
      </c>
      <c r="BE1005">
        <v>0</v>
      </c>
      <c r="BF1005">
        <v>111</v>
      </c>
      <c r="BG1005">
        <v>117.23076923076923</v>
      </c>
      <c r="BH1005">
        <v>151</v>
      </c>
      <c r="BI1005">
        <v>151</v>
      </c>
      <c r="BJ1005">
        <v>0.22173274596182085</v>
      </c>
      <c r="BK1005">
        <v>0.22173274596182085</v>
      </c>
      <c r="BL1005">
        <v>0.7782672540381792</v>
      </c>
      <c r="BM1005">
        <v>0.7782672540381792</v>
      </c>
      <c r="BN1005">
        <v>0.7782672540381792</v>
      </c>
      <c r="BO1005">
        <v>26679.999999999996</v>
      </c>
    </row>
    <row r="1006" spans="1:67" x14ac:dyDescent="0.15">
      <c r="A1006">
        <v>1003</v>
      </c>
      <c r="B1006">
        <v>11</v>
      </c>
      <c r="C1006">
        <v>3</v>
      </c>
      <c r="D1006">
        <v>6.2</v>
      </c>
      <c r="E1006">
        <v>96.333333333333329</v>
      </c>
      <c r="F1006">
        <v>63</v>
      </c>
      <c r="G1006">
        <v>8.0459770114942528E-2</v>
      </c>
      <c r="H1006">
        <v>0.91954022988505746</v>
      </c>
      <c r="I1006">
        <v>20353.333333333332</v>
      </c>
      <c r="AB1006">
        <v>1003</v>
      </c>
      <c r="AC1006">
        <v>13</v>
      </c>
      <c r="AD1006">
        <v>2</v>
      </c>
      <c r="AE1006">
        <v>31.416666666666668</v>
      </c>
      <c r="AF1006">
        <v>102.66666666666667</v>
      </c>
      <c r="AG1006">
        <v>80</v>
      </c>
      <c r="AH1006">
        <v>9.0909090909090912E-2</v>
      </c>
      <c r="AI1006">
        <v>0.90909090909090906</v>
      </c>
      <c r="AJ1006">
        <v>18765</v>
      </c>
      <c r="BC1006">
        <v>1003</v>
      </c>
      <c r="BD1006">
        <v>11</v>
      </c>
      <c r="BE1006">
        <v>0</v>
      </c>
      <c r="BF1006">
        <v>113.63636363636364</v>
      </c>
      <c r="BG1006">
        <v>123.30769230769231</v>
      </c>
      <c r="BH1006">
        <v>153</v>
      </c>
      <c r="BI1006">
        <v>153</v>
      </c>
      <c r="BJ1006">
        <v>0.26288659793814434</v>
      </c>
      <c r="BK1006">
        <v>0.26288659793814434</v>
      </c>
      <c r="BL1006">
        <v>0.73711340206185572</v>
      </c>
      <c r="BM1006">
        <v>0.73711340206185572</v>
      </c>
      <c r="BN1006">
        <v>0.73711340206185572</v>
      </c>
      <c r="BO1006">
        <v>26943.333333333336</v>
      </c>
    </row>
    <row r="1007" spans="1:67" x14ac:dyDescent="0.15">
      <c r="A1007">
        <v>1004</v>
      </c>
      <c r="B1007">
        <v>12</v>
      </c>
      <c r="C1007">
        <v>5</v>
      </c>
      <c r="D1007">
        <v>174.90909090909091</v>
      </c>
      <c r="E1007">
        <v>289.41666666666669</v>
      </c>
      <c r="F1007">
        <v>0</v>
      </c>
      <c r="G1007">
        <v>0</v>
      </c>
      <c r="H1007">
        <v>1</v>
      </c>
      <c r="I1007">
        <v>33951.666666666672</v>
      </c>
      <c r="AB1007">
        <v>1004</v>
      </c>
      <c r="AC1007">
        <v>11</v>
      </c>
      <c r="AD1007">
        <v>3</v>
      </c>
      <c r="AE1007">
        <v>10.199999999999999</v>
      </c>
      <c r="AF1007">
        <v>86.666666666666671</v>
      </c>
      <c r="AG1007">
        <v>78</v>
      </c>
      <c r="AH1007">
        <v>0.10818307905686546</v>
      </c>
      <c r="AI1007">
        <v>0.89181692094313458</v>
      </c>
      <c r="AJ1007">
        <v>18250</v>
      </c>
      <c r="BC1007">
        <v>1004</v>
      </c>
      <c r="BD1007">
        <v>12</v>
      </c>
      <c r="BE1007">
        <v>0</v>
      </c>
      <c r="BF1007">
        <v>106.08333333333333</v>
      </c>
      <c r="BG1007">
        <v>109.46153846153847</v>
      </c>
      <c r="BH1007">
        <v>141</v>
      </c>
      <c r="BI1007">
        <v>141</v>
      </c>
      <c r="BJ1007">
        <v>0.2040520984081042</v>
      </c>
      <c r="BK1007">
        <v>0.2040520984081042</v>
      </c>
      <c r="BL1007">
        <v>0.79594790159189577</v>
      </c>
      <c r="BM1007">
        <v>0.79594790159189577</v>
      </c>
      <c r="BN1007">
        <v>0.79594790159189577</v>
      </c>
      <c r="BO1007">
        <v>25893.333333333336</v>
      </c>
    </row>
    <row r="1008" spans="1:67" x14ac:dyDescent="0.15">
      <c r="A1008">
        <v>1005</v>
      </c>
      <c r="B1008">
        <v>11</v>
      </c>
      <c r="C1008">
        <v>6</v>
      </c>
      <c r="D1008">
        <v>134.9</v>
      </c>
      <c r="E1008">
        <v>247.5</v>
      </c>
      <c r="F1008">
        <v>0</v>
      </c>
      <c r="G1008">
        <v>0</v>
      </c>
      <c r="H1008">
        <v>1</v>
      </c>
      <c r="I1008">
        <v>31499.999999999996</v>
      </c>
      <c r="AB1008">
        <v>1005</v>
      </c>
      <c r="AC1008">
        <v>13</v>
      </c>
      <c r="AD1008">
        <v>3</v>
      </c>
      <c r="AE1008">
        <v>75.25</v>
      </c>
      <c r="AF1008">
        <v>155.25</v>
      </c>
      <c r="AG1008">
        <v>37</v>
      </c>
      <c r="AH1008">
        <v>3.9529914529914528E-2</v>
      </c>
      <c r="AI1008">
        <v>0.9604700854700855</v>
      </c>
      <c r="AJ1008">
        <v>21618.333333333336</v>
      </c>
      <c r="BC1008">
        <v>1005</v>
      </c>
      <c r="BD1008">
        <v>12</v>
      </c>
      <c r="BE1008">
        <v>0</v>
      </c>
      <c r="BF1008">
        <v>115.91666666666667</v>
      </c>
      <c r="BG1008">
        <v>114.30769230769231</v>
      </c>
      <c r="BH1008">
        <v>7</v>
      </c>
      <c r="BI1008">
        <v>7</v>
      </c>
      <c r="BJ1008">
        <v>1.2006861063464836E-2</v>
      </c>
      <c r="BK1008">
        <v>1.2006861063464836E-2</v>
      </c>
      <c r="BL1008">
        <v>0.98799313893653518</v>
      </c>
      <c r="BM1008">
        <v>0.98799313893653518</v>
      </c>
      <c r="BN1008">
        <v>0.98799313893653518</v>
      </c>
      <c r="BO1008">
        <v>25653.333333333336</v>
      </c>
    </row>
    <row r="1009" spans="1:67" x14ac:dyDescent="0.15">
      <c r="A1009">
        <v>1006</v>
      </c>
      <c r="B1009">
        <v>11</v>
      </c>
      <c r="C1009">
        <v>5</v>
      </c>
      <c r="D1009">
        <v>167.6</v>
      </c>
      <c r="E1009">
        <v>308.58333333333331</v>
      </c>
      <c r="F1009">
        <v>0</v>
      </c>
      <c r="G1009">
        <v>0</v>
      </c>
      <c r="H1009">
        <v>1</v>
      </c>
      <c r="I1009">
        <v>36068.333333333328</v>
      </c>
      <c r="AB1009">
        <v>1006</v>
      </c>
      <c r="AC1009">
        <v>11</v>
      </c>
      <c r="AD1009">
        <v>3</v>
      </c>
      <c r="AE1009">
        <v>5.4</v>
      </c>
      <c r="AF1009">
        <v>77.25</v>
      </c>
      <c r="AG1009">
        <v>59</v>
      </c>
      <c r="AH1009">
        <v>8.1491712707182321E-2</v>
      </c>
      <c r="AI1009">
        <v>0.91850828729281764</v>
      </c>
      <c r="AJ1009">
        <v>17423.333333333332</v>
      </c>
      <c r="BC1009">
        <v>1006</v>
      </c>
      <c r="BD1009">
        <v>10</v>
      </c>
      <c r="BE1009">
        <v>0</v>
      </c>
      <c r="BF1009">
        <v>116.6</v>
      </c>
      <c r="BG1009">
        <v>120.84615384615384</v>
      </c>
      <c r="BH1009">
        <v>38</v>
      </c>
      <c r="BI1009">
        <v>91</v>
      </c>
      <c r="BJ1009">
        <v>7.9831932773109238E-2</v>
      </c>
      <c r="BK1009">
        <v>0.19117647058823528</v>
      </c>
      <c r="BL1009">
        <v>0.92016806722689082</v>
      </c>
      <c r="BM1009">
        <v>0.80882352941176472</v>
      </c>
      <c r="BN1009">
        <v>0.86449579831932777</v>
      </c>
      <c r="BO1009">
        <v>27511.666666666664</v>
      </c>
    </row>
    <row r="1010" spans="1:67" x14ac:dyDescent="0.15">
      <c r="A1010">
        <v>1007</v>
      </c>
      <c r="B1010">
        <v>12</v>
      </c>
      <c r="C1010">
        <v>6</v>
      </c>
      <c r="D1010">
        <v>216.09090909090909</v>
      </c>
      <c r="E1010">
        <v>365.58333333333331</v>
      </c>
      <c r="F1010">
        <v>0</v>
      </c>
      <c r="G1010">
        <v>0</v>
      </c>
      <c r="H1010">
        <v>1</v>
      </c>
      <c r="I1010">
        <v>41823.333333333328</v>
      </c>
      <c r="AB1010">
        <v>1007</v>
      </c>
      <c r="AC1010">
        <v>12</v>
      </c>
      <c r="AD1010">
        <v>3</v>
      </c>
      <c r="AE1010">
        <v>32.909090909090907</v>
      </c>
      <c r="AF1010">
        <v>118.91666666666667</v>
      </c>
      <c r="AG1010">
        <v>0</v>
      </c>
      <c r="AH1010">
        <v>0</v>
      </c>
      <c r="AI1010">
        <v>1</v>
      </c>
      <c r="AJ1010">
        <v>21439.999999999996</v>
      </c>
      <c r="BC1010">
        <v>1007</v>
      </c>
      <c r="BD1010">
        <v>12</v>
      </c>
      <c r="BE1010">
        <v>0</v>
      </c>
      <c r="BF1010">
        <v>107.08333333333333</v>
      </c>
      <c r="BG1010">
        <v>109.53846153846153</v>
      </c>
      <c r="BH1010">
        <v>145</v>
      </c>
      <c r="BI1010">
        <v>145</v>
      </c>
      <c r="BJ1010">
        <v>0.25217391304347825</v>
      </c>
      <c r="BK1010">
        <v>0.25217391304347825</v>
      </c>
      <c r="BL1010">
        <v>0.74782608695652175</v>
      </c>
      <c r="BM1010">
        <v>0.74782608695652175</v>
      </c>
      <c r="BN1010">
        <v>0.74782608695652175</v>
      </c>
      <c r="BO1010">
        <v>25221.666666666664</v>
      </c>
    </row>
    <row r="1011" spans="1:67" x14ac:dyDescent="0.15">
      <c r="A1011">
        <v>1008</v>
      </c>
      <c r="B1011">
        <v>12</v>
      </c>
      <c r="C1011">
        <v>6</v>
      </c>
      <c r="D1011">
        <v>265.81818181818181</v>
      </c>
      <c r="E1011">
        <v>390.58333333333331</v>
      </c>
      <c r="F1011">
        <v>0</v>
      </c>
      <c r="G1011">
        <v>0</v>
      </c>
      <c r="H1011">
        <v>1</v>
      </c>
      <c r="I1011">
        <v>40948.333333333336</v>
      </c>
      <c r="AB1011">
        <v>1008</v>
      </c>
      <c r="AC1011">
        <v>12</v>
      </c>
      <c r="AD1011">
        <v>2</v>
      </c>
      <c r="AE1011">
        <v>23.727272727272727</v>
      </c>
      <c r="AF1011">
        <v>94.833333333333329</v>
      </c>
      <c r="AG1011">
        <v>105</v>
      </c>
      <c r="AH1011">
        <v>0.13548387096774195</v>
      </c>
      <c r="AI1011">
        <v>0.86451612903225805</v>
      </c>
      <c r="AJ1011">
        <v>18176.666666666672</v>
      </c>
      <c r="BC1011">
        <v>1008</v>
      </c>
      <c r="BD1011">
        <v>12</v>
      </c>
      <c r="BE1011">
        <v>0</v>
      </c>
      <c r="BF1011">
        <v>119.91666666666667</v>
      </c>
      <c r="BG1011">
        <v>124.15384615384616</v>
      </c>
      <c r="BH1011">
        <v>110</v>
      </c>
      <c r="BI1011">
        <v>110</v>
      </c>
      <c r="BJ1011">
        <v>0.16224188790560473</v>
      </c>
      <c r="BK1011">
        <v>0.16224188790560473</v>
      </c>
      <c r="BL1011">
        <v>0.83775811209439532</v>
      </c>
      <c r="BM1011">
        <v>0.83775811209439532</v>
      </c>
      <c r="BN1011">
        <v>0.83775811209439532</v>
      </c>
      <c r="BO1011">
        <v>26305</v>
      </c>
    </row>
    <row r="1012" spans="1:67" x14ac:dyDescent="0.15">
      <c r="A1012">
        <v>1009</v>
      </c>
      <c r="B1012">
        <v>12</v>
      </c>
      <c r="C1012">
        <v>4</v>
      </c>
      <c r="D1012">
        <v>122.63636363636364</v>
      </c>
      <c r="E1012">
        <v>221.33333333333334</v>
      </c>
      <c r="F1012">
        <v>0</v>
      </c>
      <c r="G1012">
        <v>0</v>
      </c>
      <c r="H1012">
        <v>1</v>
      </c>
      <c r="I1012">
        <v>26928.333333333339</v>
      </c>
      <c r="AB1012">
        <v>1009</v>
      </c>
      <c r="AC1012">
        <v>11</v>
      </c>
      <c r="AD1012">
        <v>3</v>
      </c>
      <c r="AE1012">
        <v>1.2</v>
      </c>
      <c r="AF1012">
        <v>66.416666666666671</v>
      </c>
      <c r="AG1012">
        <v>209</v>
      </c>
      <c r="AH1012">
        <v>0.29942693409742122</v>
      </c>
      <c r="AI1012">
        <v>0.70057306590257884</v>
      </c>
      <c r="AJ1012">
        <v>15640</v>
      </c>
      <c r="BC1012">
        <v>1009</v>
      </c>
      <c r="BD1012">
        <v>12</v>
      </c>
      <c r="BE1012">
        <v>0</v>
      </c>
      <c r="BF1012">
        <v>95.166666666666671</v>
      </c>
      <c r="BG1012">
        <v>101.23076923076923</v>
      </c>
      <c r="BH1012">
        <v>125</v>
      </c>
      <c r="BI1012">
        <v>125</v>
      </c>
      <c r="BJ1012">
        <v>0.21079258010118043</v>
      </c>
      <c r="BK1012">
        <v>0.21079258010118043</v>
      </c>
      <c r="BL1012">
        <v>0.7892074198988196</v>
      </c>
      <c r="BM1012">
        <v>0.7892074198988196</v>
      </c>
      <c r="BN1012">
        <v>0.7892074198988196</v>
      </c>
      <c r="BO1012">
        <v>23736.666666666664</v>
      </c>
    </row>
    <row r="1013" spans="1:67" x14ac:dyDescent="0.15">
      <c r="A1013">
        <v>1010</v>
      </c>
      <c r="B1013">
        <v>11</v>
      </c>
      <c r="C1013">
        <v>5</v>
      </c>
      <c r="D1013">
        <v>84.7</v>
      </c>
      <c r="E1013">
        <v>214.16666666666666</v>
      </c>
      <c r="F1013">
        <v>1</v>
      </c>
      <c r="G1013">
        <v>1.092896174863388E-3</v>
      </c>
      <c r="H1013">
        <v>0.99890710382513659</v>
      </c>
      <c r="I1013">
        <v>30891.666666666668</v>
      </c>
      <c r="AB1013">
        <v>1010</v>
      </c>
      <c r="AC1013">
        <v>11</v>
      </c>
      <c r="AD1013">
        <v>3</v>
      </c>
      <c r="AE1013">
        <v>1.4</v>
      </c>
      <c r="AF1013">
        <v>75.833333333333329</v>
      </c>
      <c r="AG1013">
        <v>145</v>
      </c>
      <c r="AH1013">
        <v>0.19154557463672392</v>
      </c>
      <c r="AI1013">
        <v>0.80845442536327605</v>
      </c>
      <c r="AJ1013">
        <v>17366.666666666668</v>
      </c>
      <c r="BC1013">
        <v>1010</v>
      </c>
      <c r="BD1013">
        <v>13</v>
      </c>
      <c r="BE1013">
        <v>0</v>
      </c>
      <c r="BF1013">
        <v>108.92307692307692</v>
      </c>
      <c r="BG1013">
        <v>108.92307692307692</v>
      </c>
      <c r="BH1013">
        <v>39</v>
      </c>
      <c r="BI1013">
        <v>39</v>
      </c>
      <c r="BJ1013">
        <v>6.2003179650238473E-2</v>
      </c>
      <c r="BK1013">
        <v>6.2003179650238473E-2</v>
      </c>
      <c r="BL1013">
        <v>0.93799682034976151</v>
      </c>
      <c r="BM1013">
        <v>0.93799682034976151</v>
      </c>
      <c r="BN1013">
        <v>0.93799682034976151</v>
      </c>
      <c r="BO1013">
        <v>24295</v>
      </c>
    </row>
    <row r="1014" spans="1:67" x14ac:dyDescent="0.15">
      <c r="A1014">
        <v>1011</v>
      </c>
      <c r="B1014">
        <v>13</v>
      </c>
      <c r="C1014">
        <v>5</v>
      </c>
      <c r="D1014">
        <v>258.91666666666669</v>
      </c>
      <c r="E1014">
        <v>368.91666666666669</v>
      </c>
      <c r="F1014">
        <v>0</v>
      </c>
      <c r="G1014">
        <v>0</v>
      </c>
      <c r="H1014">
        <v>1</v>
      </c>
      <c r="I1014">
        <v>39306.666666666664</v>
      </c>
      <c r="AB1014">
        <v>1011</v>
      </c>
      <c r="AC1014">
        <v>12</v>
      </c>
      <c r="AD1014">
        <v>2</v>
      </c>
      <c r="AE1014">
        <v>6.0909090909090908</v>
      </c>
      <c r="AF1014">
        <v>73.083333333333329</v>
      </c>
      <c r="AG1014">
        <v>86</v>
      </c>
      <c r="AH1014">
        <v>0.11605937921727395</v>
      </c>
      <c r="AI1014">
        <v>0.88394062078272606</v>
      </c>
      <c r="AJ1014">
        <v>17181.666666666668</v>
      </c>
      <c r="BC1014">
        <v>1011</v>
      </c>
      <c r="BD1014">
        <v>11</v>
      </c>
      <c r="BE1014">
        <v>0</v>
      </c>
      <c r="BF1014">
        <v>104.27272727272727</v>
      </c>
      <c r="BG1014">
        <v>105.69230769230769</v>
      </c>
      <c r="BH1014">
        <v>138</v>
      </c>
      <c r="BI1014">
        <v>158</v>
      </c>
      <c r="BJ1014">
        <v>0.25698324022346369</v>
      </c>
      <c r="BK1014">
        <v>0.29422718808193671</v>
      </c>
      <c r="BL1014">
        <v>0.74301675977653625</v>
      </c>
      <c r="BM1014">
        <v>0.70577281191806329</v>
      </c>
      <c r="BN1014">
        <v>0.72439478584729977</v>
      </c>
      <c r="BO1014">
        <v>24605</v>
      </c>
    </row>
    <row r="1015" spans="1:67" x14ac:dyDescent="0.15">
      <c r="A1015">
        <v>1012</v>
      </c>
      <c r="B1015">
        <v>11</v>
      </c>
      <c r="C1015">
        <v>5</v>
      </c>
      <c r="D1015">
        <v>44.9</v>
      </c>
      <c r="E1015">
        <v>153.58333333333334</v>
      </c>
      <c r="F1015">
        <v>10</v>
      </c>
      <c r="G1015">
        <v>1.1363636363636364E-2</v>
      </c>
      <c r="H1015">
        <v>0.98863636363636365</v>
      </c>
      <c r="I1015">
        <v>25893.333333333336</v>
      </c>
      <c r="AB1015">
        <v>1012</v>
      </c>
      <c r="AC1015">
        <v>11</v>
      </c>
      <c r="AD1015">
        <v>3</v>
      </c>
      <c r="AE1015">
        <v>12.4</v>
      </c>
      <c r="AF1015">
        <v>90.833333333333329</v>
      </c>
      <c r="AG1015">
        <v>76</v>
      </c>
      <c r="AH1015">
        <v>0.10119840213049268</v>
      </c>
      <c r="AI1015">
        <v>0.89880159786950731</v>
      </c>
      <c r="AJ1015">
        <v>18866.666666666664</v>
      </c>
      <c r="BC1015">
        <v>1012</v>
      </c>
      <c r="BD1015">
        <v>12</v>
      </c>
      <c r="BE1015">
        <v>0</v>
      </c>
      <c r="BF1015">
        <v>152.41666666666666</v>
      </c>
      <c r="BG1015">
        <v>153.15384615384616</v>
      </c>
      <c r="BH1015">
        <v>65</v>
      </c>
      <c r="BI1015">
        <v>65</v>
      </c>
      <c r="BJ1015">
        <v>0.10124610591900311</v>
      </c>
      <c r="BK1015">
        <v>0.10124610591900311</v>
      </c>
      <c r="BL1015">
        <v>0.89875389408099693</v>
      </c>
      <c r="BM1015">
        <v>0.89875389408099693</v>
      </c>
      <c r="BN1015">
        <v>0.89875389408099693</v>
      </c>
      <c r="BO1015">
        <v>29811.666666666668</v>
      </c>
    </row>
    <row r="1016" spans="1:67" x14ac:dyDescent="0.15">
      <c r="A1016">
        <v>1013</v>
      </c>
      <c r="B1016">
        <v>11</v>
      </c>
      <c r="C1016">
        <v>5</v>
      </c>
      <c r="D1016">
        <v>140.1</v>
      </c>
      <c r="E1016">
        <v>266</v>
      </c>
      <c r="F1016">
        <v>0</v>
      </c>
      <c r="G1016">
        <v>0</v>
      </c>
      <c r="H1016">
        <v>1</v>
      </c>
      <c r="I1016">
        <v>33240.000000000007</v>
      </c>
      <c r="AB1016">
        <v>1013</v>
      </c>
      <c r="AC1016">
        <v>11</v>
      </c>
      <c r="AD1016">
        <v>4</v>
      </c>
      <c r="AE1016">
        <v>86</v>
      </c>
      <c r="AF1016">
        <v>190.66666666666666</v>
      </c>
      <c r="AG1016">
        <v>0</v>
      </c>
      <c r="AH1016">
        <v>0</v>
      </c>
      <c r="AI1016">
        <v>1</v>
      </c>
      <c r="AJ1016">
        <v>27384.999999999993</v>
      </c>
      <c r="BC1016">
        <v>1013</v>
      </c>
      <c r="BD1016">
        <v>11</v>
      </c>
      <c r="BE1016">
        <v>0</v>
      </c>
      <c r="BF1016">
        <v>118.27272727272727</v>
      </c>
      <c r="BG1016">
        <v>123</v>
      </c>
      <c r="BH1016">
        <v>90</v>
      </c>
      <c r="BI1016">
        <v>90</v>
      </c>
      <c r="BJ1016">
        <v>0.14851485148514851</v>
      </c>
      <c r="BK1016">
        <v>0.14851485148514851</v>
      </c>
      <c r="BL1016">
        <v>0.85148514851485146</v>
      </c>
      <c r="BM1016">
        <v>0.85148514851485146</v>
      </c>
      <c r="BN1016">
        <v>0.85148514851485146</v>
      </c>
      <c r="BO1016">
        <v>27155.000000000004</v>
      </c>
    </row>
    <row r="1017" spans="1:67" x14ac:dyDescent="0.15">
      <c r="A1017">
        <v>1014</v>
      </c>
      <c r="B1017">
        <v>12</v>
      </c>
      <c r="C1017">
        <v>6</v>
      </c>
      <c r="D1017">
        <v>241.09090909090909</v>
      </c>
      <c r="E1017">
        <v>371.5</v>
      </c>
      <c r="F1017">
        <v>0</v>
      </c>
      <c r="G1017">
        <v>0</v>
      </c>
      <c r="H1017">
        <v>1</v>
      </c>
      <c r="I1017">
        <v>40634.999999999993</v>
      </c>
      <c r="AB1017">
        <v>1014</v>
      </c>
      <c r="AC1017">
        <v>11</v>
      </c>
      <c r="AD1017">
        <v>4</v>
      </c>
      <c r="AE1017">
        <v>11.3</v>
      </c>
      <c r="AF1017">
        <v>91.166666666666671</v>
      </c>
      <c r="AG1017">
        <v>57</v>
      </c>
      <c r="AH1017">
        <v>7.0631970260223054E-2</v>
      </c>
      <c r="AI1017">
        <v>0.92936802973977695</v>
      </c>
      <c r="AJ1017">
        <v>19605</v>
      </c>
      <c r="BC1017">
        <v>1014</v>
      </c>
      <c r="BD1017">
        <v>11</v>
      </c>
      <c r="BE1017">
        <v>0</v>
      </c>
      <c r="BF1017">
        <v>111.63636363636364</v>
      </c>
      <c r="BG1017">
        <v>113.23076923076923</v>
      </c>
      <c r="BH1017">
        <v>124</v>
      </c>
      <c r="BI1017">
        <v>127</v>
      </c>
      <c r="BJ1017">
        <v>0.2202486678507993</v>
      </c>
      <c r="BK1017">
        <v>0.2255772646536412</v>
      </c>
      <c r="BL1017">
        <v>0.77975133214920067</v>
      </c>
      <c r="BM1017">
        <v>0.77442273534635886</v>
      </c>
      <c r="BN1017">
        <v>0.77708703374777977</v>
      </c>
      <c r="BO1017">
        <v>24256.666666666668</v>
      </c>
    </row>
    <row r="1018" spans="1:67" x14ac:dyDescent="0.15">
      <c r="A1018">
        <v>1015</v>
      </c>
      <c r="B1018">
        <v>12</v>
      </c>
      <c r="C1018">
        <v>5</v>
      </c>
      <c r="D1018">
        <v>128.72727272727272</v>
      </c>
      <c r="E1018">
        <v>255.5</v>
      </c>
      <c r="F1018">
        <v>0</v>
      </c>
      <c r="G1018">
        <v>0</v>
      </c>
      <c r="H1018">
        <v>1</v>
      </c>
      <c r="I1018">
        <v>32945</v>
      </c>
      <c r="AB1018">
        <v>1015</v>
      </c>
      <c r="AC1018">
        <v>12</v>
      </c>
      <c r="AD1018">
        <v>3</v>
      </c>
      <c r="AE1018">
        <v>34.81818181818182</v>
      </c>
      <c r="AF1018">
        <v>114.58333333333333</v>
      </c>
      <c r="AG1018">
        <v>89</v>
      </c>
      <c r="AH1018">
        <v>0.10312862108922363</v>
      </c>
      <c r="AI1018">
        <v>0.8968713789107764</v>
      </c>
      <c r="AJ1018">
        <v>19766.666666666664</v>
      </c>
      <c r="BC1018">
        <v>1015</v>
      </c>
      <c r="BD1018">
        <v>12</v>
      </c>
      <c r="BE1018">
        <v>0</v>
      </c>
      <c r="BF1018">
        <v>105.91666666666667</v>
      </c>
      <c r="BG1018">
        <v>104.69230769230769</v>
      </c>
      <c r="BH1018">
        <v>86</v>
      </c>
      <c r="BI1018">
        <v>86</v>
      </c>
      <c r="BJ1018">
        <v>0.16135084427767354</v>
      </c>
      <c r="BK1018">
        <v>0.16135084427767354</v>
      </c>
      <c r="BL1018">
        <v>0.83864915572232646</v>
      </c>
      <c r="BM1018">
        <v>0.83864915572232646</v>
      </c>
      <c r="BN1018">
        <v>0.83864915572232646</v>
      </c>
      <c r="BO1018">
        <v>23886.666666666668</v>
      </c>
    </row>
    <row r="1019" spans="1:67" x14ac:dyDescent="0.15">
      <c r="A1019">
        <v>1016</v>
      </c>
      <c r="B1019">
        <v>11</v>
      </c>
      <c r="C1019">
        <v>5</v>
      </c>
      <c r="D1019">
        <v>168.3</v>
      </c>
      <c r="E1019">
        <v>309.83333333333331</v>
      </c>
      <c r="F1019">
        <v>0</v>
      </c>
      <c r="G1019">
        <v>0</v>
      </c>
      <c r="H1019">
        <v>1</v>
      </c>
      <c r="I1019">
        <v>37943.333333333336</v>
      </c>
      <c r="AB1019">
        <v>1016</v>
      </c>
      <c r="AC1019">
        <v>11</v>
      </c>
      <c r="AD1019">
        <v>3</v>
      </c>
      <c r="AE1019">
        <v>3.4</v>
      </c>
      <c r="AF1019">
        <v>89.333333333333329</v>
      </c>
      <c r="AG1019">
        <v>188</v>
      </c>
      <c r="AH1019">
        <v>0.22732769044740025</v>
      </c>
      <c r="AI1019">
        <v>0.7726723095525998</v>
      </c>
      <c r="AJ1019">
        <v>18481.666666666668</v>
      </c>
      <c r="BC1019">
        <v>1016</v>
      </c>
      <c r="BD1019">
        <v>11</v>
      </c>
      <c r="BE1019">
        <v>0</v>
      </c>
      <c r="BF1019">
        <v>105.27272727272727</v>
      </c>
      <c r="BG1019">
        <v>112.15384615384616</v>
      </c>
      <c r="BH1019">
        <v>33</v>
      </c>
      <c r="BI1019">
        <v>73</v>
      </c>
      <c r="BJ1019">
        <v>6.0550458715596334E-2</v>
      </c>
      <c r="BK1019">
        <v>0.13394495412844037</v>
      </c>
      <c r="BL1019">
        <v>0.93944954128440372</v>
      </c>
      <c r="BM1019">
        <v>0.86605504587155968</v>
      </c>
      <c r="BN1019">
        <v>0.9027522935779817</v>
      </c>
      <c r="BO1019">
        <v>26235</v>
      </c>
    </row>
    <row r="1020" spans="1:67" x14ac:dyDescent="0.15">
      <c r="A1020">
        <v>1017</v>
      </c>
      <c r="B1020">
        <v>12</v>
      </c>
      <c r="C1020">
        <v>6</v>
      </c>
      <c r="D1020">
        <v>258</v>
      </c>
      <c r="E1020">
        <v>398.83333333333331</v>
      </c>
      <c r="F1020">
        <v>0</v>
      </c>
      <c r="G1020">
        <v>0</v>
      </c>
      <c r="H1020">
        <v>1</v>
      </c>
      <c r="I1020">
        <v>42703.333333333336</v>
      </c>
      <c r="AB1020">
        <v>1017</v>
      </c>
      <c r="AC1020">
        <v>13</v>
      </c>
      <c r="AD1020">
        <v>2</v>
      </c>
      <c r="AE1020">
        <v>6.5</v>
      </c>
      <c r="AF1020">
        <v>71.5</v>
      </c>
      <c r="AG1020">
        <v>137</v>
      </c>
      <c r="AH1020">
        <v>0.16565900846432891</v>
      </c>
      <c r="AI1020">
        <v>0.83434099153567109</v>
      </c>
      <c r="AJ1020">
        <v>15568.333333333332</v>
      </c>
      <c r="BC1020">
        <v>1017</v>
      </c>
      <c r="BD1020">
        <v>11</v>
      </c>
      <c r="BE1020">
        <v>0</v>
      </c>
      <c r="BF1020">
        <v>122.18181818181819</v>
      </c>
      <c r="BG1020">
        <v>124.76923076923077</v>
      </c>
      <c r="BH1020">
        <v>48</v>
      </c>
      <c r="BI1020">
        <v>48</v>
      </c>
      <c r="BJ1020">
        <v>8.6799276672694395E-2</v>
      </c>
      <c r="BK1020">
        <v>8.6799276672694395E-2</v>
      </c>
      <c r="BL1020">
        <v>0.91320072332730562</v>
      </c>
      <c r="BM1020">
        <v>0.91320072332730562</v>
      </c>
      <c r="BN1020">
        <v>0.91320072332730562</v>
      </c>
      <c r="BO1020">
        <v>28356.666666666668</v>
      </c>
    </row>
    <row r="1021" spans="1:67" x14ac:dyDescent="0.15">
      <c r="A1021">
        <v>1018</v>
      </c>
      <c r="B1021">
        <v>11</v>
      </c>
      <c r="C1021">
        <v>5</v>
      </c>
      <c r="D1021">
        <v>159.30000000000001</v>
      </c>
      <c r="E1021">
        <v>315.91666666666669</v>
      </c>
      <c r="F1021">
        <v>0</v>
      </c>
      <c r="G1021">
        <v>0</v>
      </c>
      <c r="H1021">
        <v>1</v>
      </c>
      <c r="I1021">
        <v>38311.666666666672</v>
      </c>
      <c r="AB1021">
        <v>1018</v>
      </c>
      <c r="AC1021">
        <v>12</v>
      </c>
      <c r="AD1021">
        <v>2</v>
      </c>
      <c r="AE1021">
        <v>38.090909090909093</v>
      </c>
      <c r="AF1021">
        <v>109.91666666666667</v>
      </c>
      <c r="AG1021">
        <v>60</v>
      </c>
      <c r="AH1021">
        <v>7.7419354838709681E-2</v>
      </c>
      <c r="AI1021">
        <v>0.92258064516129035</v>
      </c>
      <c r="AJ1021">
        <v>18630</v>
      </c>
      <c r="BC1021">
        <v>1018</v>
      </c>
      <c r="BD1021">
        <v>13</v>
      </c>
      <c r="BE1021">
        <v>0</v>
      </c>
      <c r="BF1021">
        <v>158.61538461538461</v>
      </c>
      <c r="BG1021">
        <v>158.61538461538461</v>
      </c>
      <c r="BH1021">
        <v>0</v>
      </c>
      <c r="BI1021">
        <v>0</v>
      </c>
      <c r="BJ1021">
        <v>0</v>
      </c>
      <c r="BK1021">
        <v>0</v>
      </c>
      <c r="BL1021">
        <v>1</v>
      </c>
      <c r="BM1021">
        <v>1</v>
      </c>
      <c r="BN1021">
        <v>1</v>
      </c>
      <c r="BO1021">
        <v>29598.333333333332</v>
      </c>
    </row>
    <row r="1022" spans="1:67" x14ac:dyDescent="0.15">
      <c r="A1022">
        <v>1019</v>
      </c>
      <c r="B1022">
        <v>13</v>
      </c>
      <c r="C1022">
        <v>6</v>
      </c>
      <c r="D1022">
        <v>311</v>
      </c>
      <c r="E1022">
        <v>416</v>
      </c>
      <c r="F1022">
        <v>0</v>
      </c>
      <c r="G1022">
        <v>0</v>
      </c>
      <c r="H1022">
        <v>1</v>
      </c>
      <c r="I1022">
        <v>41290</v>
      </c>
      <c r="AB1022">
        <v>1019</v>
      </c>
      <c r="AC1022">
        <v>12</v>
      </c>
      <c r="AD1022">
        <v>2</v>
      </c>
      <c r="AE1022">
        <v>60.272727272727273</v>
      </c>
      <c r="AF1022">
        <v>133.58333333333334</v>
      </c>
      <c r="AG1022">
        <v>29</v>
      </c>
      <c r="AH1022">
        <v>3.741935483870968E-2</v>
      </c>
      <c r="AI1022">
        <v>0.96258064516129027</v>
      </c>
      <c r="AJ1022">
        <v>20026.666666666668</v>
      </c>
      <c r="BC1022">
        <v>1019</v>
      </c>
      <c r="BD1022">
        <v>12</v>
      </c>
      <c r="BE1022">
        <v>0</v>
      </c>
      <c r="BF1022">
        <v>127.58333333333333</v>
      </c>
      <c r="BG1022">
        <v>128.46153846153845</v>
      </c>
      <c r="BH1022">
        <v>153</v>
      </c>
      <c r="BI1022">
        <v>153</v>
      </c>
      <c r="BJ1022">
        <v>0.23466257668711657</v>
      </c>
      <c r="BK1022">
        <v>0.23466257668711657</v>
      </c>
      <c r="BL1022">
        <v>0.76533742331288346</v>
      </c>
      <c r="BM1022">
        <v>0.76533742331288346</v>
      </c>
      <c r="BN1022">
        <v>0.76533742331288346</v>
      </c>
      <c r="BO1022">
        <v>27616.666666666664</v>
      </c>
    </row>
    <row r="1023" spans="1:67" x14ac:dyDescent="0.15">
      <c r="A1023">
        <v>1020</v>
      </c>
      <c r="B1023">
        <v>11</v>
      </c>
      <c r="C1023">
        <v>5</v>
      </c>
      <c r="D1023">
        <v>137.6</v>
      </c>
      <c r="E1023">
        <v>269.58333333333331</v>
      </c>
      <c r="F1023">
        <v>0</v>
      </c>
      <c r="G1023">
        <v>0</v>
      </c>
      <c r="H1023">
        <v>1</v>
      </c>
      <c r="I1023">
        <v>34433.333333333328</v>
      </c>
      <c r="AB1023">
        <v>1020</v>
      </c>
      <c r="AC1023">
        <v>11</v>
      </c>
      <c r="AD1023">
        <v>3</v>
      </c>
      <c r="AE1023">
        <v>11.8</v>
      </c>
      <c r="AF1023">
        <v>85.5</v>
      </c>
      <c r="AG1023">
        <v>101</v>
      </c>
      <c r="AH1023">
        <v>0.13324538258575197</v>
      </c>
      <c r="AI1023">
        <v>0.86675461741424797</v>
      </c>
      <c r="AJ1023">
        <v>18253.333333333336</v>
      </c>
      <c r="BC1023">
        <v>1020</v>
      </c>
      <c r="BD1023">
        <v>11</v>
      </c>
      <c r="BE1023">
        <v>0</v>
      </c>
      <c r="BF1023">
        <v>111.63636363636364</v>
      </c>
      <c r="BG1023">
        <v>116.15384615384616</v>
      </c>
      <c r="BH1023">
        <v>102</v>
      </c>
      <c r="BI1023">
        <v>102</v>
      </c>
      <c r="BJ1023">
        <v>0.15912636505460218</v>
      </c>
      <c r="BK1023">
        <v>0.15912636505460218</v>
      </c>
      <c r="BL1023">
        <v>0.8408736349453978</v>
      </c>
      <c r="BM1023">
        <v>0.8408736349453978</v>
      </c>
      <c r="BN1023">
        <v>0.8408736349453978</v>
      </c>
      <c r="BO1023">
        <v>26408.333333333336</v>
      </c>
    </row>
    <row r="1024" spans="1:67" x14ac:dyDescent="0.15">
      <c r="A1024">
        <v>1021</v>
      </c>
      <c r="B1024">
        <v>12</v>
      </c>
      <c r="C1024">
        <v>4</v>
      </c>
      <c r="D1024">
        <v>95.090909090909093</v>
      </c>
      <c r="E1024">
        <v>201.16666666666666</v>
      </c>
      <c r="F1024">
        <v>0</v>
      </c>
      <c r="G1024">
        <v>0</v>
      </c>
      <c r="H1024">
        <v>1</v>
      </c>
      <c r="I1024">
        <v>27846.666666666668</v>
      </c>
      <c r="AB1024">
        <v>1021</v>
      </c>
      <c r="AC1024">
        <v>12</v>
      </c>
      <c r="AD1024">
        <v>3</v>
      </c>
      <c r="AE1024">
        <v>15.636363636363637</v>
      </c>
      <c r="AF1024">
        <v>93.5</v>
      </c>
      <c r="AG1024">
        <v>169</v>
      </c>
      <c r="AH1024">
        <v>0.19537572254335261</v>
      </c>
      <c r="AI1024">
        <v>0.80462427745664744</v>
      </c>
      <c r="AJ1024">
        <v>17748.333333333336</v>
      </c>
      <c r="BC1024">
        <v>1021</v>
      </c>
      <c r="BD1024">
        <v>12</v>
      </c>
      <c r="BE1024">
        <v>0</v>
      </c>
      <c r="BF1024">
        <v>136.5</v>
      </c>
      <c r="BG1024">
        <v>140.15384615384616</v>
      </c>
      <c r="BH1024">
        <v>53</v>
      </c>
      <c r="BI1024">
        <v>53</v>
      </c>
      <c r="BJ1024">
        <v>8.9527027027027029E-2</v>
      </c>
      <c r="BK1024">
        <v>8.9527027027027029E-2</v>
      </c>
      <c r="BL1024">
        <v>0.91047297297297303</v>
      </c>
      <c r="BM1024">
        <v>0.91047297297297303</v>
      </c>
      <c r="BN1024">
        <v>0.91047297297297303</v>
      </c>
      <c r="BO1024">
        <v>29248.333333333328</v>
      </c>
    </row>
    <row r="1025" spans="1:67" x14ac:dyDescent="0.15">
      <c r="A1025">
        <v>1022</v>
      </c>
      <c r="B1025">
        <v>12</v>
      </c>
      <c r="C1025">
        <v>6</v>
      </c>
      <c r="D1025">
        <v>196</v>
      </c>
      <c r="E1025">
        <v>334.66666666666669</v>
      </c>
      <c r="F1025">
        <v>0</v>
      </c>
      <c r="G1025">
        <v>0</v>
      </c>
      <c r="H1025">
        <v>1</v>
      </c>
      <c r="I1025">
        <v>39011.666666666664</v>
      </c>
      <c r="AB1025">
        <v>1022</v>
      </c>
      <c r="AC1025">
        <v>12</v>
      </c>
      <c r="AD1025">
        <v>2</v>
      </c>
      <c r="AE1025">
        <v>21.90909090909091</v>
      </c>
      <c r="AF1025">
        <v>97.416666666666671</v>
      </c>
      <c r="AG1025">
        <v>43</v>
      </c>
      <c r="AH1025">
        <v>5.3549190535491904E-2</v>
      </c>
      <c r="AI1025">
        <v>0.9464508094645081</v>
      </c>
      <c r="AJ1025">
        <v>19505</v>
      </c>
      <c r="BC1025">
        <v>1022</v>
      </c>
      <c r="BD1025">
        <v>11</v>
      </c>
      <c r="BE1025">
        <v>0</v>
      </c>
      <c r="BF1025">
        <v>121.18181818181819</v>
      </c>
      <c r="BG1025">
        <v>126.38461538461539</v>
      </c>
      <c r="BH1025">
        <v>65</v>
      </c>
      <c r="BI1025">
        <v>65</v>
      </c>
      <c r="BJ1025">
        <v>0.1097972972972973</v>
      </c>
      <c r="BK1025">
        <v>0.1097972972972973</v>
      </c>
      <c r="BL1025">
        <v>0.89020270270270274</v>
      </c>
      <c r="BM1025">
        <v>0.89020270270270274</v>
      </c>
      <c r="BN1025">
        <v>0.89020270270270274</v>
      </c>
      <c r="BO1025">
        <v>28201.666666666672</v>
      </c>
    </row>
    <row r="1026" spans="1:67" x14ac:dyDescent="0.15">
      <c r="A1026">
        <v>1023</v>
      </c>
      <c r="B1026">
        <v>12</v>
      </c>
      <c r="C1026">
        <v>6</v>
      </c>
      <c r="D1026">
        <v>294.36363636363637</v>
      </c>
      <c r="E1026">
        <v>451.08333333333331</v>
      </c>
      <c r="F1026">
        <v>0</v>
      </c>
      <c r="G1026">
        <v>0</v>
      </c>
      <c r="H1026">
        <v>1</v>
      </c>
      <c r="I1026">
        <v>47743.333333333328</v>
      </c>
      <c r="AB1026">
        <v>1023</v>
      </c>
      <c r="AC1026">
        <v>12</v>
      </c>
      <c r="AD1026">
        <v>2</v>
      </c>
      <c r="AE1026">
        <v>14.727272727272727</v>
      </c>
      <c r="AF1026">
        <v>78.5</v>
      </c>
      <c r="AG1026">
        <v>138</v>
      </c>
      <c r="AH1026">
        <v>0.17692307692307693</v>
      </c>
      <c r="AI1026">
        <v>0.82307692307692304</v>
      </c>
      <c r="AJ1026">
        <v>15848.333333333334</v>
      </c>
      <c r="BC1026">
        <v>1023</v>
      </c>
      <c r="BD1026">
        <v>12</v>
      </c>
      <c r="BE1026">
        <v>0</v>
      </c>
      <c r="BF1026">
        <v>109.91666666666667</v>
      </c>
      <c r="BG1026">
        <v>110.69230769230769</v>
      </c>
      <c r="BH1026">
        <v>67</v>
      </c>
      <c r="BI1026">
        <v>69</v>
      </c>
      <c r="BJ1026">
        <v>0.12316176470588236</v>
      </c>
      <c r="BK1026">
        <v>0.12683823529411764</v>
      </c>
      <c r="BL1026">
        <v>0.87683823529411764</v>
      </c>
      <c r="BM1026">
        <v>0.87316176470588236</v>
      </c>
      <c r="BN1026">
        <v>0.875</v>
      </c>
      <c r="BO1026">
        <v>25721.666666666664</v>
      </c>
    </row>
    <row r="1027" spans="1:67" x14ac:dyDescent="0.15">
      <c r="A1027">
        <v>1024</v>
      </c>
      <c r="B1027">
        <v>11</v>
      </c>
      <c r="C1027">
        <v>6</v>
      </c>
      <c r="D1027">
        <v>223.3</v>
      </c>
      <c r="E1027">
        <v>365.08333333333331</v>
      </c>
      <c r="F1027">
        <v>0</v>
      </c>
      <c r="G1027">
        <v>0</v>
      </c>
      <c r="H1027">
        <v>1</v>
      </c>
      <c r="I1027">
        <v>39778.333333333328</v>
      </c>
      <c r="AB1027">
        <v>1024</v>
      </c>
      <c r="AC1027">
        <v>12</v>
      </c>
      <c r="AD1027">
        <v>3</v>
      </c>
      <c r="AE1027">
        <v>42.545454545454547</v>
      </c>
      <c r="AF1027">
        <v>119.16666666666667</v>
      </c>
      <c r="AG1027">
        <v>46</v>
      </c>
      <c r="AH1027">
        <v>5.5089820359281436E-2</v>
      </c>
      <c r="AI1027">
        <v>0.94491017964071855</v>
      </c>
      <c r="AJ1027">
        <v>19675.000000000004</v>
      </c>
      <c r="BC1027">
        <v>1024</v>
      </c>
      <c r="BD1027">
        <v>12</v>
      </c>
      <c r="BE1027">
        <v>0</v>
      </c>
      <c r="BF1027">
        <v>136.58333333333334</v>
      </c>
      <c r="BG1027">
        <v>137</v>
      </c>
      <c r="BH1027">
        <v>74</v>
      </c>
      <c r="BI1027">
        <v>74</v>
      </c>
      <c r="BJ1027">
        <v>0.12292358803986711</v>
      </c>
      <c r="BK1027">
        <v>0.12292358803986711</v>
      </c>
      <c r="BL1027">
        <v>0.87707641196013286</v>
      </c>
      <c r="BM1027">
        <v>0.87707641196013286</v>
      </c>
      <c r="BN1027">
        <v>0.87707641196013286</v>
      </c>
      <c r="BO1027">
        <v>28211.666666666668</v>
      </c>
    </row>
    <row r="1028" spans="1:67" x14ac:dyDescent="0.15">
      <c r="A1028">
        <v>1025</v>
      </c>
      <c r="B1028">
        <v>11</v>
      </c>
      <c r="C1028">
        <v>5</v>
      </c>
      <c r="D1028">
        <v>109.9</v>
      </c>
      <c r="E1028">
        <v>229.33333333333334</v>
      </c>
      <c r="F1028">
        <v>0</v>
      </c>
      <c r="G1028">
        <v>0</v>
      </c>
      <c r="H1028">
        <v>1</v>
      </c>
      <c r="I1028">
        <v>29923.333333333336</v>
      </c>
      <c r="AB1028">
        <v>1025</v>
      </c>
      <c r="AC1028">
        <v>11</v>
      </c>
      <c r="AD1028">
        <v>2</v>
      </c>
      <c r="AE1028">
        <v>16.2</v>
      </c>
      <c r="AF1028">
        <v>83.5</v>
      </c>
      <c r="AG1028">
        <v>120</v>
      </c>
      <c r="AH1028">
        <v>0.16326530612244897</v>
      </c>
      <c r="AI1028">
        <v>0.83673469387755106</v>
      </c>
      <c r="AJ1028">
        <v>17498.333333333332</v>
      </c>
      <c r="BC1028">
        <v>1025</v>
      </c>
      <c r="BD1028">
        <v>12</v>
      </c>
      <c r="BE1028">
        <v>0</v>
      </c>
      <c r="BF1028">
        <v>143.16666666666666</v>
      </c>
      <c r="BG1028">
        <v>146.69230769230768</v>
      </c>
      <c r="BH1028">
        <v>14</v>
      </c>
      <c r="BI1028">
        <v>14</v>
      </c>
      <c r="BJ1028">
        <v>2.0926756352765322E-2</v>
      </c>
      <c r="BK1028">
        <v>2.0926756352765322E-2</v>
      </c>
      <c r="BL1028">
        <v>0.97907324364723469</v>
      </c>
      <c r="BM1028">
        <v>0.97907324364723469</v>
      </c>
      <c r="BN1028">
        <v>0.97907324364723469</v>
      </c>
      <c r="BO1028">
        <v>30656.666666666668</v>
      </c>
    </row>
    <row r="1029" spans="1:67" x14ac:dyDescent="0.15">
      <c r="A1029">
        <v>1026</v>
      </c>
      <c r="B1029">
        <v>13</v>
      </c>
      <c r="C1029">
        <v>5</v>
      </c>
      <c r="D1029">
        <v>218.75</v>
      </c>
      <c r="E1029">
        <v>326.25</v>
      </c>
      <c r="F1029">
        <v>0</v>
      </c>
      <c r="G1029">
        <v>0</v>
      </c>
      <c r="H1029">
        <v>1</v>
      </c>
      <c r="I1029">
        <v>36050</v>
      </c>
      <c r="AB1029">
        <v>1026</v>
      </c>
      <c r="AC1029">
        <v>13</v>
      </c>
      <c r="AD1029">
        <v>1</v>
      </c>
      <c r="AE1029">
        <v>44.333333333333336</v>
      </c>
      <c r="AF1029">
        <v>111.83333333333333</v>
      </c>
      <c r="AG1029">
        <v>25</v>
      </c>
      <c r="AH1029">
        <v>3.3333333333333333E-2</v>
      </c>
      <c r="AI1029">
        <v>0.96666666666666667</v>
      </c>
      <c r="AJ1029">
        <v>18456.666666666664</v>
      </c>
      <c r="BC1029">
        <v>1026</v>
      </c>
      <c r="BD1029">
        <v>12</v>
      </c>
      <c r="BE1029">
        <v>0</v>
      </c>
      <c r="BF1029">
        <v>112.83333333333333</v>
      </c>
      <c r="BG1029">
        <v>110</v>
      </c>
      <c r="BH1029">
        <v>124</v>
      </c>
      <c r="BI1029">
        <v>124</v>
      </c>
      <c r="BJ1029">
        <v>0.19967793880837359</v>
      </c>
      <c r="BK1029">
        <v>0.19967793880837359</v>
      </c>
      <c r="BL1029">
        <v>0.80032206119162641</v>
      </c>
      <c r="BM1029">
        <v>0.80032206119162641</v>
      </c>
      <c r="BN1029">
        <v>0.80032206119162641</v>
      </c>
      <c r="BO1029">
        <v>25241.666666666664</v>
      </c>
    </row>
    <row r="1030" spans="1:67" x14ac:dyDescent="0.15">
      <c r="A1030">
        <v>1027</v>
      </c>
      <c r="B1030">
        <v>11</v>
      </c>
      <c r="C1030">
        <v>6</v>
      </c>
      <c r="D1030">
        <v>197.7</v>
      </c>
      <c r="E1030">
        <v>331.5</v>
      </c>
      <c r="F1030">
        <v>0</v>
      </c>
      <c r="G1030">
        <v>0</v>
      </c>
      <c r="H1030">
        <v>1</v>
      </c>
      <c r="I1030">
        <v>38210</v>
      </c>
      <c r="AB1030">
        <v>1027</v>
      </c>
      <c r="AC1030">
        <v>11</v>
      </c>
      <c r="AD1030">
        <v>3</v>
      </c>
      <c r="AE1030">
        <v>20</v>
      </c>
      <c r="AF1030">
        <v>99.666666666666671</v>
      </c>
      <c r="AG1030">
        <v>156</v>
      </c>
      <c r="AH1030">
        <v>0.18772563176895307</v>
      </c>
      <c r="AI1030">
        <v>0.81227436823104693</v>
      </c>
      <c r="AJ1030">
        <v>18994.999999999996</v>
      </c>
      <c r="BC1030">
        <v>1027</v>
      </c>
      <c r="BD1030">
        <v>12</v>
      </c>
      <c r="BE1030">
        <v>0</v>
      </c>
      <c r="BF1030">
        <v>125.08333333333333</v>
      </c>
      <c r="BG1030">
        <v>123.53846153846153</v>
      </c>
      <c r="BH1030">
        <v>5</v>
      </c>
      <c r="BI1030">
        <v>6</v>
      </c>
      <c r="BJ1030">
        <v>8.1833060556464818E-3</v>
      </c>
      <c r="BK1030">
        <v>9.8199672667757774E-3</v>
      </c>
      <c r="BL1030">
        <v>0.99181669394435357</v>
      </c>
      <c r="BM1030">
        <v>0.99018003273322419</v>
      </c>
      <c r="BN1030">
        <v>0.99099836333878888</v>
      </c>
      <c r="BO1030">
        <v>27178.333333333332</v>
      </c>
    </row>
    <row r="1031" spans="1:67" x14ac:dyDescent="0.15">
      <c r="A1031">
        <v>1028</v>
      </c>
      <c r="B1031">
        <v>12</v>
      </c>
      <c r="C1031">
        <v>6</v>
      </c>
      <c r="D1031">
        <v>239</v>
      </c>
      <c r="E1031">
        <v>376.41666666666669</v>
      </c>
      <c r="F1031">
        <v>0</v>
      </c>
      <c r="G1031">
        <v>0</v>
      </c>
      <c r="H1031">
        <v>1</v>
      </c>
      <c r="I1031">
        <v>40681.666666666672</v>
      </c>
      <c r="AB1031">
        <v>1028</v>
      </c>
      <c r="AC1031">
        <v>13</v>
      </c>
      <c r="AD1031">
        <v>2</v>
      </c>
      <c r="AE1031">
        <v>19.833333333333332</v>
      </c>
      <c r="AF1031">
        <v>91.083333333333329</v>
      </c>
      <c r="AG1031">
        <v>31</v>
      </c>
      <c r="AH1031">
        <v>3.875E-2</v>
      </c>
      <c r="AI1031">
        <v>0.96125000000000005</v>
      </c>
      <c r="AJ1031">
        <v>18026.666666666668</v>
      </c>
      <c r="BC1031">
        <v>1028</v>
      </c>
      <c r="BD1031">
        <v>11</v>
      </c>
      <c r="BE1031">
        <v>0</v>
      </c>
      <c r="BF1031">
        <v>107.90909090909091</v>
      </c>
      <c r="BG1031">
        <v>105.38461538461539</v>
      </c>
      <c r="BH1031">
        <v>83</v>
      </c>
      <c r="BI1031">
        <v>83</v>
      </c>
      <c r="BJ1031">
        <v>0.13258785942492013</v>
      </c>
      <c r="BK1031">
        <v>0.13258785942492013</v>
      </c>
      <c r="BL1031">
        <v>0.86741214057507987</v>
      </c>
      <c r="BM1031">
        <v>0.86741214057507987</v>
      </c>
      <c r="BN1031">
        <v>0.86741214057507987</v>
      </c>
      <c r="BO1031">
        <v>23916.666666666668</v>
      </c>
    </row>
    <row r="1032" spans="1:67" x14ac:dyDescent="0.15">
      <c r="A1032">
        <v>1029</v>
      </c>
      <c r="B1032">
        <v>12</v>
      </c>
      <c r="C1032">
        <v>5</v>
      </c>
      <c r="D1032">
        <v>171.45454545454547</v>
      </c>
      <c r="E1032">
        <v>310.33333333333331</v>
      </c>
      <c r="F1032">
        <v>0</v>
      </c>
      <c r="G1032">
        <v>0</v>
      </c>
      <c r="H1032">
        <v>1</v>
      </c>
      <c r="I1032">
        <v>38213.333333333328</v>
      </c>
      <c r="AB1032">
        <v>1029</v>
      </c>
      <c r="AC1032">
        <v>12</v>
      </c>
      <c r="AD1032">
        <v>3</v>
      </c>
      <c r="AE1032">
        <v>85.727272727272734</v>
      </c>
      <c r="AF1032">
        <v>168.5</v>
      </c>
      <c r="AG1032">
        <v>0</v>
      </c>
      <c r="AH1032">
        <v>0</v>
      </c>
      <c r="AI1032">
        <v>1</v>
      </c>
      <c r="AJ1032">
        <v>23148.333333333336</v>
      </c>
      <c r="BC1032">
        <v>1029</v>
      </c>
      <c r="BD1032">
        <v>12</v>
      </c>
      <c r="BE1032">
        <v>0</v>
      </c>
      <c r="BF1032">
        <v>138.83333333333334</v>
      </c>
      <c r="BG1032">
        <v>137.69230769230768</v>
      </c>
      <c r="BH1032">
        <v>45</v>
      </c>
      <c r="BI1032">
        <v>45</v>
      </c>
      <c r="BJ1032">
        <v>7.8947368421052627E-2</v>
      </c>
      <c r="BK1032">
        <v>7.8947368421052627E-2</v>
      </c>
      <c r="BL1032">
        <v>0.92105263157894735</v>
      </c>
      <c r="BM1032">
        <v>0.92105263157894735</v>
      </c>
      <c r="BN1032">
        <v>0.92105263157894735</v>
      </c>
      <c r="BO1032">
        <v>27566.666666666668</v>
      </c>
    </row>
    <row r="1033" spans="1:67" x14ac:dyDescent="0.15">
      <c r="A1033">
        <v>1030</v>
      </c>
      <c r="B1033">
        <v>11</v>
      </c>
      <c r="C1033">
        <v>5</v>
      </c>
      <c r="D1033">
        <v>180.7</v>
      </c>
      <c r="E1033">
        <v>317.41666666666669</v>
      </c>
      <c r="F1033">
        <v>0</v>
      </c>
      <c r="G1033">
        <v>0</v>
      </c>
      <c r="H1033">
        <v>1</v>
      </c>
      <c r="I1033">
        <v>37021.666666666664</v>
      </c>
      <c r="AB1033">
        <v>1030</v>
      </c>
      <c r="AC1033">
        <v>11</v>
      </c>
      <c r="AD1033">
        <v>3</v>
      </c>
      <c r="AE1033">
        <v>2.8</v>
      </c>
      <c r="AF1033">
        <v>75.75</v>
      </c>
      <c r="AG1033">
        <v>156</v>
      </c>
      <c r="AH1033">
        <v>0.21487603305785125</v>
      </c>
      <c r="AI1033">
        <v>0.78512396694214881</v>
      </c>
      <c r="AJ1033">
        <v>17238.333333333336</v>
      </c>
      <c r="BC1033">
        <v>1030</v>
      </c>
      <c r="BD1033">
        <v>12</v>
      </c>
      <c r="BE1033">
        <v>0</v>
      </c>
      <c r="BF1033">
        <v>119.83333333333333</v>
      </c>
      <c r="BG1033">
        <v>115.23076923076923</v>
      </c>
      <c r="BH1033">
        <v>65</v>
      </c>
      <c r="BI1033">
        <v>65</v>
      </c>
      <c r="BJ1033">
        <v>0.11970534069981584</v>
      </c>
      <c r="BK1033">
        <v>0.11970534069981584</v>
      </c>
      <c r="BL1033">
        <v>0.88029465930018413</v>
      </c>
      <c r="BM1033">
        <v>0.88029465930018413</v>
      </c>
      <c r="BN1033">
        <v>0.88029465930018413</v>
      </c>
      <c r="BO1033">
        <v>25243.333333333332</v>
      </c>
    </row>
    <row r="1034" spans="1:67" x14ac:dyDescent="0.15">
      <c r="A1034">
        <v>1031</v>
      </c>
      <c r="B1034">
        <v>11</v>
      </c>
      <c r="C1034">
        <v>5</v>
      </c>
      <c r="D1034">
        <v>81.900000000000006</v>
      </c>
      <c r="E1034">
        <v>206.33333333333334</v>
      </c>
      <c r="F1034">
        <v>0</v>
      </c>
      <c r="G1034">
        <v>0</v>
      </c>
      <c r="H1034">
        <v>1</v>
      </c>
      <c r="I1034">
        <v>31453.333333333339</v>
      </c>
      <c r="AB1034">
        <v>1031</v>
      </c>
      <c r="AC1034">
        <v>12</v>
      </c>
      <c r="AD1034">
        <v>3</v>
      </c>
      <c r="AE1034">
        <v>70.63636363636364</v>
      </c>
      <c r="AF1034">
        <v>157.16666666666666</v>
      </c>
      <c r="AG1034">
        <v>0</v>
      </c>
      <c r="AH1034">
        <v>0</v>
      </c>
      <c r="AI1034">
        <v>1</v>
      </c>
      <c r="AJ1034">
        <v>23470.000000000004</v>
      </c>
      <c r="BC1034">
        <v>1031</v>
      </c>
      <c r="BD1034">
        <v>13</v>
      </c>
      <c r="BE1034">
        <v>0</v>
      </c>
      <c r="BF1034">
        <v>150.69230769230768</v>
      </c>
      <c r="BG1034">
        <v>150.69230769230768</v>
      </c>
      <c r="BH1034">
        <v>13</v>
      </c>
      <c r="BI1034">
        <v>13</v>
      </c>
      <c r="BJ1034">
        <v>1.870503597122302E-2</v>
      </c>
      <c r="BK1034">
        <v>1.870503597122302E-2</v>
      </c>
      <c r="BL1034">
        <v>0.98129496402877703</v>
      </c>
      <c r="BM1034">
        <v>0.98129496402877703</v>
      </c>
      <c r="BN1034">
        <v>0.98129496402877703</v>
      </c>
      <c r="BO1034">
        <v>29705</v>
      </c>
    </row>
    <row r="1035" spans="1:67" x14ac:dyDescent="0.15">
      <c r="A1035">
        <v>1032</v>
      </c>
      <c r="B1035">
        <v>12</v>
      </c>
      <c r="C1035">
        <v>6</v>
      </c>
      <c r="D1035">
        <v>211.45454545454547</v>
      </c>
      <c r="E1035">
        <v>323.25</v>
      </c>
      <c r="F1035">
        <v>0</v>
      </c>
      <c r="G1035">
        <v>0</v>
      </c>
      <c r="H1035">
        <v>1</v>
      </c>
      <c r="I1035">
        <v>36580</v>
      </c>
      <c r="AB1035">
        <v>1032</v>
      </c>
      <c r="AC1035">
        <v>12</v>
      </c>
      <c r="AD1035">
        <v>3</v>
      </c>
      <c r="AE1035">
        <v>82.909090909090907</v>
      </c>
      <c r="AF1035">
        <v>170.66666666666666</v>
      </c>
      <c r="AG1035">
        <v>0</v>
      </c>
      <c r="AH1035">
        <v>0</v>
      </c>
      <c r="AI1035">
        <v>1</v>
      </c>
      <c r="AJ1035">
        <v>23960</v>
      </c>
      <c r="BC1035">
        <v>1032</v>
      </c>
      <c r="BD1035">
        <v>11</v>
      </c>
      <c r="BE1035">
        <v>0</v>
      </c>
      <c r="BF1035">
        <v>118.63636363636364</v>
      </c>
      <c r="BG1035">
        <v>120.46153846153847</v>
      </c>
      <c r="BH1035">
        <v>35</v>
      </c>
      <c r="BI1035">
        <v>35</v>
      </c>
      <c r="BJ1035">
        <v>5.8626465661641543E-2</v>
      </c>
      <c r="BK1035">
        <v>5.8626465661641543E-2</v>
      </c>
      <c r="BL1035">
        <v>0.94137353433835846</v>
      </c>
      <c r="BM1035">
        <v>0.94137353433835846</v>
      </c>
      <c r="BN1035">
        <v>0.94137353433835846</v>
      </c>
      <c r="BO1035">
        <v>27270</v>
      </c>
    </row>
    <row r="1036" spans="1:67" x14ac:dyDescent="0.15">
      <c r="A1036">
        <v>1033</v>
      </c>
      <c r="B1036">
        <v>11</v>
      </c>
      <c r="C1036">
        <v>6</v>
      </c>
      <c r="D1036">
        <v>153.80000000000001</v>
      </c>
      <c r="E1036">
        <v>312</v>
      </c>
      <c r="F1036">
        <v>0</v>
      </c>
      <c r="G1036">
        <v>0</v>
      </c>
      <c r="H1036">
        <v>1</v>
      </c>
      <c r="I1036">
        <v>38830</v>
      </c>
      <c r="AB1036">
        <v>1033</v>
      </c>
      <c r="AC1036">
        <v>12</v>
      </c>
      <c r="AD1036">
        <v>3</v>
      </c>
      <c r="AE1036">
        <v>51.363636363636367</v>
      </c>
      <c r="AF1036">
        <v>136.25</v>
      </c>
      <c r="AG1036">
        <v>51</v>
      </c>
      <c r="AH1036">
        <v>6.3040791100123603E-2</v>
      </c>
      <c r="AI1036">
        <v>0.93695920889987638</v>
      </c>
      <c r="AJ1036">
        <v>21358.333333333332</v>
      </c>
      <c r="BC1036">
        <v>1033</v>
      </c>
      <c r="BD1036">
        <v>11</v>
      </c>
      <c r="BE1036">
        <v>0</v>
      </c>
      <c r="BF1036">
        <v>98.181818181818187</v>
      </c>
      <c r="BG1036">
        <v>102.69230769230769</v>
      </c>
      <c r="BH1036">
        <v>208</v>
      </c>
      <c r="BI1036">
        <v>239</v>
      </c>
      <c r="BJ1036">
        <v>0.33821138211382112</v>
      </c>
      <c r="BK1036">
        <v>0.38861788617886178</v>
      </c>
      <c r="BL1036">
        <v>0.66178861788617893</v>
      </c>
      <c r="BM1036">
        <v>0.61138211382113816</v>
      </c>
      <c r="BN1036">
        <v>0.63658536585365855</v>
      </c>
      <c r="BO1036">
        <v>24025</v>
      </c>
    </row>
    <row r="1037" spans="1:67" x14ac:dyDescent="0.15">
      <c r="A1037">
        <v>1034</v>
      </c>
      <c r="B1037">
        <v>12</v>
      </c>
      <c r="C1037">
        <v>5</v>
      </c>
      <c r="D1037">
        <v>223.63636363636363</v>
      </c>
      <c r="E1037">
        <v>358.66666666666669</v>
      </c>
      <c r="F1037">
        <v>0</v>
      </c>
      <c r="G1037">
        <v>0</v>
      </c>
      <c r="H1037">
        <v>1</v>
      </c>
      <c r="I1037">
        <v>40571.666666666664</v>
      </c>
      <c r="AB1037">
        <v>1034</v>
      </c>
      <c r="AC1037">
        <v>11</v>
      </c>
      <c r="AD1037">
        <v>3</v>
      </c>
      <c r="AE1037">
        <v>18.600000000000001</v>
      </c>
      <c r="AF1037">
        <v>100.16666666666667</v>
      </c>
      <c r="AG1037">
        <v>99</v>
      </c>
      <c r="AH1037">
        <v>0.12147239263803682</v>
      </c>
      <c r="AI1037">
        <v>0.87852760736196323</v>
      </c>
      <c r="AJ1037">
        <v>18840.000000000004</v>
      </c>
      <c r="BC1037">
        <v>1034</v>
      </c>
      <c r="BD1037">
        <v>12</v>
      </c>
      <c r="BE1037">
        <v>0</v>
      </c>
      <c r="BF1037">
        <v>91.25</v>
      </c>
      <c r="BG1037">
        <v>90</v>
      </c>
      <c r="BH1037">
        <v>123</v>
      </c>
      <c r="BI1037">
        <v>138</v>
      </c>
      <c r="BJ1037">
        <v>0.19935170178282011</v>
      </c>
      <c r="BK1037">
        <v>0.22366288492706646</v>
      </c>
      <c r="BL1037">
        <v>0.80064829821717987</v>
      </c>
      <c r="BM1037">
        <v>0.77633711507293357</v>
      </c>
      <c r="BN1037">
        <v>0.78849270664505666</v>
      </c>
      <c r="BO1037">
        <v>21450</v>
      </c>
    </row>
    <row r="1038" spans="1:67" x14ac:dyDescent="0.15">
      <c r="A1038">
        <v>1035</v>
      </c>
      <c r="B1038">
        <v>11</v>
      </c>
      <c r="C1038">
        <v>6</v>
      </c>
      <c r="D1038">
        <v>201.7</v>
      </c>
      <c r="E1038">
        <v>323.08333333333331</v>
      </c>
      <c r="F1038">
        <v>0</v>
      </c>
      <c r="G1038">
        <v>0</v>
      </c>
      <c r="H1038">
        <v>1</v>
      </c>
      <c r="I1038">
        <v>36573.333333333328</v>
      </c>
      <c r="AB1038">
        <v>1035</v>
      </c>
      <c r="AC1038">
        <v>12</v>
      </c>
      <c r="AD1038">
        <v>3</v>
      </c>
      <c r="AE1038">
        <v>23</v>
      </c>
      <c r="AF1038">
        <v>99.083333333333329</v>
      </c>
      <c r="AG1038">
        <v>20</v>
      </c>
      <c r="AH1038">
        <v>2.6666666666666668E-2</v>
      </c>
      <c r="AI1038">
        <v>0.97333333333333338</v>
      </c>
      <c r="AJ1038">
        <v>19346.666666666668</v>
      </c>
      <c r="BC1038">
        <v>1035</v>
      </c>
      <c r="BD1038">
        <v>10</v>
      </c>
      <c r="BE1038">
        <v>0</v>
      </c>
      <c r="BF1038">
        <v>108.8</v>
      </c>
      <c r="BG1038">
        <v>107.92307692307692</v>
      </c>
      <c r="BH1038">
        <v>103</v>
      </c>
      <c r="BI1038">
        <v>127</v>
      </c>
      <c r="BJ1038">
        <v>0.20235756385068762</v>
      </c>
      <c r="BK1038">
        <v>0.24950884086444008</v>
      </c>
      <c r="BL1038">
        <v>0.79764243614931241</v>
      </c>
      <c r="BM1038">
        <v>0.75049115913555986</v>
      </c>
      <c r="BN1038">
        <v>0.77406679764243613</v>
      </c>
      <c r="BO1038">
        <v>25376.666666666664</v>
      </c>
    </row>
    <row r="1039" spans="1:67" x14ac:dyDescent="0.15">
      <c r="A1039">
        <v>1036</v>
      </c>
      <c r="B1039">
        <v>11</v>
      </c>
      <c r="C1039">
        <v>5</v>
      </c>
      <c r="D1039">
        <v>140.4</v>
      </c>
      <c r="E1039">
        <v>256.16666666666669</v>
      </c>
      <c r="F1039">
        <v>0</v>
      </c>
      <c r="G1039">
        <v>0</v>
      </c>
      <c r="H1039">
        <v>1</v>
      </c>
      <c r="I1039">
        <v>32546.666666666661</v>
      </c>
      <c r="AB1039">
        <v>1036</v>
      </c>
      <c r="AC1039">
        <v>11</v>
      </c>
      <c r="AD1039">
        <v>2</v>
      </c>
      <c r="AE1039">
        <v>4.9000000000000004</v>
      </c>
      <c r="AF1039">
        <v>69.25</v>
      </c>
      <c r="AG1039">
        <v>142</v>
      </c>
      <c r="AH1039">
        <v>0.19137466307277629</v>
      </c>
      <c r="AI1039">
        <v>0.80862533692722371</v>
      </c>
      <c r="AJ1039">
        <v>16028.333333333336</v>
      </c>
      <c r="BC1039">
        <v>1036</v>
      </c>
      <c r="BD1039">
        <v>12</v>
      </c>
      <c r="BE1039">
        <v>0</v>
      </c>
      <c r="BF1039">
        <v>126.25</v>
      </c>
      <c r="BG1039">
        <v>125.61538461538461</v>
      </c>
      <c r="BH1039">
        <v>94</v>
      </c>
      <c r="BI1039">
        <v>94</v>
      </c>
      <c r="BJ1039">
        <v>0.14573643410852713</v>
      </c>
      <c r="BK1039">
        <v>0.14573643410852713</v>
      </c>
      <c r="BL1039">
        <v>0.8542635658914729</v>
      </c>
      <c r="BM1039">
        <v>0.8542635658914729</v>
      </c>
      <c r="BN1039">
        <v>0.8542635658914729</v>
      </c>
      <c r="BO1039">
        <v>28393.333333333332</v>
      </c>
    </row>
    <row r="1040" spans="1:67" x14ac:dyDescent="0.15">
      <c r="A1040">
        <v>1037</v>
      </c>
      <c r="B1040">
        <v>11</v>
      </c>
      <c r="C1040">
        <v>5</v>
      </c>
      <c r="D1040">
        <v>146.80000000000001</v>
      </c>
      <c r="E1040">
        <v>267.16666666666669</v>
      </c>
      <c r="F1040">
        <v>15</v>
      </c>
      <c r="G1040">
        <v>1.6129032258064516E-2</v>
      </c>
      <c r="H1040">
        <v>0.9838709677419355</v>
      </c>
      <c r="I1040">
        <v>32186.666666666664</v>
      </c>
      <c r="AB1040">
        <v>1037</v>
      </c>
      <c r="AC1040">
        <v>13</v>
      </c>
      <c r="AD1040">
        <v>2</v>
      </c>
      <c r="AE1040">
        <v>27.25</v>
      </c>
      <c r="AF1040">
        <v>103.5</v>
      </c>
      <c r="AG1040">
        <v>0</v>
      </c>
      <c r="AH1040">
        <v>0</v>
      </c>
      <c r="AI1040">
        <v>1</v>
      </c>
      <c r="AJ1040">
        <v>19698.333333333332</v>
      </c>
      <c r="BC1040">
        <v>1037</v>
      </c>
      <c r="BD1040">
        <v>12</v>
      </c>
      <c r="BE1040">
        <v>0</v>
      </c>
      <c r="BF1040">
        <v>133.5</v>
      </c>
      <c r="BG1040">
        <v>133.69230769230768</v>
      </c>
      <c r="BH1040">
        <v>0</v>
      </c>
      <c r="BI1040">
        <v>0</v>
      </c>
      <c r="BJ1040">
        <v>0</v>
      </c>
      <c r="BK1040">
        <v>0</v>
      </c>
      <c r="BL1040">
        <v>1</v>
      </c>
      <c r="BM1040">
        <v>1</v>
      </c>
      <c r="BN1040">
        <v>1</v>
      </c>
      <c r="BO1040">
        <v>29193.333333333332</v>
      </c>
    </row>
    <row r="1041" spans="1:67" x14ac:dyDescent="0.15">
      <c r="A1041">
        <v>1038</v>
      </c>
      <c r="B1041">
        <v>12</v>
      </c>
      <c r="C1041">
        <v>4</v>
      </c>
      <c r="D1041">
        <v>130</v>
      </c>
      <c r="E1041">
        <v>235.08333333333334</v>
      </c>
      <c r="F1041">
        <v>0</v>
      </c>
      <c r="G1041">
        <v>0</v>
      </c>
      <c r="H1041">
        <v>1</v>
      </c>
      <c r="I1041">
        <v>29653.333333333332</v>
      </c>
      <c r="AB1041">
        <v>1038</v>
      </c>
      <c r="AC1041">
        <v>12</v>
      </c>
      <c r="AD1041">
        <v>3</v>
      </c>
      <c r="AE1041">
        <v>17</v>
      </c>
      <c r="AF1041">
        <v>97.166666666666671</v>
      </c>
      <c r="AG1041">
        <v>13</v>
      </c>
      <c r="AH1041">
        <v>1.6497461928934011E-2</v>
      </c>
      <c r="AI1041">
        <v>0.98350253807106602</v>
      </c>
      <c r="AJ1041">
        <v>20170</v>
      </c>
      <c r="BC1041">
        <v>1038</v>
      </c>
      <c r="BD1041">
        <v>12</v>
      </c>
      <c r="BE1041">
        <v>0</v>
      </c>
      <c r="BF1041">
        <v>102</v>
      </c>
      <c r="BG1041">
        <v>105.69230769230769</v>
      </c>
      <c r="BH1041">
        <v>123</v>
      </c>
      <c r="BI1041">
        <v>123</v>
      </c>
      <c r="BJ1041">
        <v>0.2303370786516854</v>
      </c>
      <c r="BK1041">
        <v>0.2303370786516854</v>
      </c>
      <c r="BL1041">
        <v>0.7696629213483146</v>
      </c>
      <c r="BM1041">
        <v>0.7696629213483146</v>
      </c>
      <c r="BN1041">
        <v>0.7696629213483146</v>
      </c>
      <c r="BO1041">
        <v>24155.000000000004</v>
      </c>
    </row>
    <row r="1042" spans="1:67" x14ac:dyDescent="0.15">
      <c r="A1042">
        <v>1039</v>
      </c>
      <c r="B1042">
        <v>13</v>
      </c>
      <c r="C1042">
        <v>5</v>
      </c>
      <c r="D1042">
        <v>232.83333333333334</v>
      </c>
      <c r="E1042">
        <v>346.58333333333331</v>
      </c>
      <c r="F1042">
        <v>0</v>
      </c>
      <c r="G1042">
        <v>0</v>
      </c>
      <c r="H1042">
        <v>1</v>
      </c>
      <c r="I1042">
        <v>39538.333333333336</v>
      </c>
      <c r="AB1042">
        <v>1039</v>
      </c>
      <c r="AC1042">
        <v>11</v>
      </c>
      <c r="AD1042">
        <v>3</v>
      </c>
      <c r="AE1042">
        <v>19.8</v>
      </c>
      <c r="AF1042">
        <v>109.16666666666667</v>
      </c>
      <c r="AG1042">
        <v>1</v>
      </c>
      <c r="AH1042">
        <v>1.2820512820512821E-3</v>
      </c>
      <c r="AI1042">
        <v>0.99871794871794872</v>
      </c>
      <c r="AJ1042">
        <v>21675.000000000004</v>
      </c>
      <c r="BC1042">
        <v>1039</v>
      </c>
      <c r="BD1042">
        <v>11</v>
      </c>
      <c r="BE1042">
        <v>0</v>
      </c>
      <c r="BF1042">
        <v>104</v>
      </c>
      <c r="BG1042">
        <v>107.61538461538461</v>
      </c>
      <c r="BH1042">
        <v>64</v>
      </c>
      <c r="BI1042">
        <v>130</v>
      </c>
      <c r="BJ1042">
        <v>0.1161524500907441</v>
      </c>
      <c r="BK1042">
        <v>0.23593466424682397</v>
      </c>
      <c r="BL1042">
        <v>0.88384754990925596</v>
      </c>
      <c r="BM1042">
        <v>0.76406533575317603</v>
      </c>
      <c r="BN1042">
        <v>0.82395644283121605</v>
      </c>
      <c r="BO1042">
        <v>25138.333333333336</v>
      </c>
    </row>
    <row r="1043" spans="1:67" x14ac:dyDescent="0.15">
      <c r="A1043">
        <v>1040</v>
      </c>
      <c r="B1043">
        <v>11</v>
      </c>
      <c r="C1043">
        <v>5</v>
      </c>
      <c r="D1043">
        <v>111.6</v>
      </c>
      <c r="E1043">
        <v>262.91666666666669</v>
      </c>
      <c r="F1043">
        <v>0</v>
      </c>
      <c r="G1043">
        <v>0</v>
      </c>
      <c r="H1043">
        <v>1</v>
      </c>
      <c r="I1043">
        <v>34691.666666666664</v>
      </c>
      <c r="AB1043">
        <v>1040</v>
      </c>
      <c r="AC1043">
        <v>12</v>
      </c>
      <c r="AD1043">
        <v>2</v>
      </c>
      <c r="AE1043">
        <v>6.4545454545454541</v>
      </c>
      <c r="AF1043">
        <v>83.333333333333329</v>
      </c>
      <c r="AG1043">
        <v>128</v>
      </c>
      <c r="AH1043">
        <v>0.15238095238095239</v>
      </c>
      <c r="AI1043">
        <v>0.84761904761904761</v>
      </c>
      <c r="AJ1043">
        <v>18116.666666666668</v>
      </c>
      <c r="BC1043">
        <v>1040</v>
      </c>
      <c r="BD1043">
        <v>12</v>
      </c>
      <c r="BE1043">
        <v>0</v>
      </c>
      <c r="BF1043">
        <v>135.16666666666666</v>
      </c>
      <c r="BG1043">
        <v>136.30769230769232</v>
      </c>
      <c r="BH1043">
        <v>71</v>
      </c>
      <c r="BI1043">
        <v>99</v>
      </c>
      <c r="BJ1043">
        <v>0.12136752136752137</v>
      </c>
      <c r="BK1043">
        <v>0.16923076923076924</v>
      </c>
      <c r="BL1043">
        <v>0.87863247863247862</v>
      </c>
      <c r="BM1043">
        <v>0.8307692307692307</v>
      </c>
      <c r="BN1043">
        <v>0.85470085470085466</v>
      </c>
      <c r="BO1043">
        <v>28631.666666666668</v>
      </c>
    </row>
    <row r="1044" spans="1:67" x14ac:dyDescent="0.15">
      <c r="A1044">
        <v>1041</v>
      </c>
      <c r="B1044">
        <v>11</v>
      </c>
      <c r="C1044">
        <v>6</v>
      </c>
      <c r="D1044">
        <v>124</v>
      </c>
      <c r="E1044">
        <v>250.08333333333334</v>
      </c>
      <c r="F1044">
        <v>0</v>
      </c>
      <c r="G1044">
        <v>0</v>
      </c>
      <c r="H1044">
        <v>1</v>
      </c>
      <c r="I1044">
        <v>32828.333333333328</v>
      </c>
      <c r="AB1044">
        <v>1041</v>
      </c>
      <c r="AC1044">
        <v>11</v>
      </c>
      <c r="AD1044">
        <v>2</v>
      </c>
      <c r="AE1044">
        <v>31.2</v>
      </c>
      <c r="AF1044">
        <v>107.25</v>
      </c>
      <c r="AG1044">
        <v>14</v>
      </c>
      <c r="AH1044">
        <v>1.9858156028368795E-2</v>
      </c>
      <c r="AI1044">
        <v>0.98014184397163118</v>
      </c>
      <c r="AJ1044">
        <v>20198.333333333328</v>
      </c>
      <c r="BC1044">
        <v>1041</v>
      </c>
      <c r="BD1044">
        <v>11</v>
      </c>
      <c r="BE1044">
        <v>0</v>
      </c>
      <c r="BF1044">
        <v>106.54545454545455</v>
      </c>
      <c r="BG1044">
        <v>106.30769230769231</v>
      </c>
      <c r="BH1044">
        <v>100</v>
      </c>
      <c r="BI1044">
        <v>137</v>
      </c>
      <c r="BJ1044">
        <v>0.17857142857142858</v>
      </c>
      <c r="BK1044">
        <v>0.24464285714285713</v>
      </c>
      <c r="BL1044">
        <v>0.8214285714285714</v>
      </c>
      <c r="BM1044">
        <v>0.75535714285714284</v>
      </c>
      <c r="BN1044">
        <v>0.78839285714285712</v>
      </c>
      <c r="BO1044">
        <v>24856.666666666668</v>
      </c>
    </row>
    <row r="1045" spans="1:67" x14ac:dyDescent="0.15">
      <c r="A1045">
        <v>1042</v>
      </c>
      <c r="B1045">
        <v>12</v>
      </c>
      <c r="C1045">
        <v>5</v>
      </c>
      <c r="D1045">
        <v>150.09090909090909</v>
      </c>
      <c r="E1045">
        <v>260.91666666666669</v>
      </c>
      <c r="F1045">
        <v>14</v>
      </c>
      <c r="G1045">
        <v>1.3145539906103286E-2</v>
      </c>
      <c r="H1045">
        <v>0.98685446009389677</v>
      </c>
      <c r="I1045">
        <v>31211.666666666668</v>
      </c>
      <c r="AB1045">
        <v>1042</v>
      </c>
      <c r="AC1045">
        <v>11</v>
      </c>
      <c r="AD1045">
        <v>3</v>
      </c>
      <c r="AE1045">
        <v>59.5</v>
      </c>
      <c r="AF1045">
        <v>141.5</v>
      </c>
      <c r="AG1045">
        <v>31</v>
      </c>
      <c r="AH1045">
        <v>4.0522875816993466E-2</v>
      </c>
      <c r="AI1045">
        <v>0.95947712418300657</v>
      </c>
      <c r="AJ1045">
        <v>22018.333333333332</v>
      </c>
      <c r="BC1045">
        <v>1042</v>
      </c>
      <c r="BD1045">
        <v>12</v>
      </c>
      <c r="BE1045">
        <v>0</v>
      </c>
      <c r="BF1045">
        <v>159.5</v>
      </c>
      <c r="BG1045">
        <v>156.92307692307693</v>
      </c>
      <c r="BH1045">
        <v>0</v>
      </c>
      <c r="BI1045">
        <v>0</v>
      </c>
      <c r="BJ1045">
        <v>0</v>
      </c>
      <c r="BK1045">
        <v>0</v>
      </c>
      <c r="BL1045">
        <v>1</v>
      </c>
      <c r="BM1045">
        <v>1</v>
      </c>
      <c r="BN1045">
        <v>1</v>
      </c>
      <c r="BO1045">
        <v>30200</v>
      </c>
    </row>
    <row r="1046" spans="1:67" x14ac:dyDescent="0.15">
      <c r="A1046">
        <v>1043</v>
      </c>
      <c r="B1046">
        <v>11</v>
      </c>
      <c r="C1046">
        <v>5</v>
      </c>
      <c r="D1046">
        <v>145.69999999999999</v>
      </c>
      <c r="E1046">
        <v>269.66666666666669</v>
      </c>
      <c r="F1046">
        <v>0</v>
      </c>
      <c r="G1046">
        <v>0</v>
      </c>
      <c r="H1046">
        <v>1</v>
      </c>
      <c r="I1046">
        <v>33061.666666666672</v>
      </c>
      <c r="AB1046">
        <v>1043</v>
      </c>
      <c r="AC1046">
        <v>11</v>
      </c>
      <c r="AD1046">
        <v>3</v>
      </c>
      <c r="AE1046">
        <v>30.2</v>
      </c>
      <c r="AF1046">
        <v>100.66666666666667</v>
      </c>
      <c r="AG1046">
        <v>45</v>
      </c>
      <c r="AH1046">
        <v>6.5217391304347824E-2</v>
      </c>
      <c r="AI1046">
        <v>0.93478260869565222</v>
      </c>
      <c r="AJ1046">
        <v>19409.999999999996</v>
      </c>
      <c r="BC1046">
        <v>1043</v>
      </c>
      <c r="BD1046">
        <v>12</v>
      </c>
      <c r="BE1046">
        <v>0</v>
      </c>
      <c r="BF1046">
        <v>155.58333333333334</v>
      </c>
      <c r="BG1046">
        <v>160.84615384615384</v>
      </c>
      <c r="BH1046">
        <v>8</v>
      </c>
      <c r="BI1046">
        <v>8</v>
      </c>
      <c r="BJ1046">
        <v>1.2598425196850394E-2</v>
      </c>
      <c r="BK1046">
        <v>1.2598425196850394E-2</v>
      </c>
      <c r="BL1046">
        <v>0.98740157480314961</v>
      </c>
      <c r="BM1046">
        <v>0.98740157480314961</v>
      </c>
      <c r="BN1046">
        <v>0.98740157480314961</v>
      </c>
      <c r="BO1046">
        <v>32170.000000000004</v>
      </c>
    </row>
    <row r="1047" spans="1:67" x14ac:dyDescent="0.15">
      <c r="A1047">
        <v>1044</v>
      </c>
      <c r="B1047">
        <v>11</v>
      </c>
      <c r="C1047">
        <v>5</v>
      </c>
      <c r="D1047">
        <v>107.3</v>
      </c>
      <c r="E1047">
        <v>213.08333333333334</v>
      </c>
      <c r="F1047">
        <v>24</v>
      </c>
      <c r="G1047">
        <v>2.577873254564984E-2</v>
      </c>
      <c r="H1047">
        <v>0.97422126745435011</v>
      </c>
      <c r="I1047">
        <v>28498.333333333332</v>
      </c>
      <c r="AB1047">
        <v>1044</v>
      </c>
      <c r="AC1047">
        <v>12</v>
      </c>
      <c r="AD1047">
        <v>3</v>
      </c>
      <c r="AE1047">
        <v>44</v>
      </c>
      <c r="AF1047">
        <v>140.25</v>
      </c>
      <c r="AG1047">
        <v>20</v>
      </c>
      <c r="AH1047">
        <v>2.178649237472767E-2</v>
      </c>
      <c r="AI1047">
        <v>0.97821350762527237</v>
      </c>
      <c r="AJ1047">
        <v>22918.333333333332</v>
      </c>
      <c r="BC1047">
        <v>1044</v>
      </c>
      <c r="BD1047">
        <v>11</v>
      </c>
      <c r="BE1047">
        <v>0</v>
      </c>
      <c r="BF1047">
        <v>118.81818181818181</v>
      </c>
      <c r="BG1047">
        <v>125.69230769230769</v>
      </c>
      <c r="BH1047">
        <v>148</v>
      </c>
      <c r="BI1047">
        <v>148</v>
      </c>
      <c r="BJ1047">
        <v>0.25385934819897082</v>
      </c>
      <c r="BK1047">
        <v>0.25385934819897082</v>
      </c>
      <c r="BL1047">
        <v>0.74614065180102918</v>
      </c>
      <c r="BM1047">
        <v>0.74614065180102918</v>
      </c>
      <c r="BN1047">
        <v>0.74614065180102918</v>
      </c>
      <c r="BO1047">
        <v>26821.666666666668</v>
      </c>
    </row>
    <row r="1048" spans="1:67" x14ac:dyDescent="0.15">
      <c r="A1048">
        <v>1045</v>
      </c>
      <c r="B1048">
        <v>11</v>
      </c>
      <c r="C1048">
        <v>6</v>
      </c>
      <c r="D1048">
        <v>174.7</v>
      </c>
      <c r="E1048">
        <v>307.16666666666669</v>
      </c>
      <c r="F1048">
        <v>0</v>
      </c>
      <c r="G1048">
        <v>0</v>
      </c>
      <c r="H1048">
        <v>1</v>
      </c>
      <c r="I1048">
        <v>36011.666666666664</v>
      </c>
      <c r="AB1048">
        <v>1045</v>
      </c>
      <c r="AC1048">
        <v>13</v>
      </c>
      <c r="AD1048">
        <v>1</v>
      </c>
      <c r="AE1048">
        <v>24.666666666666668</v>
      </c>
      <c r="AF1048">
        <v>94.666666666666671</v>
      </c>
      <c r="AG1048">
        <v>61</v>
      </c>
      <c r="AH1048">
        <v>7.8406169665809766E-2</v>
      </c>
      <c r="AI1048">
        <v>0.92159383033419018</v>
      </c>
      <c r="AJ1048">
        <v>17670</v>
      </c>
      <c r="BC1048">
        <v>1045</v>
      </c>
      <c r="BD1048">
        <v>10</v>
      </c>
      <c r="BE1048">
        <v>0</v>
      </c>
      <c r="BF1048">
        <v>102.6</v>
      </c>
      <c r="BG1048">
        <v>100.84615384615384</v>
      </c>
      <c r="BH1048">
        <v>153</v>
      </c>
      <c r="BI1048">
        <v>184</v>
      </c>
      <c r="BJ1048">
        <v>0.27567567567567569</v>
      </c>
      <c r="BK1048">
        <v>0.33153153153153153</v>
      </c>
      <c r="BL1048">
        <v>0.72432432432432425</v>
      </c>
      <c r="BM1048">
        <v>0.66846846846846852</v>
      </c>
      <c r="BN1048">
        <v>0.69639639639639639</v>
      </c>
      <c r="BO1048">
        <v>23945</v>
      </c>
    </row>
    <row r="1049" spans="1:67" x14ac:dyDescent="0.15">
      <c r="A1049">
        <v>1046</v>
      </c>
      <c r="B1049">
        <v>11</v>
      </c>
      <c r="C1049">
        <v>6</v>
      </c>
      <c r="D1049">
        <v>112.5</v>
      </c>
      <c r="E1049">
        <v>242.33333333333334</v>
      </c>
      <c r="F1049">
        <v>0</v>
      </c>
      <c r="G1049">
        <v>0</v>
      </c>
      <c r="H1049">
        <v>1</v>
      </c>
      <c r="I1049">
        <v>33018.333333333336</v>
      </c>
      <c r="AB1049">
        <v>1046</v>
      </c>
      <c r="AC1049">
        <v>12</v>
      </c>
      <c r="AD1049">
        <v>2</v>
      </c>
      <c r="AE1049">
        <v>7.9090909090909092</v>
      </c>
      <c r="AF1049">
        <v>77.25</v>
      </c>
      <c r="AG1049">
        <v>118</v>
      </c>
      <c r="AH1049">
        <v>0.14425427872860636</v>
      </c>
      <c r="AI1049">
        <v>0.8557457212713937</v>
      </c>
      <c r="AJ1049">
        <v>17248.333333333336</v>
      </c>
      <c r="BC1049">
        <v>1046</v>
      </c>
      <c r="BD1049">
        <v>11</v>
      </c>
      <c r="BE1049">
        <v>0</v>
      </c>
      <c r="BF1049">
        <v>115.90909090909091</v>
      </c>
      <c r="BG1049">
        <v>118.84615384615384</v>
      </c>
      <c r="BH1049">
        <v>63</v>
      </c>
      <c r="BI1049">
        <v>66</v>
      </c>
      <c r="BJ1049">
        <v>0.11330935251798561</v>
      </c>
      <c r="BK1049">
        <v>0.11870503597122302</v>
      </c>
      <c r="BL1049">
        <v>0.88669064748201443</v>
      </c>
      <c r="BM1049">
        <v>0.88129496402877694</v>
      </c>
      <c r="BN1049">
        <v>0.88399280575539563</v>
      </c>
      <c r="BO1049">
        <v>26975</v>
      </c>
    </row>
    <row r="1050" spans="1:67" x14ac:dyDescent="0.15">
      <c r="A1050">
        <v>1047</v>
      </c>
      <c r="B1050">
        <v>12</v>
      </c>
      <c r="C1050">
        <v>5</v>
      </c>
      <c r="D1050">
        <v>196</v>
      </c>
      <c r="E1050">
        <v>307.33333333333331</v>
      </c>
      <c r="F1050">
        <v>0</v>
      </c>
      <c r="G1050">
        <v>0</v>
      </c>
      <c r="H1050">
        <v>1</v>
      </c>
      <c r="I1050">
        <v>34718.333333333336</v>
      </c>
      <c r="AB1050">
        <v>1047</v>
      </c>
      <c r="AC1050">
        <v>12</v>
      </c>
      <c r="AD1050">
        <v>3</v>
      </c>
      <c r="AE1050">
        <v>46.18181818181818</v>
      </c>
      <c r="AF1050">
        <v>141.66666666666666</v>
      </c>
      <c r="AG1050">
        <v>35</v>
      </c>
      <c r="AH1050">
        <v>4.1916167664670656E-2</v>
      </c>
      <c r="AI1050">
        <v>0.95808383233532934</v>
      </c>
      <c r="AJ1050">
        <v>22425</v>
      </c>
      <c r="BC1050">
        <v>1047</v>
      </c>
      <c r="BD1050">
        <v>12</v>
      </c>
      <c r="BE1050">
        <v>0</v>
      </c>
      <c r="BF1050">
        <v>116</v>
      </c>
      <c r="BG1050">
        <v>115.15384615384616</v>
      </c>
      <c r="BH1050">
        <v>25</v>
      </c>
      <c r="BI1050">
        <v>25</v>
      </c>
      <c r="BJ1050">
        <v>4.1254125412541254E-2</v>
      </c>
      <c r="BK1050">
        <v>4.1254125412541254E-2</v>
      </c>
      <c r="BL1050">
        <v>0.95874587458745875</v>
      </c>
      <c r="BM1050">
        <v>0.95874587458745875</v>
      </c>
      <c r="BN1050">
        <v>0.95874587458745875</v>
      </c>
      <c r="BO1050">
        <v>25465</v>
      </c>
    </row>
    <row r="1051" spans="1:67" x14ac:dyDescent="0.15">
      <c r="A1051">
        <v>1048</v>
      </c>
      <c r="B1051">
        <v>12</v>
      </c>
      <c r="C1051">
        <v>5</v>
      </c>
      <c r="D1051">
        <v>213</v>
      </c>
      <c r="E1051">
        <v>328</v>
      </c>
      <c r="F1051">
        <v>0</v>
      </c>
      <c r="G1051">
        <v>0</v>
      </c>
      <c r="H1051">
        <v>1</v>
      </c>
      <c r="I1051">
        <v>36545</v>
      </c>
      <c r="AB1051">
        <v>1048</v>
      </c>
      <c r="AC1051">
        <v>12</v>
      </c>
      <c r="AD1051">
        <v>2</v>
      </c>
      <c r="AE1051">
        <v>9.6363636363636367</v>
      </c>
      <c r="AF1051">
        <v>76.333333333333329</v>
      </c>
      <c r="AG1051">
        <v>94</v>
      </c>
      <c r="AH1051">
        <v>0.12066752246469833</v>
      </c>
      <c r="AI1051">
        <v>0.87933247753530164</v>
      </c>
      <c r="AJ1051">
        <v>16486.666666666668</v>
      </c>
      <c r="BC1051">
        <v>1048</v>
      </c>
      <c r="BD1051">
        <v>13</v>
      </c>
      <c r="BE1051">
        <v>0</v>
      </c>
      <c r="BF1051">
        <v>133.53846153846155</v>
      </c>
      <c r="BG1051">
        <v>133.53846153846155</v>
      </c>
      <c r="BH1051">
        <v>56</v>
      </c>
      <c r="BI1051">
        <v>56</v>
      </c>
      <c r="BJ1051">
        <v>8.6286594761171037E-2</v>
      </c>
      <c r="BK1051">
        <v>8.6286594761171037E-2</v>
      </c>
      <c r="BL1051">
        <v>0.91371340523882894</v>
      </c>
      <c r="BM1051">
        <v>0.91371340523882894</v>
      </c>
      <c r="BN1051">
        <v>0.91371340523882894</v>
      </c>
      <c r="BO1051">
        <v>27836.666666666668</v>
      </c>
    </row>
    <row r="1052" spans="1:67" x14ac:dyDescent="0.15">
      <c r="A1052">
        <v>1049</v>
      </c>
      <c r="B1052">
        <v>12</v>
      </c>
      <c r="C1052">
        <v>5</v>
      </c>
      <c r="D1052">
        <v>176.81818181818181</v>
      </c>
      <c r="E1052">
        <v>301.41666666666669</v>
      </c>
      <c r="F1052">
        <v>0</v>
      </c>
      <c r="G1052">
        <v>0</v>
      </c>
      <c r="H1052">
        <v>1</v>
      </c>
      <c r="I1052">
        <v>36056.666666666672</v>
      </c>
      <c r="AB1052">
        <v>1049</v>
      </c>
      <c r="AC1052">
        <v>11</v>
      </c>
      <c r="AD1052">
        <v>3</v>
      </c>
      <c r="AE1052">
        <v>5.9</v>
      </c>
      <c r="AF1052">
        <v>74.416666666666671</v>
      </c>
      <c r="AG1052">
        <v>125</v>
      </c>
      <c r="AH1052">
        <v>0.16556291390728478</v>
      </c>
      <c r="AI1052">
        <v>0.83443708609271527</v>
      </c>
      <c r="AJ1052">
        <v>16685.000000000004</v>
      </c>
      <c r="BC1052">
        <v>1049</v>
      </c>
      <c r="BD1052">
        <v>13</v>
      </c>
      <c r="BE1052">
        <v>0</v>
      </c>
      <c r="BF1052">
        <v>137.46153846153845</v>
      </c>
      <c r="BG1052">
        <v>137.46153846153845</v>
      </c>
      <c r="BH1052">
        <v>75</v>
      </c>
      <c r="BI1052">
        <v>75</v>
      </c>
      <c r="BJ1052">
        <v>0.10714285714285714</v>
      </c>
      <c r="BK1052">
        <v>0.10714285714285714</v>
      </c>
      <c r="BL1052">
        <v>0.8928571428571429</v>
      </c>
      <c r="BM1052">
        <v>0.8928571428571429</v>
      </c>
      <c r="BN1052">
        <v>0.8928571428571429</v>
      </c>
      <c r="BO1052">
        <v>28006.666666666668</v>
      </c>
    </row>
    <row r="1053" spans="1:67" x14ac:dyDescent="0.15">
      <c r="A1053">
        <v>1050</v>
      </c>
      <c r="B1053">
        <v>11</v>
      </c>
      <c r="C1053">
        <v>5</v>
      </c>
      <c r="D1053">
        <v>136.19999999999999</v>
      </c>
      <c r="E1053">
        <v>246.66666666666666</v>
      </c>
      <c r="F1053">
        <v>47</v>
      </c>
      <c r="G1053">
        <v>5.0976138828633402E-2</v>
      </c>
      <c r="H1053">
        <v>0.94902386117136661</v>
      </c>
      <c r="I1053">
        <v>30016.666666666664</v>
      </c>
      <c r="AB1053">
        <v>1050</v>
      </c>
      <c r="AC1053">
        <v>11</v>
      </c>
      <c r="AD1053">
        <v>3</v>
      </c>
      <c r="AE1053">
        <v>27.5</v>
      </c>
      <c r="AF1053">
        <v>115.5</v>
      </c>
      <c r="AG1053">
        <v>54</v>
      </c>
      <c r="AH1053">
        <v>7.1146245059288543E-2</v>
      </c>
      <c r="AI1053">
        <v>0.92885375494071143</v>
      </c>
      <c r="AJ1053">
        <v>21303.333333333336</v>
      </c>
      <c r="BC1053">
        <v>1050</v>
      </c>
      <c r="BD1053">
        <v>11</v>
      </c>
      <c r="BE1053">
        <v>0</v>
      </c>
      <c r="BF1053">
        <v>149.90909090909091</v>
      </c>
      <c r="BG1053">
        <v>152.15384615384616</v>
      </c>
      <c r="BH1053">
        <v>32</v>
      </c>
      <c r="BI1053">
        <v>32</v>
      </c>
      <c r="BJ1053">
        <v>5.0235478806907381E-2</v>
      </c>
      <c r="BK1053">
        <v>5.0235478806907381E-2</v>
      </c>
      <c r="BL1053">
        <v>0.94976452119309263</v>
      </c>
      <c r="BM1053">
        <v>0.94976452119309263</v>
      </c>
      <c r="BN1053">
        <v>0.94976452119309263</v>
      </c>
      <c r="BO1053">
        <v>31118.333333333332</v>
      </c>
    </row>
    <row r="1054" spans="1:67" x14ac:dyDescent="0.15">
      <c r="A1054">
        <v>1051</v>
      </c>
      <c r="B1054">
        <v>13</v>
      </c>
      <c r="C1054">
        <v>6</v>
      </c>
      <c r="D1054">
        <v>242.58333333333334</v>
      </c>
      <c r="E1054">
        <v>356.33333333333331</v>
      </c>
      <c r="F1054">
        <v>0</v>
      </c>
      <c r="G1054">
        <v>0</v>
      </c>
      <c r="H1054">
        <v>1</v>
      </c>
      <c r="I1054">
        <v>38653.333333333336</v>
      </c>
      <c r="AB1054">
        <v>1051</v>
      </c>
      <c r="AC1054">
        <v>11</v>
      </c>
      <c r="AD1054">
        <v>3</v>
      </c>
      <c r="AE1054">
        <v>17.899999999999999</v>
      </c>
      <c r="AF1054">
        <v>104.16666666666667</v>
      </c>
      <c r="AG1054">
        <v>70</v>
      </c>
      <c r="AH1054">
        <v>8.7829360100376411E-2</v>
      </c>
      <c r="AI1054">
        <v>0.91217063989962355</v>
      </c>
      <c r="AJ1054">
        <v>20524.999999999996</v>
      </c>
      <c r="BC1054">
        <v>1051</v>
      </c>
      <c r="BD1054">
        <v>12</v>
      </c>
      <c r="BE1054">
        <v>0</v>
      </c>
      <c r="BF1054">
        <v>107.08333333333333</v>
      </c>
      <c r="BG1054">
        <v>103.46153846153847</v>
      </c>
      <c r="BH1054">
        <v>93</v>
      </c>
      <c r="BI1054">
        <v>141</v>
      </c>
      <c r="BJ1054">
        <v>0.14832535885167464</v>
      </c>
      <c r="BK1054">
        <v>0.22488038277511962</v>
      </c>
      <c r="BL1054">
        <v>0.85167464114832536</v>
      </c>
      <c r="BM1054">
        <v>0.77511961722488043</v>
      </c>
      <c r="BN1054">
        <v>0.8133971291866029</v>
      </c>
      <c r="BO1054">
        <v>23833.333333333336</v>
      </c>
    </row>
    <row r="1055" spans="1:67" x14ac:dyDescent="0.15">
      <c r="A1055">
        <v>1052</v>
      </c>
      <c r="B1055">
        <v>11</v>
      </c>
      <c r="C1055">
        <v>6</v>
      </c>
      <c r="D1055">
        <v>182.8</v>
      </c>
      <c r="E1055">
        <v>342.16666666666669</v>
      </c>
      <c r="F1055">
        <v>0</v>
      </c>
      <c r="G1055">
        <v>0</v>
      </c>
      <c r="H1055">
        <v>1</v>
      </c>
      <c r="I1055">
        <v>40336.666666666664</v>
      </c>
      <c r="AB1055">
        <v>1052</v>
      </c>
      <c r="AC1055">
        <v>11</v>
      </c>
      <c r="AD1055">
        <v>3</v>
      </c>
      <c r="AE1055">
        <v>41.8</v>
      </c>
      <c r="AF1055">
        <v>111.5</v>
      </c>
      <c r="AG1055">
        <v>84</v>
      </c>
      <c r="AH1055">
        <v>0.10923276983094929</v>
      </c>
      <c r="AI1055">
        <v>0.89076723016905068</v>
      </c>
      <c r="AJ1055">
        <v>18693.333333333332</v>
      </c>
      <c r="BC1055">
        <v>1052</v>
      </c>
      <c r="BD1055">
        <v>11</v>
      </c>
      <c r="BE1055">
        <v>0</v>
      </c>
      <c r="BF1055">
        <v>139</v>
      </c>
      <c r="BG1055">
        <v>137.92307692307693</v>
      </c>
      <c r="BH1055">
        <v>53</v>
      </c>
      <c r="BI1055">
        <v>62</v>
      </c>
      <c r="BJ1055">
        <v>8.9075630252100843E-2</v>
      </c>
      <c r="BK1055">
        <v>0.10420168067226891</v>
      </c>
      <c r="BL1055">
        <v>0.91092436974789914</v>
      </c>
      <c r="BM1055">
        <v>0.89579831932773113</v>
      </c>
      <c r="BN1055">
        <v>0.90336134453781514</v>
      </c>
      <c r="BO1055">
        <v>28476.666666666668</v>
      </c>
    </row>
    <row r="1056" spans="1:67" x14ac:dyDescent="0.15">
      <c r="A1056">
        <v>1053</v>
      </c>
      <c r="B1056">
        <v>11</v>
      </c>
      <c r="C1056">
        <v>6</v>
      </c>
      <c r="D1056">
        <v>153.30000000000001</v>
      </c>
      <c r="E1056">
        <v>283.16666666666669</v>
      </c>
      <c r="F1056">
        <v>19</v>
      </c>
      <c r="G1056">
        <v>1.9791666666666666E-2</v>
      </c>
      <c r="H1056">
        <v>0.98020833333333335</v>
      </c>
      <c r="I1056">
        <v>34726.666666666664</v>
      </c>
      <c r="AB1056">
        <v>1053</v>
      </c>
      <c r="AC1056">
        <v>11</v>
      </c>
      <c r="AD1056">
        <v>3</v>
      </c>
      <c r="AE1056">
        <v>22.8</v>
      </c>
      <c r="AF1056">
        <v>104.16666666666667</v>
      </c>
      <c r="AG1056">
        <v>103</v>
      </c>
      <c r="AH1056">
        <v>0.13239074550128535</v>
      </c>
      <c r="AI1056">
        <v>0.86760925449871462</v>
      </c>
      <c r="AJ1056">
        <v>19675</v>
      </c>
      <c r="BC1056">
        <v>1053</v>
      </c>
      <c r="BD1056">
        <v>12</v>
      </c>
      <c r="BE1056">
        <v>0</v>
      </c>
      <c r="BF1056">
        <v>124.08333333333333</v>
      </c>
      <c r="BG1056">
        <v>127.15384615384616</v>
      </c>
      <c r="BH1056">
        <v>46</v>
      </c>
      <c r="BI1056">
        <v>46</v>
      </c>
      <c r="BJ1056">
        <v>8.5981308411214957E-2</v>
      </c>
      <c r="BK1056">
        <v>8.5981308411214957E-2</v>
      </c>
      <c r="BL1056">
        <v>0.91401869158878501</v>
      </c>
      <c r="BM1056">
        <v>0.91401869158878501</v>
      </c>
      <c r="BN1056">
        <v>0.91401869158878501</v>
      </c>
      <c r="BO1056">
        <v>27110</v>
      </c>
    </row>
    <row r="1057" spans="1:67" x14ac:dyDescent="0.15">
      <c r="A1057">
        <v>1054</v>
      </c>
      <c r="B1057">
        <v>11</v>
      </c>
      <c r="C1057">
        <v>6</v>
      </c>
      <c r="D1057">
        <v>133.80000000000001</v>
      </c>
      <c r="E1057">
        <v>265.08333333333331</v>
      </c>
      <c r="F1057">
        <v>0</v>
      </c>
      <c r="G1057">
        <v>0</v>
      </c>
      <c r="H1057">
        <v>1</v>
      </c>
      <c r="I1057">
        <v>33478.333333333336</v>
      </c>
      <c r="AB1057">
        <v>1054</v>
      </c>
      <c r="AC1057">
        <v>11</v>
      </c>
      <c r="AD1057">
        <v>3</v>
      </c>
      <c r="AE1057">
        <v>20.2</v>
      </c>
      <c r="AF1057">
        <v>103.83333333333333</v>
      </c>
      <c r="AG1057">
        <v>84</v>
      </c>
      <c r="AH1057">
        <v>0.11538461538461539</v>
      </c>
      <c r="AI1057">
        <v>0.88461538461538458</v>
      </c>
      <c r="AJ1057">
        <v>19061.666666666664</v>
      </c>
      <c r="BC1057">
        <v>1054</v>
      </c>
      <c r="BD1057">
        <v>11</v>
      </c>
      <c r="BE1057">
        <v>0</v>
      </c>
      <c r="BF1057">
        <v>115.54545454545455</v>
      </c>
      <c r="BG1057">
        <v>113.92307692307692</v>
      </c>
      <c r="BH1057">
        <v>68</v>
      </c>
      <c r="BI1057">
        <v>92</v>
      </c>
      <c r="BJ1057">
        <v>0.11971830985915492</v>
      </c>
      <c r="BK1057">
        <v>0.1619718309859155</v>
      </c>
      <c r="BL1057">
        <v>0.88028169014084512</v>
      </c>
      <c r="BM1057">
        <v>0.8380281690140845</v>
      </c>
      <c r="BN1057">
        <v>0.85915492957746475</v>
      </c>
      <c r="BO1057">
        <v>26311.666666666668</v>
      </c>
    </row>
    <row r="1058" spans="1:67" x14ac:dyDescent="0.15">
      <c r="A1058">
        <v>1055</v>
      </c>
      <c r="B1058">
        <v>12</v>
      </c>
      <c r="C1058">
        <v>6</v>
      </c>
      <c r="D1058">
        <v>130.45454545454547</v>
      </c>
      <c r="E1058">
        <v>253.83333333333334</v>
      </c>
      <c r="F1058">
        <v>40</v>
      </c>
      <c r="G1058">
        <v>3.4512510785159621E-2</v>
      </c>
      <c r="H1058">
        <v>0.9654874892148404</v>
      </c>
      <c r="I1058">
        <v>32378.333333333332</v>
      </c>
      <c r="AB1058">
        <v>1055</v>
      </c>
      <c r="AC1058">
        <v>11</v>
      </c>
      <c r="AD1058">
        <v>3</v>
      </c>
      <c r="AE1058">
        <v>6</v>
      </c>
      <c r="AF1058">
        <v>73.416666666666671</v>
      </c>
      <c r="AG1058">
        <v>157</v>
      </c>
      <c r="AH1058">
        <v>0.20933333333333334</v>
      </c>
      <c r="AI1058">
        <v>0.79066666666666663</v>
      </c>
      <c r="AJ1058">
        <v>16645</v>
      </c>
      <c r="BC1058">
        <v>1055</v>
      </c>
      <c r="BD1058">
        <v>13</v>
      </c>
      <c r="BE1058">
        <v>0</v>
      </c>
      <c r="BF1058">
        <v>101.15384615384616</v>
      </c>
      <c r="BG1058">
        <v>101.15384615384616</v>
      </c>
      <c r="BH1058">
        <v>123</v>
      </c>
      <c r="BI1058">
        <v>123</v>
      </c>
      <c r="BJ1058">
        <v>0.17596566523605151</v>
      </c>
      <c r="BK1058">
        <v>0.17596566523605151</v>
      </c>
      <c r="BL1058">
        <v>0.82403433476394849</v>
      </c>
      <c r="BM1058">
        <v>0.82403433476394849</v>
      </c>
      <c r="BN1058">
        <v>0.82403433476394849</v>
      </c>
      <c r="BO1058">
        <v>23508.333333333332</v>
      </c>
    </row>
    <row r="1059" spans="1:67" x14ac:dyDescent="0.15">
      <c r="A1059">
        <v>1056</v>
      </c>
      <c r="B1059">
        <v>13</v>
      </c>
      <c r="C1059">
        <v>5</v>
      </c>
      <c r="D1059">
        <v>211.25</v>
      </c>
      <c r="E1059">
        <v>315</v>
      </c>
      <c r="F1059">
        <v>0</v>
      </c>
      <c r="G1059">
        <v>0</v>
      </c>
      <c r="H1059">
        <v>1</v>
      </c>
      <c r="I1059">
        <v>35200</v>
      </c>
      <c r="AB1059">
        <v>1056</v>
      </c>
      <c r="AC1059">
        <v>11</v>
      </c>
      <c r="AD1059">
        <v>2</v>
      </c>
      <c r="AE1059">
        <v>9.5</v>
      </c>
      <c r="AF1059">
        <v>78</v>
      </c>
      <c r="AG1059">
        <v>96</v>
      </c>
      <c r="AH1059">
        <v>0.12955465587044535</v>
      </c>
      <c r="AI1059">
        <v>0.87044534412955465</v>
      </c>
      <c r="AJ1059">
        <v>17003.333333333336</v>
      </c>
      <c r="BC1059">
        <v>1056</v>
      </c>
      <c r="BD1059">
        <v>12</v>
      </c>
      <c r="BE1059">
        <v>0</v>
      </c>
      <c r="BF1059">
        <v>112.83333333333333</v>
      </c>
      <c r="BG1059">
        <v>113.38461538461539</v>
      </c>
      <c r="BH1059">
        <v>38</v>
      </c>
      <c r="BI1059">
        <v>38</v>
      </c>
      <c r="BJ1059">
        <v>5.7315233785822019E-2</v>
      </c>
      <c r="BK1059">
        <v>5.7315233785822019E-2</v>
      </c>
      <c r="BL1059">
        <v>0.94268476621417796</v>
      </c>
      <c r="BM1059">
        <v>0.94268476621417796</v>
      </c>
      <c r="BN1059">
        <v>0.94268476621417796</v>
      </c>
      <c r="BO1059">
        <v>25838.333333333332</v>
      </c>
    </row>
    <row r="1060" spans="1:67" x14ac:dyDescent="0.15">
      <c r="A1060">
        <v>1057</v>
      </c>
      <c r="B1060">
        <v>11</v>
      </c>
      <c r="C1060">
        <v>4</v>
      </c>
      <c r="D1060">
        <v>61.4</v>
      </c>
      <c r="E1060">
        <v>177</v>
      </c>
      <c r="F1060">
        <v>42</v>
      </c>
      <c r="G1060">
        <v>4.8165137614678902E-2</v>
      </c>
      <c r="H1060">
        <v>0.95183486238532111</v>
      </c>
      <c r="I1060">
        <v>27180</v>
      </c>
      <c r="AB1060">
        <v>1057</v>
      </c>
      <c r="AC1060">
        <v>11</v>
      </c>
      <c r="AD1060">
        <v>3</v>
      </c>
      <c r="AE1060">
        <v>1</v>
      </c>
      <c r="AF1060">
        <v>75.5</v>
      </c>
      <c r="AG1060">
        <v>190</v>
      </c>
      <c r="AH1060">
        <v>0.24771838331160365</v>
      </c>
      <c r="AI1060">
        <v>0.75228161668839633</v>
      </c>
      <c r="AJ1060">
        <v>16803.333333333336</v>
      </c>
      <c r="BC1060">
        <v>1057</v>
      </c>
      <c r="BD1060">
        <v>12</v>
      </c>
      <c r="BE1060">
        <v>0</v>
      </c>
      <c r="BF1060">
        <v>140.83333333333334</v>
      </c>
      <c r="BG1060">
        <v>135.84615384615384</v>
      </c>
      <c r="BH1060">
        <v>0</v>
      </c>
      <c r="BI1060">
        <v>0</v>
      </c>
      <c r="BJ1060">
        <v>0</v>
      </c>
      <c r="BK1060">
        <v>0</v>
      </c>
      <c r="BL1060">
        <v>1</v>
      </c>
      <c r="BM1060">
        <v>1</v>
      </c>
      <c r="BN1060">
        <v>1</v>
      </c>
      <c r="BO1060">
        <v>27711.666666666664</v>
      </c>
    </row>
    <row r="1061" spans="1:67" x14ac:dyDescent="0.15">
      <c r="A1061">
        <v>1058</v>
      </c>
      <c r="B1061">
        <v>11</v>
      </c>
      <c r="C1061">
        <v>6</v>
      </c>
      <c r="D1061">
        <v>174.4</v>
      </c>
      <c r="E1061">
        <v>293.83333333333331</v>
      </c>
      <c r="F1061">
        <v>0</v>
      </c>
      <c r="G1061">
        <v>0</v>
      </c>
      <c r="H1061">
        <v>1</v>
      </c>
      <c r="I1061">
        <v>35178.333333333336</v>
      </c>
      <c r="AB1061">
        <v>1058</v>
      </c>
      <c r="AC1061">
        <v>12</v>
      </c>
      <c r="AD1061">
        <v>3</v>
      </c>
      <c r="AE1061">
        <v>48.909090909090907</v>
      </c>
      <c r="AF1061">
        <v>128.66666666666666</v>
      </c>
      <c r="AG1061">
        <v>0</v>
      </c>
      <c r="AH1061">
        <v>0</v>
      </c>
      <c r="AI1061">
        <v>1</v>
      </c>
      <c r="AJ1061">
        <v>21430</v>
      </c>
      <c r="BC1061">
        <v>1058</v>
      </c>
      <c r="BD1061">
        <v>11</v>
      </c>
      <c r="BE1061">
        <v>0</v>
      </c>
      <c r="BF1061">
        <v>106.90909090909091</v>
      </c>
      <c r="BG1061">
        <v>104.53846153846153</v>
      </c>
      <c r="BH1061">
        <v>165</v>
      </c>
      <c r="BI1061">
        <v>165</v>
      </c>
      <c r="BJ1061">
        <v>0.24158125915080528</v>
      </c>
      <c r="BK1061">
        <v>0.24158125915080528</v>
      </c>
      <c r="BL1061">
        <v>0.75841874084919469</v>
      </c>
      <c r="BM1061">
        <v>0.75841874084919469</v>
      </c>
      <c r="BN1061">
        <v>0.75841874084919469</v>
      </c>
      <c r="BO1061">
        <v>24780</v>
      </c>
    </row>
    <row r="1062" spans="1:67" x14ac:dyDescent="0.15">
      <c r="A1062">
        <v>1059</v>
      </c>
      <c r="B1062">
        <v>11</v>
      </c>
      <c r="C1062">
        <v>5</v>
      </c>
      <c r="D1062">
        <v>171.5</v>
      </c>
      <c r="E1062">
        <v>290.58333333333331</v>
      </c>
      <c r="F1062">
        <v>0</v>
      </c>
      <c r="G1062">
        <v>0</v>
      </c>
      <c r="H1062">
        <v>1</v>
      </c>
      <c r="I1062">
        <v>34498.333333333336</v>
      </c>
      <c r="AB1062">
        <v>1059</v>
      </c>
      <c r="AC1062">
        <v>12</v>
      </c>
      <c r="AD1062">
        <v>2</v>
      </c>
      <c r="AE1062">
        <v>18.454545454545453</v>
      </c>
      <c r="AF1062">
        <v>84.416666666666671</v>
      </c>
      <c r="AG1062">
        <v>116</v>
      </c>
      <c r="AH1062">
        <v>0.15045395590142671</v>
      </c>
      <c r="AI1062">
        <v>0.84954604409857326</v>
      </c>
      <c r="AJ1062">
        <v>16810</v>
      </c>
      <c r="BC1062">
        <v>1059</v>
      </c>
      <c r="BD1062">
        <v>11</v>
      </c>
      <c r="BE1062">
        <v>0</v>
      </c>
      <c r="BF1062">
        <v>102.27272727272727</v>
      </c>
      <c r="BG1062">
        <v>109.07692307692308</v>
      </c>
      <c r="BH1062">
        <v>105</v>
      </c>
      <c r="BI1062">
        <v>145</v>
      </c>
      <c r="BJ1062">
        <v>0.17647058823529413</v>
      </c>
      <c r="BK1062">
        <v>0.24369747899159663</v>
      </c>
      <c r="BL1062">
        <v>0.82352941176470584</v>
      </c>
      <c r="BM1062">
        <v>0.75630252100840334</v>
      </c>
      <c r="BN1062">
        <v>0.78991596638655459</v>
      </c>
      <c r="BO1062">
        <v>25651.666666666668</v>
      </c>
    </row>
    <row r="1063" spans="1:67" x14ac:dyDescent="0.15">
      <c r="A1063">
        <v>1060</v>
      </c>
      <c r="B1063">
        <v>11</v>
      </c>
      <c r="C1063">
        <v>5</v>
      </c>
      <c r="D1063">
        <v>165.8</v>
      </c>
      <c r="E1063">
        <v>283.83333333333331</v>
      </c>
      <c r="F1063">
        <v>0</v>
      </c>
      <c r="G1063">
        <v>0</v>
      </c>
      <c r="H1063">
        <v>1</v>
      </c>
      <c r="I1063">
        <v>34103.333333333328</v>
      </c>
      <c r="AB1063">
        <v>1060</v>
      </c>
      <c r="AC1063">
        <v>11</v>
      </c>
      <c r="AD1063">
        <v>3</v>
      </c>
      <c r="AE1063">
        <v>10.6</v>
      </c>
      <c r="AF1063">
        <v>95.166666666666671</v>
      </c>
      <c r="AG1063">
        <v>114</v>
      </c>
      <c r="AH1063">
        <v>0.14728682170542637</v>
      </c>
      <c r="AI1063">
        <v>0.8527131782945736</v>
      </c>
      <c r="AJ1063">
        <v>19365</v>
      </c>
      <c r="BC1063">
        <v>1060</v>
      </c>
      <c r="BD1063">
        <v>12</v>
      </c>
      <c r="BE1063">
        <v>0</v>
      </c>
      <c r="BF1063">
        <v>121.41666666666667</v>
      </c>
      <c r="BG1063">
        <v>123.15384615384616</v>
      </c>
      <c r="BH1063">
        <v>99</v>
      </c>
      <c r="BI1063">
        <v>99</v>
      </c>
      <c r="BJ1063">
        <v>0.15840000000000001</v>
      </c>
      <c r="BK1063">
        <v>0.15840000000000001</v>
      </c>
      <c r="BL1063">
        <v>0.84160000000000001</v>
      </c>
      <c r="BM1063">
        <v>0.84160000000000001</v>
      </c>
      <c r="BN1063">
        <v>0.84160000000000001</v>
      </c>
      <c r="BO1063">
        <v>26711.666666666668</v>
      </c>
    </row>
    <row r="1064" spans="1:67" x14ac:dyDescent="0.15">
      <c r="A1064">
        <v>1061</v>
      </c>
      <c r="B1064">
        <v>11</v>
      </c>
      <c r="C1064">
        <v>5</v>
      </c>
      <c r="D1064">
        <v>91.8</v>
      </c>
      <c r="E1064">
        <v>207.5</v>
      </c>
      <c r="F1064">
        <v>9</v>
      </c>
      <c r="G1064">
        <v>1.0526315789473684E-2</v>
      </c>
      <c r="H1064">
        <v>0.98947368421052628</v>
      </c>
      <c r="I1064">
        <v>28725</v>
      </c>
      <c r="AB1064">
        <v>1061</v>
      </c>
      <c r="AC1064">
        <v>12</v>
      </c>
      <c r="AD1064">
        <v>4</v>
      </c>
      <c r="AE1064">
        <v>54.272727272727273</v>
      </c>
      <c r="AF1064">
        <v>144.66666666666666</v>
      </c>
      <c r="AG1064">
        <v>41</v>
      </c>
      <c r="AH1064">
        <v>4.6803652968036527E-2</v>
      </c>
      <c r="AI1064">
        <v>0.95319634703196343</v>
      </c>
      <c r="AJ1064">
        <v>22370</v>
      </c>
      <c r="BC1064">
        <v>1061</v>
      </c>
      <c r="BD1064">
        <v>12</v>
      </c>
      <c r="BE1064">
        <v>0</v>
      </c>
      <c r="BF1064">
        <v>118</v>
      </c>
      <c r="BG1064">
        <v>119.46153846153847</v>
      </c>
      <c r="BH1064">
        <v>73</v>
      </c>
      <c r="BI1064">
        <v>73</v>
      </c>
      <c r="BJ1064">
        <v>0.11442006269592477</v>
      </c>
      <c r="BK1064">
        <v>0.11442006269592477</v>
      </c>
      <c r="BL1064">
        <v>0.88557993730407525</v>
      </c>
      <c r="BM1064">
        <v>0.88557993730407525</v>
      </c>
      <c r="BN1064">
        <v>0.88557993730407525</v>
      </c>
      <c r="BO1064">
        <v>26101.666666666664</v>
      </c>
    </row>
    <row r="1065" spans="1:67" x14ac:dyDescent="0.15">
      <c r="A1065">
        <v>1062</v>
      </c>
      <c r="B1065">
        <v>10</v>
      </c>
      <c r="C1065">
        <v>6</v>
      </c>
      <c r="D1065">
        <v>99.333333333333329</v>
      </c>
      <c r="E1065">
        <v>261.91666666666669</v>
      </c>
      <c r="F1065">
        <v>0</v>
      </c>
      <c r="G1065">
        <v>0</v>
      </c>
      <c r="H1065">
        <v>1</v>
      </c>
      <c r="I1065">
        <v>35576.666666666672</v>
      </c>
      <c r="AB1065">
        <v>1062</v>
      </c>
      <c r="AC1065">
        <v>12</v>
      </c>
      <c r="AD1065">
        <v>3</v>
      </c>
      <c r="AE1065">
        <v>28.09090909090909</v>
      </c>
      <c r="AF1065">
        <v>112.75</v>
      </c>
      <c r="AG1065">
        <v>39</v>
      </c>
      <c r="AH1065">
        <v>4.5720984759671748E-2</v>
      </c>
      <c r="AI1065">
        <v>0.95427901524032821</v>
      </c>
      <c r="AJ1065">
        <v>20193.333333333332</v>
      </c>
      <c r="BC1065">
        <v>1062</v>
      </c>
      <c r="BD1065">
        <v>11</v>
      </c>
      <c r="BE1065">
        <v>0</v>
      </c>
      <c r="BF1065">
        <v>101.54545454545455</v>
      </c>
      <c r="BG1065">
        <v>106.61538461538461</v>
      </c>
      <c r="BH1065">
        <v>113</v>
      </c>
      <c r="BI1065">
        <v>155</v>
      </c>
      <c r="BJ1065">
        <v>0.19964664310954064</v>
      </c>
      <c r="BK1065">
        <v>0.27385159010600707</v>
      </c>
      <c r="BL1065">
        <v>0.80035335689045939</v>
      </c>
      <c r="BM1065">
        <v>0.72614840989399299</v>
      </c>
      <c r="BN1065">
        <v>0.76325088339222624</v>
      </c>
      <c r="BO1065">
        <v>24645</v>
      </c>
    </row>
    <row r="1066" spans="1:67" x14ac:dyDescent="0.15">
      <c r="A1066">
        <v>1063</v>
      </c>
      <c r="B1066">
        <v>11</v>
      </c>
      <c r="C1066">
        <v>5</v>
      </c>
      <c r="D1066">
        <v>70.2</v>
      </c>
      <c r="E1066">
        <v>181.16666666666666</v>
      </c>
      <c r="F1066">
        <v>19</v>
      </c>
      <c r="G1066">
        <v>2.0697167755991286E-2</v>
      </c>
      <c r="H1066">
        <v>0.97930283224400871</v>
      </c>
      <c r="I1066">
        <v>27896.666666666664</v>
      </c>
      <c r="AB1066">
        <v>1063</v>
      </c>
      <c r="AC1066">
        <v>12</v>
      </c>
      <c r="AD1066">
        <v>3</v>
      </c>
      <c r="AE1066">
        <v>42.363636363636367</v>
      </c>
      <c r="AF1066">
        <v>122.91666666666667</v>
      </c>
      <c r="AG1066">
        <v>0</v>
      </c>
      <c r="AH1066">
        <v>0</v>
      </c>
      <c r="AI1066">
        <v>1</v>
      </c>
      <c r="AJ1066">
        <v>21425</v>
      </c>
      <c r="BC1066">
        <v>1063</v>
      </c>
      <c r="BD1066">
        <v>12</v>
      </c>
      <c r="BE1066">
        <v>0</v>
      </c>
      <c r="BF1066">
        <v>127.83333333333333</v>
      </c>
      <c r="BG1066">
        <v>133.23076923076923</v>
      </c>
      <c r="BH1066">
        <v>16</v>
      </c>
      <c r="BI1066">
        <v>16</v>
      </c>
      <c r="BJ1066">
        <v>2.5518341307814992E-2</v>
      </c>
      <c r="BK1066">
        <v>2.5518341307814992E-2</v>
      </c>
      <c r="BL1066">
        <v>0.97448165869218506</v>
      </c>
      <c r="BM1066">
        <v>0.97448165869218506</v>
      </c>
      <c r="BN1066">
        <v>0.97448165869218506</v>
      </c>
      <c r="BO1066">
        <v>28498.333333333336</v>
      </c>
    </row>
    <row r="1067" spans="1:67" x14ac:dyDescent="0.15">
      <c r="A1067">
        <v>1064</v>
      </c>
      <c r="B1067">
        <v>11</v>
      </c>
      <c r="C1067">
        <v>5</v>
      </c>
      <c r="D1067">
        <v>82.1</v>
      </c>
      <c r="E1067">
        <v>193.58333333333334</v>
      </c>
      <c r="F1067">
        <v>0</v>
      </c>
      <c r="G1067">
        <v>0</v>
      </c>
      <c r="H1067">
        <v>1</v>
      </c>
      <c r="I1067">
        <v>28043.333333333336</v>
      </c>
      <c r="AB1067">
        <v>1064</v>
      </c>
      <c r="AC1067">
        <v>13</v>
      </c>
      <c r="AD1067">
        <v>1</v>
      </c>
      <c r="AE1067">
        <v>4.166666666666667</v>
      </c>
      <c r="AF1067">
        <v>65.416666666666671</v>
      </c>
      <c r="AG1067">
        <v>129</v>
      </c>
      <c r="AH1067">
        <v>0.16412213740458015</v>
      </c>
      <c r="AI1067">
        <v>0.83587786259541985</v>
      </c>
      <c r="AJ1067">
        <v>14650.000000000002</v>
      </c>
      <c r="BC1067">
        <v>1064</v>
      </c>
      <c r="BD1067">
        <v>11</v>
      </c>
      <c r="BE1067">
        <v>0</v>
      </c>
      <c r="BF1067">
        <v>126.72727272727273</v>
      </c>
      <c r="BG1067">
        <v>130.61538461538461</v>
      </c>
      <c r="BH1067">
        <v>47</v>
      </c>
      <c r="BI1067">
        <v>47</v>
      </c>
      <c r="BJ1067">
        <v>8.6238532110091748E-2</v>
      </c>
      <c r="BK1067">
        <v>8.6238532110091748E-2</v>
      </c>
      <c r="BL1067">
        <v>0.9137614678899082</v>
      </c>
      <c r="BM1067">
        <v>0.9137614678899082</v>
      </c>
      <c r="BN1067">
        <v>0.9137614678899082</v>
      </c>
      <c r="BO1067">
        <v>28835</v>
      </c>
    </row>
    <row r="1068" spans="1:67" x14ac:dyDescent="0.15">
      <c r="A1068">
        <v>1065</v>
      </c>
      <c r="B1068">
        <v>13</v>
      </c>
      <c r="C1068">
        <v>5</v>
      </c>
      <c r="D1068">
        <v>183.91666666666666</v>
      </c>
      <c r="E1068">
        <v>290.16666666666669</v>
      </c>
      <c r="F1068">
        <v>14</v>
      </c>
      <c r="G1068">
        <v>1.1391375101708706E-2</v>
      </c>
      <c r="H1068">
        <v>0.98860862489829127</v>
      </c>
      <c r="I1068">
        <v>34381.666666666664</v>
      </c>
      <c r="AB1068">
        <v>1065</v>
      </c>
      <c r="AC1068">
        <v>12</v>
      </c>
      <c r="AD1068">
        <v>3</v>
      </c>
      <c r="AE1068">
        <v>27.181818181818183</v>
      </c>
      <c r="AF1068">
        <v>100.83333333333333</v>
      </c>
      <c r="AG1068">
        <v>149</v>
      </c>
      <c r="AH1068">
        <v>0.17738095238095239</v>
      </c>
      <c r="AI1068">
        <v>0.82261904761904758</v>
      </c>
      <c r="AJ1068">
        <v>17591.666666666664</v>
      </c>
      <c r="BC1068">
        <v>1065</v>
      </c>
      <c r="BD1068">
        <v>11</v>
      </c>
      <c r="BE1068">
        <v>0</v>
      </c>
      <c r="BF1068">
        <v>102.36363636363636</v>
      </c>
      <c r="BG1068">
        <v>106.23076923076923</v>
      </c>
      <c r="BH1068">
        <v>184</v>
      </c>
      <c r="BI1068">
        <v>227</v>
      </c>
      <c r="BJ1068">
        <v>0.34264432029795161</v>
      </c>
      <c r="BK1068">
        <v>0.42271880819366853</v>
      </c>
      <c r="BL1068">
        <v>0.65735567970204833</v>
      </c>
      <c r="BM1068">
        <v>0.57728119180633142</v>
      </c>
      <c r="BN1068">
        <v>0.61731843575418988</v>
      </c>
      <c r="BO1068">
        <v>23953.333333333336</v>
      </c>
    </row>
    <row r="1069" spans="1:67" x14ac:dyDescent="0.15">
      <c r="A1069">
        <v>1066</v>
      </c>
      <c r="B1069">
        <v>11</v>
      </c>
      <c r="C1069">
        <v>5</v>
      </c>
      <c r="D1069">
        <v>178.2</v>
      </c>
      <c r="E1069">
        <v>282.91666666666669</v>
      </c>
      <c r="F1069">
        <v>0</v>
      </c>
      <c r="G1069">
        <v>0</v>
      </c>
      <c r="H1069">
        <v>1</v>
      </c>
      <c r="I1069">
        <v>31966.666666666668</v>
      </c>
      <c r="AB1069">
        <v>1066</v>
      </c>
      <c r="AC1069">
        <v>12</v>
      </c>
      <c r="AD1069">
        <v>3</v>
      </c>
      <c r="AE1069">
        <v>5.6363636363636367</v>
      </c>
      <c r="AF1069">
        <v>86.666666666666671</v>
      </c>
      <c r="AG1069">
        <v>88</v>
      </c>
      <c r="AH1069">
        <v>9.8544232922732358E-2</v>
      </c>
      <c r="AI1069">
        <v>0.9014557670772676</v>
      </c>
      <c r="AJ1069">
        <v>18700</v>
      </c>
      <c r="BC1069">
        <v>1066</v>
      </c>
      <c r="BD1069">
        <v>12</v>
      </c>
      <c r="BE1069">
        <v>0</v>
      </c>
      <c r="BF1069">
        <v>133.58333333333334</v>
      </c>
      <c r="BG1069">
        <v>131.69230769230768</v>
      </c>
      <c r="BH1069">
        <v>36</v>
      </c>
      <c r="BI1069">
        <v>36</v>
      </c>
      <c r="BJ1069">
        <v>6.0100166944908183E-2</v>
      </c>
      <c r="BK1069">
        <v>6.0100166944908183E-2</v>
      </c>
      <c r="BL1069">
        <v>0.93989983305509184</v>
      </c>
      <c r="BM1069">
        <v>0.93989983305509184</v>
      </c>
      <c r="BN1069">
        <v>0.93989983305509184</v>
      </c>
      <c r="BO1069">
        <v>27531.666666666664</v>
      </c>
    </row>
    <row r="1070" spans="1:67" x14ac:dyDescent="0.15">
      <c r="A1070">
        <v>1067</v>
      </c>
      <c r="B1070">
        <v>11</v>
      </c>
      <c r="C1070">
        <v>6</v>
      </c>
      <c r="D1070">
        <v>260.2</v>
      </c>
      <c r="E1070">
        <v>407.66666666666669</v>
      </c>
      <c r="F1070">
        <v>0</v>
      </c>
      <c r="G1070">
        <v>0</v>
      </c>
      <c r="H1070">
        <v>1</v>
      </c>
      <c r="I1070">
        <v>42606.666666666664</v>
      </c>
      <c r="AB1070">
        <v>1067</v>
      </c>
      <c r="AC1070">
        <v>12</v>
      </c>
      <c r="AD1070">
        <v>3</v>
      </c>
      <c r="AE1070">
        <v>64.454545454545453</v>
      </c>
      <c r="AF1070">
        <v>141.91666666666666</v>
      </c>
      <c r="AG1070">
        <v>0</v>
      </c>
      <c r="AH1070">
        <v>0</v>
      </c>
      <c r="AI1070">
        <v>1</v>
      </c>
      <c r="AJ1070">
        <v>21410.000000000004</v>
      </c>
      <c r="BC1070">
        <v>1067</v>
      </c>
      <c r="BD1070">
        <v>12</v>
      </c>
      <c r="BE1070">
        <v>0</v>
      </c>
      <c r="BF1070">
        <v>121.16666666666667</v>
      </c>
      <c r="BG1070">
        <v>124.69230769230769</v>
      </c>
      <c r="BH1070">
        <v>102</v>
      </c>
      <c r="BI1070">
        <v>102</v>
      </c>
      <c r="BJ1070">
        <v>0.16558441558441558</v>
      </c>
      <c r="BK1070">
        <v>0.16558441558441558</v>
      </c>
      <c r="BL1070">
        <v>0.83441558441558439</v>
      </c>
      <c r="BM1070">
        <v>0.83441558441558439</v>
      </c>
      <c r="BN1070">
        <v>0.83441558441558439</v>
      </c>
      <c r="BO1070">
        <v>27453.333333333332</v>
      </c>
    </row>
    <row r="1071" spans="1:67" x14ac:dyDescent="0.15">
      <c r="A1071">
        <v>1068</v>
      </c>
      <c r="B1071">
        <v>10</v>
      </c>
      <c r="C1071">
        <v>5</v>
      </c>
      <c r="D1071">
        <v>63.888888888888886</v>
      </c>
      <c r="E1071">
        <v>224.25</v>
      </c>
      <c r="F1071">
        <v>64</v>
      </c>
      <c r="G1071">
        <v>6.7439409905163325E-2</v>
      </c>
      <c r="H1071">
        <v>0.93256059009483672</v>
      </c>
      <c r="I1071">
        <v>32145</v>
      </c>
      <c r="AB1071">
        <v>1068</v>
      </c>
      <c r="AC1071">
        <v>12</v>
      </c>
      <c r="AD1071">
        <v>2</v>
      </c>
      <c r="AE1071">
        <v>26.90909090909091</v>
      </c>
      <c r="AF1071">
        <v>88.416666666666671</v>
      </c>
      <c r="AG1071">
        <v>133</v>
      </c>
      <c r="AH1071">
        <v>0.17362924281984335</v>
      </c>
      <c r="AI1071">
        <v>0.82637075718015662</v>
      </c>
      <c r="AJ1071">
        <v>16295</v>
      </c>
      <c r="BC1071">
        <v>1068</v>
      </c>
      <c r="BD1071">
        <v>12</v>
      </c>
      <c r="BE1071">
        <v>0</v>
      </c>
      <c r="BF1071">
        <v>108.41666666666667</v>
      </c>
      <c r="BG1071">
        <v>108.23076923076923</v>
      </c>
      <c r="BH1071">
        <v>69</v>
      </c>
      <c r="BI1071">
        <v>69</v>
      </c>
      <c r="BJ1071">
        <v>0.11219512195121951</v>
      </c>
      <c r="BK1071">
        <v>0.11219512195121951</v>
      </c>
      <c r="BL1071">
        <v>0.8878048780487805</v>
      </c>
      <c r="BM1071">
        <v>0.8878048780487805</v>
      </c>
      <c r="BN1071">
        <v>0.8878048780487805</v>
      </c>
      <c r="BO1071">
        <v>24714.999999999996</v>
      </c>
    </row>
    <row r="1072" spans="1:67" x14ac:dyDescent="0.15">
      <c r="A1072">
        <v>1069</v>
      </c>
      <c r="B1072">
        <v>10</v>
      </c>
      <c r="C1072">
        <v>4</v>
      </c>
      <c r="D1072">
        <v>29.444444444444443</v>
      </c>
      <c r="E1072">
        <v>154.33333333333334</v>
      </c>
      <c r="F1072">
        <v>9</v>
      </c>
      <c r="G1072">
        <v>1.2605042016806723E-2</v>
      </c>
      <c r="H1072">
        <v>0.98739495798319332</v>
      </c>
      <c r="I1072">
        <v>27773.333333333336</v>
      </c>
      <c r="AB1072">
        <v>1069</v>
      </c>
      <c r="AC1072">
        <v>11</v>
      </c>
      <c r="AD1072">
        <v>3</v>
      </c>
      <c r="AE1072">
        <v>4.0999999999999996</v>
      </c>
      <c r="AF1072">
        <v>75.25</v>
      </c>
      <c r="AG1072">
        <v>209</v>
      </c>
      <c r="AH1072">
        <v>0.27427821522309709</v>
      </c>
      <c r="AI1072">
        <v>0.72572178477690286</v>
      </c>
      <c r="AJ1072">
        <v>17118.333333333336</v>
      </c>
      <c r="BC1072">
        <v>1069</v>
      </c>
      <c r="BD1072">
        <v>11</v>
      </c>
      <c r="BE1072">
        <v>0</v>
      </c>
      <c r="BF1072">
        <v>116.45454545454545</v>
      </c>
      <c r="BG1072">
        <v>123.15384615384616</v>
      </c>
      <c r="BH1072">
        <v>48</v>
      </c>
      <c r="BI1072">
        <v>48</v>
      </c>
      <c r="BJ1072">
        <v>9.1954022988505746E-2</v>
      </c>
      <c r="BK1072">
        <v>9.1954022988505746E-2</v>
      </c>
      <c r="BL1072">
        <v>0.90804597701149425</v>
      </c>
      <c r="BM1072">
        <v>0.90804597701149425</v>
      </c>
      <c r="BN1072">
        <v>0.90804597701149425</v>
      </c>
      <c r="BO1072">
        <v>28061.666666666664</v>
      </c>
    </row>
    <row r="1073" spans="1:67" x14ac:dyDescent="0.15">
      <c r="A1073">
        <v>1070</v>
      </c>
      <c r="B1073">
        <v>11</v>
      </c>
      <c r="C1073">
        <v>5</v>
      </c>
      <c r="D1073">
        <v>96.5</v>
      </c>
      <c r="E1073">
        <v>200.75</v>
      </c>
      <c r="F1073">
        <v>0</v>
      </c>
      <c r="G1073">
        <v>0</v>
      </c>
      <c r="H1073">
        <v>1</v>
      </c>
      <c r="I1073">
        <v>28730.000000000004</v>
      </c>
      <c r="AB1073">
        <v>1070</v>
      </c>
      <c r="AC1073">
        <v>10</v>
      </c>
      <c r="AD1073">
        <v>4</v>
      </c>
      <c r="AE1073">
        <v>6.5555555555555554</v>
      </c>
      <c r="AF1073">
        <v>79.25</v>
      </c>
      <c r="AG1073">
        <v>124</v>
      </c>
      <c r="AH1073">
        <v>0.17366946778711484</v>
      </c>
      <c r="AI1073">
        <v>0.8263305322128851</v>
      </c>
      <c r="AJ1073">
        <v>18278.333333333336</v>
      </c>
      <c r="BC1073">
        <v>1070</v>
      </c>
      <c r="BD1073">
        <v>12</v>
      </c>
      <c r="BE1073">
        <v>0</v>
      </c>
      <c r="BF1073">
        <v>132.83333333333334</v>
      </c>
      <c r="BG1073">
        <v>133.15384615384616</v>
      </c>
      <c r="BH1073">
        <v>46</v>
      </c>
      <c r="BI1073">
        <v>46</v>
      </c>
      <c r="BJ1073">
        <v>7.5040783034257749E-2</v>
      </c>
      <c r="BK1073">
        <v>7.5040783034257749E-2</v>
      </c>
      <c r="BL1073">
        <v>0.92495921696574224</v>
      </c>
      <c r="BM1073">
        <v>0.92495921696574224</v>
      </c>
      <c r="BN1073">
        <v>0.92495921696574224</v>
      </c>
      <c r="BO1073">
        <v>29170.000000000004</v>
      </c>
    </row>
    <row r="1074" spans="1:67" x14ac:dyDescent="0.15">
      <c r="A1074">
        <v>1071</v>
      </c>
      <c r="B1074">
        <v>11</v>
      </c>
      <c r="C1074">
        <v>7</v>
      </c>
      <c r="D1074">
        <v>236.7</v>
      </c>
      <c r="E1074">
        <v>366.33333333333331</v>
      </c>
      <c r="F1074">
        <v>0</v>
      </c>
      <c r="G1074">
        <v>0</v>
      </c>
      <c r="H1074">
        <v>1</v>
      </c>
      <c r="I1074">
        <v>37928.333333333328</v>
      </c>
      <c r="AB1074">
        <v>1071</v>
      </c>
      <c r="AC1074">
        <v>11</v>
      </c>
      <c r="AD1074">
        <v>3</v>
      </c>
      <c r="AE1074">
        <v>6.4</v>
      </c>
      <c r="AF1074">
        <v>82</v>
      </c>
      <c r="AG1074">
        <v>164</v>
      </c>
      <c r="AH1074">
        <v>0.21216041397153945</v>
      </c>
      <c r="AI1074">
        <v>0.7878395860284606</v>
      </c>
      <c r="AJ1074">
        <v>17113.333333333332</v>
      </c>
      <c r="BC1074">
        <v>1071</v>
      </c>
      <c r="BD1074">
        <v>12</v>
      </c>
      <c r="BE1074">
        <v>0</v>
      </c>
      <c r="BF1074">
        <v>101.83333333333333</v>
      </c>
      <c r="BG1074">
        <v>102.07692307692308</v>
      </c>
      <c r="BH1074">
        <v>162</v>
      </c>
      <c r="BI1074">
        <v>165</v>
      </c>
      <c r="BJ1074">
        <v>0.271356783919598</v>
      </c>
      <c r="BK1074">
        <v>0.27638190954773867</v>
      </c>
      <c r="BL1074">
        <v>0.72864321608040195</v>
      </c>
      <c r="BM1074">
        <v>0.72361809045226133</v>
      </c>
      <c r="BN1074">
        <v>0.72613065326633164</v>
      </c>
      <c r="BO1074">
        <v>23548.333333333332</v>
      </c>
    </row>
    <row r="1075" spans="1:67" x14ac:dyDescent="0.15">
      <c r="A1075">
        <v>1072</v>
      </c>
      <c r="B1075">
        <v>12</v>
      </c>
      <c r="C1075">
        <v>6</v>
      </c>
      <c r="D1075">
        <v>227.63636363636363</v>
      </c>
      <c r="E1075">
        <v>344.75</v>
      </c>
      <c r="F1075">
        <v>0</v>
      </c>
      <c r="G1075">
        <v>0</v>
      </c>
      <c r="H1075">
        <v>1</v>
      </c>
      <c r="I1075">
        <v>37215</v>
      </c>
      <c r="AB1075">
        <v>1072</v>
      </c>
      <c r="AC1075">
        <v>12</v>
      </c>
      <c r="AD1075">
        <v>3</v>
      </c>
      <c r="AE1075">
        <v>53.454545454545453</v>
      </c>
      <c r="AF1075">
        <v>136.75</v>
      </c>
      <c r="AG1075">
        <v>32</v>
      </c>
      <c r="AH1075">
        <v>3.7514654161781943E-2</v>
      </c>
      <c r="AI1075">
        <v>0.9624853458382181</v>
      </c>
      <c r="AJ1075">
        <v>21603.333333333332</v>
      </c>
      <c r="BC1075">
        <v>1072</v>
      </c>
      <c r="BD1075">
        <v>12</v>
      </c>
      <c r="BE1075">
        <v>0</v>
      </c>
      <c r="BF1075">
        <v>127.58333333333333</v>
      </c>
      <c r="BG1075">
        <v>126.46153846153847</v>
      </c>
      <c r="BH1075">
        <v>54</v>
      </c>
      <c r="BI1075">
        <v>54</v>
      </c>
      <c r="BJ1075">
        <v>9.375E-2</v>
      </c>
      <c r="BK1075">
        <v>9.375E-2</v>
      </c>
      <c r="BL1075">
        <v>0.90625</v>
      </c>
      <c r="BM1075">
        <v>0.90625</v>
      </c>
      <c r="BN1075">
        <v>0.90625</v>
      </c>
      <c r="BO1075">
        <v>26630.000000000004</v>
      </c>
    </row>
    <row r="1076" spans="1:67" x14ac:dyDescent="0.15">
      <c r="A1076">
        <v>1073</v>
      </c>
      <c r="B1076">
        <v>11</v>
      </c>
      <c r="C1076">
        <v>6</v>
      </c>
      <c r="D1076">
        <v>145.80000000000001</v>
      </c>
      <c r="E1076">
        <v>276.91666666666669</v>
      </c>
      <c r="F1076">
        <v>5</v>
      </c>
      <c r="G1076">
        <v>5.1282051282051282E-3</v>
      </c>
      <c r="H1076">
        <v>0.99487179487179489</v>
      </c>
      <c r="I1076">
        <v>33076.666666666672</v>
      </c>
      <c r="AB1076">
        <v>1073</v>
      </c>
      <c r="AC1076">
        <v>12</v>
      </c>
      <c r="AD1076">
        <v>3</v>
      </c>
      <c r="AE1076">
        <v>31.90909090909091</v>
      </c>
      <c r="AF1076">
        <v>105.5</v>
      </c>
      <c r="AG1076">
        <v>22</v>
      </c>
      <c r="AH1076">
        <v>2.9850746268656716E-2</v>
      </c>
      <c r="AI1076">
        <v>0.97014925373134331</v>
      </c>
      <c r="AJ1076">
        <v>19778.333333333332</v>
      </c>
      <c r="BC1076">
        <v>1073</v>
      </c>
      <c r="BD1076">
        <v>12</v>
      </c>
      <c r="BE1076">
        <v>0</v>
      </c>
      <c r="BF1076">
        <v>111</v>
      </c>
      <c r="BG1076">
        <v>114</v>
      </c>
      <c r="BH1076">
        <v>55</v>
      </c>
      <c r="BI1076">
        <v>78</v>
      </c>
      <c r="BJ1076">
        <v>8.7999999999999995E-2</v>
      </c>
      <c r="BK1076">
        <v>0.12479999999999999</v>
      </c>
      <c r="BL1076">
        <v>0.91200000000000003</v>
      </c>
      <c r="BM1076">
        <v>0.87519999999999998</v>
      </c>
      <c r="BN1076">
        <v>0.89359999999999995</v>
      </c>
      <c r="BO1076">
        <v>26089.999999999996</v>
      </c>
    </row>
    <row r="1077" spans="1:67" x14ac:dyDescent="0.15">
      <c r="A1077">
        <v>1074</v>
      </c>
      <c r="B1077">
        <v>12</v>
      </c>
      <c r="C1077">
        <v>6</v>
      </c>
      <c r="D1077">
        <v>188.81818181818181</v>
      </c>
      <c r="E1077">
        <v>326.83333333333331</v>
      </c>
      <c r="F1077">
        <v>0</v>
      </c>
      <c r="G1077">
        <v>0</v>
      </c>
      <c r="H1077">
        <v>1</v>
      </c>
      <c r="I1077">
        <v>38473.333333333328</v>
      </c>
      <c r="AB1077">
        <v>1074</v>
      </c>
      <c r="AC1077">
        <v>12</v>
      </c>
      <c r="AD1077">
        <v>3</v>
      </c>
      <c r="AE1077">
        <v>5.7272727272727275</v>
      </c>
      <c r="AF1077">
        <v>70.416666666666671</v>
      </c>
      <c r="AG1077">
        <v>152</v>
      </c>
      <c r="AH1077">
        <v>0.18835192069392812</v>
      </c>
      <c r="AI1077">
        <v>0.81164807930607186</v>
      </c>
      <c r="AJ1077">
        <v>16400</v>
      </c>
      <c r="BC1077">
        <v>1074</v>
      </c>
      <c r="BD1077">
        <v>12</v>
      </c>
      <c r="BE1077">
        <v>0</v>
      </c>
      <c r="BF1077">
        <v>137.58333333333334</v>
      </c>
      <c r="BG1077">
        <v>137.69230769230768</v>
      </c>
      <c r="BH1077">
        <v>63</v>
      </c>
      <c r="BI1077">
        <v>63</v>
      </c>
      <c r="BJ1077">
        <v>0.10606060606060606</v>
      </c>
      <c r="BK1077">
        <v>0.10606060606060606</v>
      </c>
      <c r="BL1077">
        <v>0.89393939393939392</v>
      </c>
      <c r="BM1077">
        <v>0.89393939393939392</v>
      </c>
      <c r="BN1077">
        <v>0.89393939393939392</v>
      </c>
      <c r="BO1077">
        <v>28241.666666666664</v>
      </c>
    </row>
    <row r="1078" spans="1:67" x14ac:dyDescent="0.15">
      <c r="A1078">
        <v>1075</v>
      </c>
      <c r="B1078">
        <v>12</v>
      </c>
      <c r="C1078">
        <v>5</v>
      </c>
      <c r="D1078">
        <v>220.54545454545453</v>
      </c>
      <c r="E1078">
        <v>353</v>
      </c>
      <c r="F1078">
        <v>0</v>
      </c>
      <c r="G1078">
        <v>0</v>
      </c>
      <c r="H1078">
        <v>1</v>
      </c>
      <c r="I1078">
        <v>39070.000000000007</v>
      </c>
      <c r="AB1078">
        <v>1075</v>
      </c>
      <c r="AC1078">
        <v>12</v>
      </c>
      <c r="AD1078">
        <v>3</v>
      </c>
      <c r="AE1078">
        <v>29.818181818181817</v>
      </c>
      <c r="AF1078">
        <v>101.91666666666667</v>
      </c>
      <c r="AG1078">
        <v>83</v>
      </c>
      <c r="AH1078">
        <v>0.10600255427841634</v>
      </c>
      <c r="AI1078">
        <v>0.89399744572158368</v>
      </c>
      <c r="AJ1078">
        <v>18960</v>
      </c>
      <c r="BC1078">
        <v>1075</v>
      </c>
      <c r="BD1078">
        <v>11</v>
      </c>
      <c r="BE1078">
        <v>0</v>
      </c>
      <c r="BF1078">
        <v>119.36363636363636</v>
      </c>
      <c r="BG1078">
        <v>117.15384615384616</v>
      </c>
      <c r="BH1078">
        <v>66</v>
      </c>
      <c r="BI1078">
        <v>101</v>
      </c>
      <c r="BJ1078">
        <v>0.12992125984251968</v>
      </c>
      <c r="BK1078">
        <v>0.19881889763779528</v>
      </c>
      <c r="BL1078">
        <v>0.87007874015748032</v>
      </c>
      <c r="BM1078">
        <v>0.80118110236220474</v>
      </c>
      <c r="BN1078">
        <v>0.83562992125984259</v>
      </c>
      <c r="BO1078">
        <v>26001.666666666664</v>
      </c>
    </row>
    <row r="1079" spans="1:67" x14ac:dyDescent="0.15">
      <c r="A1079">
        <v>1076</v>
      </c>
      <c r="B1079">
        <v>11</v>
      </c>
      <c r="C1079">
        <v>5</v>
      </c>
      <c r="D1079">
        <v>124.9</v>
      </c>
      <c r="E1079">
        <v>255.75</v>
      </c>
      <c r="F1079">
        <v>2</v>
      </c>
      <c r="G1079">
        <v>2.0833333333333333E-3</v>
      </c>
      <c r="H1079">
        <v>0.99791666666666667</v>
      </c>
      <c r="I1079">
        <v>33230</v>
      </c>
      <c r="AB1079">
        <v>1076</v>
      </c>
      <c r="AC1079">
        <v>11</v>
      </c>
      <c r="AD1079">
        <v>3</v>
      </c>
      <c r="AE1079">
        <v>30.7</v>
      </c>
      <c r="AF1079">
        <v>109.08333333333333</v>
      </c>
      <c r="AG1079">
        <v>71</v>
      </c>
      <c r="AH1079">
        <v>9.4540612516644473E-2</v>
      </c>
      <c r="AI1079">
        <v>0.90545938748335553</v>
      </c>
      <c r="AJ1079">
        <v>19546.666666666668</v>
      </c>
      <c r="BC1079">
        <v>1076</v>
      </c>
      <c r="BD1079">
        <v>11</v>
      </c>
      <c r="BE1079">
        <v>0</v>
      </c>
      <c r="BF1079">
        <v>140.54545454545453</v>
      </c>
      <c r="BG1079">
        <v>135</v>
      </c>
      <c r="BH1079">
        <v>18</v>
      </c>
      <c r="BI1079">
        <v>18</v>
      </c>
      <c r="BJ1079">
        <v>3.3333333333333333E-2</v>
      </c>
      <c r="BK1079">
        <v>3.3333333333333333E-2</v>
      </c>
      <c r="BL1079">
        <v>0.96666666666666667</v>
      </c>
      <c r="BM1079">
        <v>0.96666666666666667</v>
      </c>
      <c r="BN1079">
        <v>0.96666666666666667</v>
      </c>
      <c r="BO1079">
        <v>29025.000000000004</v>
      </c>
    </row>
    <row r="1080" spans="1:67" x14ac:dyDescent="0.15">
      <c r="A1080">
        <v>1077</v>
      </c>
      <c r="B1080">
        <v>11</v>
      </c>
      <c r="C1080">
        <v>5</v>
      </c>
      <c r="D1080">
        <v>104.4</v>
      </c>
      <c r="E1080">
        <v>228.58333333333334</v>
      </c>
      <c r="F1080">
        <v>26</v>
      </c>
      <c r="G1080">
        <v>2.7956989247311829E-2</v>
      </c>
      <c r="H1080">
        <v>0.97204301075268817</v>
      </c>
      <c r="I1080">
        <v>30143.333333333332</v>
      </c>
      <c r="AB1080">
        <v>1077</v>
      </c>
      <c r="AC1080">
        <v>12</v>
      </c>
      <c r="AD1080">
        <v>3</v>
      </c>
      <c r="AE1080">
        <v>20.545454545454547</v>
      </c>
      <c r="AF1080">
        <v>109.83333333333333</v>
      </c>
      <c r="AG1080">
        <v>100</v>
      </c>
      <c r="AH1080">
        <v>0.10799136069114471</v>
      </c>
      <c r="AI1080">
        <v>0.89200863930885532</v>
      </c>
      <c r="AJ1080">
        <v>20076.666666666668</v>
      </c>
      <c r="BC1080">
        <v>1077</v>
      </c>
      <c r="BD1080">
        <v>11</v>
      </c>
      <c r="BE1080">
        <v>0</v>
      </c>
      <c r="BF1080">
        <v>94.818181818181813</v>
      </c>
      <c r="BG1080">
        <v>97.538461538461533</v>
      </c>
      <c r="BH1080">
        <v>141</v>
      </c>
      <c r="BI1080">
        <v>164</v>
      </c>
      <c r="BJ1080">
        <v>0.25776965265082269</v>
      </c>
      <c r="BK1080">
        <v>0.29981718464351004</v>
      </c>
      <c r="BL1080">
        <v>0.74223034734917737</v>
      </c>
      <c r="BM1080">
        <v>0.70018281535648996</v>
      </c>
      <c r="BN1080">
        <v>0.72120658135283366</v>
      </c>
      <c r="BO1080">
        <v>22226.666666666664</v>
      </c>
    </row>
    <row r="1081" spans="1:67" x14ac:dyDescent="0.15">
      <c r="A1081">
        <v>1078</v>
      </c>
      <c r="B1081">
        <v>12</v>
      </c>
      <c r="C1081">
        <v>5</v>
      </c>
      <c r="D1081">
        <v>96.36363636363636</v>
      </c>
      <c r="E1081">
        <v>210.75</v>
      </c>
      <c r="F1081">
        <v>0</v>
      </c>
      <c r="G1081">
        <v>0</v>
      </c>
      <c r="H1081">
        <v>1</v>
      </c>
      <c r="I1081">
        <v>29355</v>
      </c>
      <c r="AB1081">
        <v>1078</v>
      </c>
      <c r="AC1081">
        <v>12</v>
      </c>
      <c r="AD1081">
        <v>4</v>
      </c>
      <c r="AE1081">
        <v>98.181818181818187</v>
      </c>
      <c r="AF1081">
        <v>188.41666666666666</v>
      </c>
      <c r="AG1081">
        <v>36</v>
      </c>
      <c r="AH1081">
        <v>4.3113772455089822E-2</v>
      </c>
      <c r="AI1081">
        <v>0.95688622754491015</v>
      </c>
      <c r="AJ1081">
        <v>24120.000000000004</v>
      </c>
      <c r="BC1081">
        <v>1078</v>
      </c>
      <c r="BD1081">
        <v>12</v>
      </c>
      <c r="BE1081">
        <v>0</v>
      </c>
      <c r="BF1081">
        <v>122.91666666666667</v>
      </c>
      <c r="BG1081">
        <v>120.61538461538461</v>
      </c>
      <c r="BH1081">
        <v>55</v>
      </c>
      <c r="BI1081">
        <v>55</v>
      </c>
      <c r="BJ1081">
        <v>8.7440381558028621E-2</v>
      </c>
      <c r="BK1081">
        <v>8.7440381558028621E-2</v>
      </c>
      <c r="BL1081">
        <v>0.91255961844197142</v>
      </c>
      <c r="BM1081">
        <v>0.91255961844197142</v>
      </c>
      <c r="BN1081">
        <v>0.91255961844197142</v>
      </c>
      <c r="BO1081">
        <v>26826.666666666664</v>
      </c>
    </row>
    <row r="1082" spans="1:67" x14ac:dyDescent="0.15">
      <c r="A1082">
        <v>1079</v>
      </c>
      <c r="B1082">
        <v>11</v>
      </c>
      <c r="C1082">
        <v>5</v>
      </c>
      <c r="D1082">
        <v>80.3</v>
      </c>
      <c r="E1082">
        <v>235.41666666666666</v>
      </c>
      <c r="F1082">
        <v>4</v>
      </c>
      <c r="G1082">
        <v>4.0858018386108275E-3</v>
      </c>
      <c r="H1082">
        <v>0.99591419816138915</v>
      </c>
      <c r="I1082">
        <v>33591.666666666672</v>
      </c>
      <c r="AB1082">
        <v>1079</v>
      </c>
      <c r="AC1082">
        <v>11</v>
      </c>
      <c r="AD1082">
        <v>4</v>
      </c>
      <c r="AE1082">
        <v>13.6</v>
      </c>
      <c r="AF1082">
        <v>88.916666666666671</v>
      </c>
      <c r="AG1082">
        <v>107</v>
      </c>
      <c r="AH1082">
        <v>0.13493064312736444</v>
      </c>
      <c r="AI1082">
        <v>0.86506935687263553</v>
      </c>
      <c r="AJ1082">
        <v>18515</v>
      </c>
      <c r="BC1082">
        <v>1079</v>
      </c>
      <c r="BD1082">
        <v>12</v>
      </c>
      <c r="BE1082">
        <v>0</v>
      </c>
      <c r="BF1082">
        <v>100.25</v>
      </c>
      <c r="BG1082">
        <v>101.53846153846153</v>
      </c>
      <c r="BH1082">
        <v>87</v>
      </c>
      <c r="BI1082">
        <v>87</v>
      </c>
      <c r="BJ1082">
        <v>0.14695945945945946</v>
      </c>
      <c r="BK1082">
        <v>0.14695945945945946</v>
      </c>
      <c r="BL1082">
        <v>0.85304054054054057</v>
      </c>
      <c r="BM1082">
        <v>0.85304054054054057</v>
      </c>
      <c r="BN1082">
        <v>0.85304054054054057</v>
      </c>
      <c r="BO1082">
        <v>23300</v>
      </c>
    </row>
    <row r="1083" spans="1:67" x14ac:dyDescent="0.15">
      <c r="A1083">
        <v>1080</v>
      </c>
      <c r="B1083">
        <v>11</v>
      </c>
      <c r="C1083">
        <v>6</v>
      </c>
      <c r="D1083">
        <v>128.1</v>
      </c>
      <c r="E1083">
        <v>271.58333333333331</v>
      </c>
      <c r="F1083">
        <v>0</v>
      </c>
      <c r="G1083">
        <v>0</v>
      </c>
      <c r="H1083">
        <v>1</v>
      </c>
      <c r="I1083">
        <v>35313.333333333336</v>
      </c>
      <c r="AB1083">
        <v>1080</v>
      </c>
      <c r="AC1083">
        <v>11</v>
      </c>
      <c r="AD1083">
        <v>4</v>
      </c>
      <c r="AE1083">
        <v>29.7</v>
      </c>
      <c r="AF1083">
        <v>118</v>
      </c>
      <c r="AG1083">
        <v>70</v>
      </c>
      <c r="AH1083">
        <v>8.6956521739130432E-2</v>
      </c>
      <c r="AI1083">
        <v>0.91304347826086962</v>
      </c>
      <c r="AJ1083">
        <v>21853.333333333332</v>
      </c>
      <c r="BC1083">
        <v>1080</v>
      </c>
      <c r="BD1083">
        <v>12</v>
      </c>
      <c r="BE1083">
        <v>0</v>
      </c>
      <c r="BF1083">
        <v>128.58333333333334</v>
      </c>
      <c r="BG1083">
        <v>126.53846153846153</v>
      </c>
      <c r="BH1083">
        <v>29</v>
      </c>
      <c r="BI1083">
        <v>29</v>
      </c>
      <c r="BJ1083">
        <v>5.8232931726907633E-2</v>
      </c>
      <c r="BK1083">
        <v>5.8232931726907633E-2</v>
      </c>
      <c r="BL1083">
        <v>0.94176706827309231</v>
      </c>
      <c r="BM1083">
        <v>0.94176706827309231</v>
      </c>
      <c r="BN1083">
        <v>0.94176706827309231</v>
      </c>
      <c r="BO1083">
        <v>26408.333333333332</v>
      </c>
    </row>
    <row r="1084" spans="1:67" x14ac:dyDescent="0.15">
      <c r="A1084">
        <v>1081</v>
      </c>
      <c r="B1084">
        <v>12</v>
      </c>
      <c r="C1084">
        <v>4</v>
      </c>
      <c r="D1084">
        <v>85.272727272727266</v>
      </c>
      <c r="E1084">
        <v>201.75</v>
      </c>
      <c r="F1084">
        <v>47</v>
      </c>
      <c r="G1084">
        <v>4.4381491973559964E-2</v>
      </c>
      <c r="H1084">
        <v>0.95561850802643999</v>
      </c>
      <c r="I1084">
        <v>28720.000000000004</v>
      </c>
      <c r="AB1084">
        <v>1081</v>
      </c>
      <c r="AC1084">
        <v>12</v>
      </c>
      <c r="AD1084">
        <v>2</v>
      </c>
      <c r="AE1084">
        <v>9</v>
      </c>
      <c r="AF1084">
        <v>85.333333333333329</v>
      </c>
      <c r="AG1084">
        <v>71</v>
      </c>
      <c r="AH1084">
        <v>8.9084065244667499E-2</v>
      </c>
      <c r="AI1084">
        <v>0.9109159347553325</v>
      </c>
      <c r="AJ1084">
        <v>18421.666666666672</v>
      </c>
      <c r="BC1084">
        <v>1081</v>
      </c>
      <c r="BD1084">
        <v>13</v>
      </c>
      <c r="BE1084">
        <v>0</v>
      </c>
      <c r="BF1084">
        <v>150.92307692307693</v>
      </c>
      <c r="BG1084">
        <v>150.92307692307693</v>
      </c>
      <c r="BH1084">
        <v>28</v>
      </c>
      <c r="BI1084">
        <v>28</v>
      </c>
      <c r="BJ1084">
        <v>4.3887147335423198E-2</v>
      </c>
      <c r="BK1084">
        <v>4.3887147335423198E-2</v>
      </c>
      <c r="BL1084">
        <v>0.9561128526645768</v>
      </c>
      <c r="BM1084">
        <v>0.9561128526645768</v>
      </c>
      <c r="BN1084">
        <v>0.9561128526645768</v>
      </c>
      <c r="BO1084">
        <v>28815.000000000004</v>
      </c>
    </row>
    <row r="1085" spans="1:67" x14ac:dyDescent="0.15">
      <c r="A1085">
        <v>1082</v>
      </c>
      <c r="B1085">
        <v>12</v>
      </c>
      <c r="C1085">
        <v>6</v>
      </c>
      <c r="D1085">
        <v>195.72727272727272</v>
      </c>
      <c r="E1085">
        <v>306.16666666666669</v>
      </c>
      <c r="F1085">
        <v>0</v>
      </c>
      <c r="G1085">
        <v>0</v>
      </c>
      <c r="H1085">
        <v>1</v>
      </c>
      <c r="I1085">
        <v>33846.666666666672</v>
      </c>
      <c r="AB1085">
        <v>1082</v>
      </c>
      <c r="AC1085">
        <v>11</v>
      </c>
      <c r="AD1085">
        <v>2</v>
      </c>
      <c r="AE1085">
        <v>7.4</v>
      </c>
      <c r="AF1085">
        <v>77.416666666666671</v>
      </c>
      <c r="AG1085">
        <v>103</v>
      </c>
      <c r="AH1085">
        <v>0.14305555555555555</v>
      </c>
      <c r="AI1085">
        <v>0.85694444444444451</v>
      </c>
      <c r="AJ1085">
        <v>17205.000000000004</v>
      </c>
      <c r="BC1085">
        <v>1082</v>
      </c>
      <c r="BD1085">
        <v>11</v>
      </c>
      <c r="BE1085">
        <v>0</v>
      </c>
      <c r="BF1085">
        <v>120.36363636363636</v>
      </c>
      <c r="BG1085">
        <v>119.76923076923077</v>
      </c>
      <c r="BH1085">
        <v>86</v>
      </c>
      <c r="BI1085">
        <v>86</v>
      </c>
      <c r="BJ1085">
        <v>0.16829745596868884</v>
      </c>
      <c r="BK1085">
        <v>0.16829745596868884</v>
      </c>
      <c r="BL1085">
        <v>0.83170254403131116</v>
      </c>
      <c r="BM1085">
        <v>0.83170254403131116</v>
      </c>
      <c r="BN1085">
        <v>0.83170254403131116</v>
      </c>
      <c r="BO1085">
        <v>27015</v>
      </c>
    </row>
    <row r="1086" spans="1:67" x14ac:dyDescent="0.15">
      <c r="A1086">
        <v>1083</v>
      </c>
      <c r="B1086">
        <v>12</v>
      </c>
      <c r="C1086">
        <v>5</v>
      </c>
      <c r="D1086">
        <v>187.36363636363637</v>
      </c>
      <c r="E1086">
        <v>329.66666666666669</v>
      </c>
      <c r="F1086">
        <v>0</v>
      </c>
      <c r="G1086">
        <v>0</v>
      </c>
      <c r="H1086">
        <v>1</v>
      </c>
      <c r="I1086">
        <v>39536.666666666664</v>
      </c>
      <c r="AB1086">
        <v>1083</v>
      </c>
      <c r="AC1086">
        <v>11</v>
      </c>
      <c r="AD1086">
        <v>3</v>
      </c>
      <c r="AE1086">
        <v>39.5</v>
      </c>
      <c r="AF1086">
        <v>116.91666666666667</v>
      </c>
      <c r="AG1086">
        <v>60</v>
      </c>
      <c r="AH1086">
        <v>8.1081081081081086E-2</v>
      </c>
      <c r="AI1086">
        <v>0.91891891891891886</v>
      </c>
      <c r="AJ1086">
        <v>20310</v>
      </c>
      <c r="BC1086">
        <v>1083</v>
      </c>
      <c r="BD1086">
        <v>12</v>
      </c>
      <c r="BE1086">
        <v>0</v>
      </c>
      <c r="BF1086">
        <v>122.58333333333333</v>
      </c>
      <c r="BG1086">
        <v>125.30769230769231</v>
      </c>
      <c r="BH1086">
        <v>65</v>
      </c>
      <c r="BI1086">
        <v>65</v>
      </c>
      <c r="BJ1086">
        <v>0.10551948051948051</v>
      </c>
      <c r="BK1086">
        <v>0.10551948051948051</v>
      </c>
      <c r="BL1086">
        <v>0.89448051948051943</v>
      </c>
      <c r="BM1086">
        <v>0.89448051948051943</v>
      </c>
      <c r="BN1086">
        <v>0.89448051948051943</v>
      </c>
      <c r="BO1086">
        <v>27480.000000000004</v>
      </c>
    </row>
    <row r="1087" spans="1:67" x14ac:dyDescent="0.15">
      <c r="A1087">
        <v>1084</v>
      </c>
      <c r="B1087">
        <v>12</v>
      </c>
      <c r="C1087">
        <v>7</v>
      </c>
      <c r="D1087">
        <v>296.18181818181819</v>
      </c>
      <c r="E1087">
        <v>440.25</v>
      </c>
      <c r="F1087">
        <v>0</v>
      </c>
      <c r="G1087">
        <v>0</v>
      </c>
      <c r="H1087">
        <v>1</v>
      </c>
      <c r="I1087">
        <v>45535.000000000007</v>
      </c>
      <c r="AB1087">
        <v>1084</v>
      </c>
      <c r="AC1087">
        <v>12</v>
      </c>
      <c r="AD1087">
        <v>3</v>
      </c>
      <c r="AE1087">
        <v>11.545454545454545</v>
      </c>
      <c r="AF1087">
        <v>89.416666666666671</v>
      </c>
      <c r="AG1087">
        <v>87</v>
      </c>
      <c r="AH1087">
        <v>0.10648714810281518</v>
      </c>
      <c r="AI1087">
        <v>0.89351285189718488</v>
      </c>
      <c r="AJ1087">
        <v>18185.000000000004</v>
      </c>
      <c r="BC1087">
        <v>1084</v>
      </c>
      <c r="BD1087">
        <v>12</v>
      </c>
      <c r="BE1087">
        <v>0</v>
      </c>
      <c r="BF1087">
        <v>101.5</v>
      </c>
      <c r="BG1087">
        <v>108.61538461538461</v>
      </c>
      <c r="BH1087">
        <v>110</v>
      </c>
      <c r="BI1087">
        <v>110</v>
      </c>
      <c r="BJ1087">
        <v>0.17460317460317459</v>
      </c>
      <c r="BK1087">
        <v>0.17460317460317459</v>
      </c>
      <c r="BL1087">
        <v>0.82539682539682535</v>
      </c>
      <c r="BM1087">
        <v>0.82539682539682535</v>
      </c>
      <c r="BN1087">
        <v>0.82539682539682535</v>
      </c>
      <c r="BO1087">
        <v>24956.666666666668</v>
      </c>
    </row>
    <row r="1088" spans="1:67" x14ac:dyDescent="0.15">
      <c r="A1088">
        <v>1085</v>
      </c>
      <c r="B1088">
        <v>12</v>
      </c>
      <c r="C1088">
        <v>5</v>
      </c>
      <c r="D1088">
        <v>175.72727272727272</v>
      </c>
      <c r="E1088">
        <v>314.41666666666669</v>
      </c>
      <c r="F1088">
        <v>0</v>
      </c>
      <c r="G1088">
        <v>0</v>
      </c>
      <c r="H1088">
        <v>1</v>
      </c>
      <c r="I1088">
        <v>38151.666666666672</v>
      </c>
      <c r="AB1088">
        <v>1085</v>
      </c>
      <c r="AC1088">
        <v>11</v>
      </c>
      <c r="AD1088">
        <v>3</v>
      </c>
      <c r="AE1088">
        <v>18.100000000000001</v>
      </c>
      <c r="AF1088">
        <v>99</v>
      </c>
      <c r="AG1088">
        <v>61</v>
      </c>
      <c r="AH1088">
        <v>7.7117572692793929E-2</v>
      </c>
      <c r="AI1088">
        <v>0.92288242730720604</v>
      </c>
      <c r="AJ1088">
        <v>19368.333333333336</v>
      </c>
      <c r="BC1088">
        <v>1085</v>
      </c>
      <c r="BD1088">
        <v>12</v>
      </c>
      <c r="BE1088">
        <v>0</v>
      </c>
      <c r="BF1088">
        <v>125.16666666666667</v>
      </c>
      <c r="BG1088">
        <v>128.30769230769232</v>
      </c>
      <c r="BH1088">
        <v>108</v>
      </c>
      <c r="BI1088">
        <v>108</v>
      </c>
      <c r="BJ1088">
        <v>0.16901408450704225</v>
      </c>
      <c r="BK1088">
        <v>0.16901408450704225</v>
      </c>
      <c r="BL1088">
        <v>0.83098591549295775</v>
      </c>
      <c r="BM1088">
        <v>0.83098591549295775</v>
      </c>
      <c r="BN1088">
        <v>0.83098591549295775</v>
      </c>
      <c r="BO1088">
        <v>27834.999999999996</v>
      </c>
    </row>
    <row r="1089" spans="1:67" x14ac:dyDescent="0.15">
      <c r="A1089">
        <v>1086</v>
      </c>
      <c r="B1089">
        <v>12</v>
      </c>
      <c r="C1089">
        <v>6</v>
      </c>
      <c r="D1089">
        <v>222.18181818181819</v>
      </c>
      <c r="E1089">
        <v>364.5</v>
      </c>
      <c r="F1089">
        <v>0</v>
      </c>
      <c r="G1089">
        <v>0</v>
      </c>
      <c r="H1089">
        <v>1</v>
      </c>
      <c r="I1089">
        <v>41155</v>
      </c>
      <c r="AB1089">
        <v>1086</v>
      </c>
      <c r="AC1089">
        <v>11</v>
      </c>
      <c r="AD1089">
        <v>3</v>
      </c>
      <c r="AE1089">
        <v>10.1</v>
      </c>
      <c r="AF1089">
        <v>77.333333333333329</v>
      </c>
      <c r="AG1089">
        <v>108</v>
      </c>
      <c r="AH1089">
        <v>0.140625</v>
      </c>
      <c r="AI1089">
        <v>0.859375</v>
      </c>
      <c r="AJ1089">
        <v>16751.666666666668</v>
      </c>
      <c r="BC1089">
        <v>1086</v>
      </c>
      <c r="BD1089">
        <v>11</v>
      </c>
      <c r="BE1089">
        <v>0</v>
      </c>
      <c r="BF1089">
        <v>112.09090909090909</v>
      </c>
      <c r="BG1089">
        <v>112.15384615384616</v>
      </c>
      <c r="BH1089">
        <v>42</v>
      </c>
      <c r="BI1089">
        <v>84</v>
      </c>
      <c r="BJ1089">
        <v>9.2105263157894732E-2</v>
      </c>
      <c r="BK1089">
        <v>0.18421052631578946</v>
      </c>
      <c r="BL1089">
        <v>0.90789473684210531</v>
      </c>
      <c r="BM1089">
        <v>0.81578947368421051</v>
      </c>
      <c r="BN1089">
        <v>0.86184210526315796</v>
      </c>
      <c r="BO1089">
        <v>25560</v>
      </c>
    </row>
    <row r="1090" spans="1:67" x14ac:dyDescent="0.15">
      <c r="A1090">
        <v>1087</v>
      </c>
      <c r="B1090">
        <v>11</v>
      </c>
      <c r="C1090">
        <v>6</v>
      </c>
      <c r="D1090">
        <v>157.9</v>
      </c>
      <c r="E1090">
        <v>259.58333333333331</v>
      </c>
      <c r="F1090">
        <v>0</v>
      </c>
      <c r="G1090">
        <v>0</v>
      </c>
      <c r="H1090">
        <v>1</v>
      </c>
      <c r="I1090">
        <v>32458.333333333336</v>
      </c>
      <c r="AB1090">
        <v>1087</v>
      </c>
      <c r="AC1090">
        <v>11</v>
      </c>
      <c r="AD1090">
        <v>3</v>
      </c>
      <c r="AE1090">
        <v>23.7</v>
      </c>
      <c r="AF1090">
        <v>96.666666666666671</v>
      </c>
      <c r="AG1090">
        <v>76</v>
      </c>
      <c r="AH1090">
        <v>0.10026385224274406</v>
      </c>
      <c r="AI1090">
        <v>0.89973614775725597</v>
      </c>
      <c r="AJ1090">
        <v>18650</v>
      </c>
      <c r="BC1090">
        <v>1087</v>
      </c>
      <c r="BD1090">
        <v>12</v>
      </c>
      <c r="BE1090">
        <v>0</v>
      </c>
      <c r="BF1090">
        <v>143.25</v>
      </c>
      <c r="BG1090">
        <v>147.15384615384616</v>
      </c>
      <c r="BH1090">
        <v>30</v>
      </c>
      <c r="BI1090">
        <v>30</v>
      </c>
      <c r="BJ1090">
        <v>5.0335570469798654E-2</v>
      </c>
      <c r="BK1090">
        <v>5.0335570469798654E-2</v>
      </c>
      <c r="BL1090">
        <v>0.94966442953020136</v>
      </c>
      <c r="BM1090">
        <v>0.94966442953020136</v>
      </c>
      <c r="BN1090">
        <v>0.94966442953020136</v>
      </c>
      <c r="BO1090">
        <v>29551.666666666664</v>
      </c>
    </row>
    <row r="1091" spans="1:67" x14ac:dyDescent="0.15">
      <c r="A1091">
        <v>1088</v>
      </c>
      <c r="B1091">
        <v>12</v>
      </c>
      <c r="C1091">
        <v>4</v>
      </c>
      <c r="D1091">
        <v>69</v>
      </c>
      <c r="E1091">
        <v>186.33333333333334</v>
      </c>
      <c r="F1091">
        <v>0</v>
      </c>
      <c r="G1091">
        <v>0</v>
      </c>
      <c r="H1091">
        <v>1</v>
      </c>
      <c r="I1091">
        <v>28328.333333333332</v>
      </c>
      <c r="AB1091">
        <v>1088</v>
      </c>
      <c r="AC1091">
        <v>12</v>
      </c>
      <c r="AD1091">
        <v>3</v>
      </c>
      <c r="AE1091">
        <v>91.909090909090907</v>
      </c>
      <c r="AF1091">
        <v>181.75</v>
      </c>
      <c r="AG1091">
        <v>0</v>
      </c>
      <c r="AH1091">
        <v>0</v>
      </c>
      <c r="AI1091">
        <v>1</v>
      </c>
      <c r="AJ1091">
        <v>25353.333333333328</v>
      </c>
      <c r="BC1091">
        <v>1088</v>
      </c>
      <c r="BD1091">
        <v>11</v>
      </c>
      <c r="BE1091">
        <v>0</v>
      </c>
      <c r="BF1091">
        <v>102.27272727272727</v>
      </c>
      <c r="BG1091">
        <v>105.92307692307692</v>
      </c>
      <c r="BH1091">
        <v>153</v>
      </c>
      <c r="BI1091">
        <v>155</v>
      </c>
      <c r="BJ1091">
        <v>0.27567567567567569</v>
      </c>
      <c r="BK1091">
        <v>0.27927927927927926</v>
      </c>
      <c r="BL1091">
        <v>0.72432432432432425</v>
      </c>
      <c r="BM1091">
        <v>0.72072072072072069</v>
      </c>
      <c r="BN1091">
        <v>0.72252252252252247</v>
      </c>
      <c r="BO1091">
        <v>24615</v>
      </c>
    </row>
    <row r="1092" spans="1:67" x14ac:dyDescent="0.15">
      <c r="A1092">
        <v>1089</v>
      </c>
      <c r="B1092">
        <v>11</v>
      </c>
      <c r="C1092">
        <v>6</v>
      </c>
      <c r="D1092">
        <v>180.9</v>
      </c>
      <c r="E1092">
        <v>341.5</v>
      </c>
      <c r="F1092">
        <v>0</v>
      </c>
      <c r="G1092">
        <v>0</v>
      </c>
      <c r="H1092">
        <v>1</v>
      </c>
      <c r="I1092">
        <v>40235</v>
      </c>
      <c r="AB1092">
        <v>1089</v>
      </c>
      <c r="AC1092">
        <v>12</v>
      </c>
      <c r="AD1092">
        <v>3</v>
      </c>
      <c r="AE1092">
        <v>16.454545454545453</v>
      </c>
      <c r="AF1092">
        <v>91.333333333333329</v>
      </c>
      <c r="AG1092">
        <v>77</v>
      </c>
      <c r="AH1092">
        <v>9.5179233621755246E-2</v>
      </c>
      <c r="AI1092">
        <v>0.90482076637824471</v>
      </c>
      <c r="AJ1092">
        <v>18661.666666666668</v>
      </c>
      <c r="BC1092">
        <v>1089</v>
      </c>
      <c r="BD1092">
        <v>11</v>
      </c>
      <c r="BE1092">
        <v>0</v>
      </c>
      <c r="BF1092">
        <v>108.45454545454545</v>
      </c>
      <c r="BG1092">
        <v>114.84615384615384</v>
      </c>
      <c r="BH1092">
        <v>92</v>
      </c>
      <c r="BI1092">
        <v>108</v>
      </c>
      <c r="BJ1092">
        <v>0.14814814814814814</v>
      </c>
      <c r="BK1092">
        <v>0.17391304347826086</v>
      </c>
      <c r="BL1092">
        <v>0.85185185185185186</v>
      </c>
      <c r="BM1092">
        <v>0.82608695652173914</v>
      </c>
      <c r="BN1092">
        <v>0.83896940418679544</v>
      </c>
      <c r="BO1092">
        <v>27026.666666666664</v>
      </c>
    </row>
    <row r="1093" spans="1:67" x14ac:dyDescent="0.15">
      <c r="A1093">
        <v>1090</v>
      </c>
      <c r="B1093">
        <v>11</v>
      </c>
      <c r="C1093">
        <v>7</v>
      </c>
      <c r="D1093">
        <v>249.2</v>
      </c>
      <c r="E1093">
        <v>375.91666666666669</v>
      </c>
      <c r="F1093">
        <v>0</v>
      </c>
      <c r="G1093">
        <v>0</v>
      </c>
      <c r="H1093">
        <v>1</v>
      </c>
      <c r="I1093">
        <v>38986.666666666664</v>
      </c>
      <c r="AB1093">
        <v>1090</v>
      </c>
      <c r="AC1093">
        <v>11</v>
      </c>
      <c r="AD1093">
        <v>4</v>
      </c>
      <c r="AE1093">
        <v>23.9</v>
      </c>
      <c r="AF1093">
        <v>110.66666666666667</v>
      </c>
      <c r="AG1093">
        <v>113</v>
      </c>
      <c r="AH1093">
        <v>0.13388625592417061</v>
      </c>
      <c r="AI1093">
        <v>0.86611374407582942</v>
      </c>
      <c r="AJ1093">
        <v>19434.999999999996</v>
      </c>
      <c r="BC1093">
        <v>1090</v>
      </c>
      <c r="BD1093">
        <v>11</v>
      </c>
      <c r="BE1093">
        <v>0</v>
      </c>
      <c r="BF1093">
        <v>120</v>
      </c>
      <c r="BG1093">
        <v>121.92307692307692</v>
      </c>
      <c r="BH1093">
        <v>133</v>
      </c>
      <c r="BI1093">
        <v>133</v>
      </c>
      <c r="BJ1093">
        <v>0.20813771517996871</v>
      </c>
      <c r="BK1093">
        <v>0.20813771517996871</v>
      </c>
      <c r="BL1093">
        <v>0.79186228482003129</v>
      </c>
      <c r="BM1093">
        <v>0.79186228482003129</v>
      </c>
      <c r="BN1093">
        <v>0.79186228482003129</v>
      </c>
      <c r="BO1093">
        <v>27108.333333333332</v>
      </c>
    </row>
    <row r="1094" spans="1:67" x14ac:dyDescent="0.15">
      <c r="A1094">
        <v>1091</v>
      </c>
      <c r="B1094">
        <v>12</v>
      </c>
      <c r="C1094">
        <v>6</v>
      </c>
      <c r="D1094">
        <v>227.18181818181819</v>
      </c>
      <c r="E1094">
        <v>358.33333333333331</v>
      </c>
      <c r="F1094">
        <v>0</v>
      </c>
      <c r="G1094">
        <v>0</v>
      </c>
      <c r="H1094">
        <v>1</v>
      </c>
      <c r="I1094">
        <v>40233.333333333336</v>
      </c>
      <c r="AB1094">
        <v>1091</v>
      </c>
      <c r="AC1094">
        <v>12</v>
      </c>
      <c r="AD1094">
        <v>2</v>
      </c>
      <c r="AE1094">
        <v>11.727272727272727</v>
      </c>
      <c r="AF1094">
        <v>81.916666666666671</v>
      </c>
      <c r="AG1094">
        <v>77</v>
      </c>
      <c r="AH1094">
        <v>9.9483204134366926E-2</v>
      </c>
      <c r="AI1094">
        <v>0.90051679586563305</v>
      </c>
      <c r="AJ1094">
        <v>16610</v>
      </c>
      <c r="BC1094">
        <v>1091</v>
      </c>
      <c r="BD1094">
        <v>12</v>
      </c>
      <c r="BE1094">
        <v>0</v>
      </c>
      <c r="BF1094">
        <v>105.5</v>
      </c>
      <c r="BG1094">
        <v>109.38461538461539</v>
      </c>
      <c r="BH1094">
        <v>121</v>
      </c>
      <c r="BI1094">
        <v>121</v>
      </c>
      <c r="BJ1094">
        <v>0.21645796064400716</v>
      </c>
      <c r="BK1094">
        <v>0.21645796064400716</v>
      </c>
      <c r="BL1094">
        <v>0.78354203935599287</v>
      </c>
      <c r="BM1094">
        <v>0.78354203935599287</v>
      </c>
      <c r="BN1094">
        <v>0.78354203935599287</v>
      </c>
      <c r="BO1094">
        <v>24990.000000000004</v>
      </c>
    </row>
    <row r="1095" spans="1:67" x14ac:dyDescent="0.15">
      <c r="A1095">
        <v>1092</v>
      </c>
      <c r="B1095">
        <v>12</v>
      </c>
      <c r="C1095">
        <v>6</v>
      </c>
      <c r="D1095">
        <v>233.18181818181819</v>
      </c>
      <c r="E1095">
        <v>361.41666666666669</v>
      </c>
      <c r="F1095">
        <v>22</v>
      </c>
      <c r="G1095">
        <v>1.9555555555555555E-2</v>
      </c>
      <c r="H1095">
        <v>0.98044444444444445</v>
      </c>
      <c r="I1095">
        <v>39031.666666666664</v>
      </c>
      <c r="AB1095">
        <v>1092</v>
      </c>
      <c r="AC1095">
        <v>11</v>
      </c>
      <c r="AD1095">
        <v>4</v>
      </c>
      <c r="AE1095">
        <v>22.5</v>
      </c>
      <c r="AF1095">
        <v>101.83333333333333</v>
      </c>
      <c r="AG1095">
        <v>76</v>
      </c>
      <c r="AH1095">
        <v>0.10270270270270271</v>
      </c>
      <c r="AI1095">
        <v>0.89729729729729724</v>
      </c>
      <c r="AJ1095">
        <v>18906.666666666668</v>
      </c>
      <c r="BC1095">
        <v>1092</v>
      </c>
      <c r="BD1095">
        <v>10</v>
      </c>
      <c r="BE1095">
        <v>0</v>
      </c>
      <c r="BF1095">
        <v>109.1</v>
      </c>
      <c r="BG1095">
        <v>113.30769230769231</v>
      </c>
      <c r="BH1095">
        <v>90</v>
      </c>
      <c r="BI1095">
        <v>96</v>
      </c>
      <c r="BJ1095">
        <v>0.15280135823429541</v>
      </c>
      <c r="BK1095">
        <v>0.16298811544991512</v>
      </c>
      <c r="BL1095">
        <v>0.84719864176570459</v>
      </c>
      <c r="BM1095">
        <v>0.83701188455008491</v>
      </c>
      <c r="BN1095">
        <v>0.84210526315789469</v>
      </c>
      <c r="BO1095">
        <v>26285</v>
      </c>
    </row>
    <row r="1096" spans="1:67" x14ac:dyDescent="0.15">
      <c r="A1096">
        <v>1093</v>
      </c>
      <c r="B1096">
        <v>11</v>
      </c>
      <c r="C1096">
        <v>5</v>
      </c>
      <c r="D1096">
        <v>67.099999999999994</v>
      </c>
      <c r="E1096">
        <v>192</v>
      </c>
      <c r="F1096">
        <v>19</v>
      </c>
      <c r="G1096">
        <v>2.0540540540540539E-2</v>
      </c>
      <c r="H1096">
        <v>0.97945945945945945</v>
      </c>
      <c r="I1096">
        <v>28280.000000000004</v>
      </c>
      <c r="AB1096">
        <v>1093</v>
      </c>
      <c r="AC1096">
        <v>12</v>
      </c>
      <c r="AD1096">
        <v>2</v>
      </c>
      <c r="AE1096">
        <v>20.545454545454547</v>
      </c>
      <c r="AF1096">
        <v>94.666666666666671</v>
      </c>
      <c r="AG1096">
        <v>79</v>
      </c>
      <c r="AH1096">
        <v>0.1054739652870494</v>
      </c>
      <c r="AI1096">
        <v>0.89452603471295056</v>
      </c>
      <c r="AJ1096">
        <v>18620.000000000004</v>
      </c>
      <c r="BC1096">
        <v>1093</v>
      </c>
      <c r="BD1096">
        <v>11</v>
      </c>
      <c r="BE1096">
        <v>0</v>
      </c>
      <c r="BF1096">
        <v>120</v>
      </c>
      <c r="BG1096">
        <v>123.07692307692308</v>
      </c>
      <c r="BH1096">
        <v>126</v>
      </c>
      <c r="BI1096">
        <v>126</v>
      </c>
      <c r="BJ1096">
        <v>0.20192307692307693</v>
      </c>
      <c r="BK1096">
        <v>0.20192307692307693</v>
      </c>
      <c r="BL1096">
        <v>0.79807692307692313</v>
      </c>
      <c r="BM1096">
        <v>0.79807692307692313</v>
      </c>
      <c r="BN1096">
        <v>0.79807692307692313</v>
      </c>
      <c r="BO1096">
        <v>27158.333333333339</v>
      </c>
    </row>
    <row r="1097" spans="1:67" x14ac:dyDescent="0.15">
      <c r="A1097">
        <v>1094</v>
      </c>
      <c r="B1097">
        <v>11</v>
      </c>
      <c r="C1097">
        <v>4</v>
      </c>
      <c r="D1097">
        <v>87.8</v>
      </c>
      <c r="E1097">
        <v>206.91666666666666</v>
      </c>
      <c r="F1097">
        <v>0</v>
      </c>
      <c r="G1097">
        <v>0</v>
      </c>
      <c r="H1097">
        <v>1</v>
      </c>
      <c r="I1097">
        <v>30026.666666666668</v>
      </c>
      <c r="AB1097">
        <v>1094</v>
      </c>
      <c r="AC1097">
        <v>11</v>
      </c>
      <c r="AD1097">
        <v>3</v>
      </c>
      <c r="AE1097">
        <v>42.4</v>
      </c>
      <c r="AF1097">
        <v>125.75</v>
      </c>
      <c r="AG1097">
        <v>57</v>
      </c>
      <c r="AH1097">
        <v>6.7938021454112041E-2</v>
      </c>
      <c r="AI1097">
        <v>0.9320619785458879</v>
      </c>
      <c r="AJ1097">
        <v>20663.333333333332</v>
      </c>
      <c r="BC1097">
        <v>1094</v>
      </c>
      <c r="BD1097">
        <v>12</v>
      </c>
      <c r="BE1097">
        <v>0</v>
      </c>
      <c r="BF1097">
        <v>143.5</v>
      </c>
      <c r="BG1097">
        <v>138.61538461538461</v>
      </c>
      <c r="BH1097">
        <v>8</v>
      </c>
      <c r="BI1097">
        <v>8</v>
      </c>
      <c r="BJ1097">
        <v>1.6528925619834711E-2</v>
      </c>
      <c r="BK1097">
        <v>1.6528925619834711E-2</v>
      </c>
      <c r="BL1097">
        <v>0.98347107438016534</v>
      </c>
      <c r="BM1097">
        <v>0.98347107438016534</v>
      </c>
      <c r="BN1097">
        <v>0.98347107438016534</v>
      </c>
      <c r="BO1097">
        <v>27156.666666666668</v>
      </c>
    </row>
    <row r="1098" spans="1:67" x14ac:dyDescent="0.15">
      <c r="A1098">
        <v>1095</v>
      </c>
      <c r="B1098">
        <v>13</v>
      </c>
      <c r="C1098">
        <v>6</v>
      </c>
      <c r="D1098">
        <v>271.91666666666669</v>
      </c>
      <c r="E1098">
        <v>375.66666666666669</v>
      </c>
      <c r="F1098">
        <v>0</v>
      </c>
      <c r="G1098">
        <v>0</v>
      </c>
      <c r="H1098">
        <v>1</v>
      </c>
      <c r="I1098">
        <v>38451.666666666664</v>
      </c>
      <c r="AB1098">
        <v>1095</v>
      </c>
      <c r="AC1098">
        <v>12</v>
      </c>
      <c r="AD1098">
        <v>2</v>
      </c>
      <c r="AE1098">
        <v>3.4545454545454546</v>
      </c>
      <c r="AF1098">
        <v>75.666666666666671</v>
      </c>
      <c r="AG1098">
        <v>150</v>
      </c>
      <c r="AH1098">
        <v>0.18656716417910449</v>
      </c>
      <c r="AI1098">
        <v>0.81343283582089554</v>
      </c>
      <c r="AJ1098">
        <v>16810.000000000004</v>
      </c>
      <c r="BC1098">
        <v>1095</v>
      </c>
      <c r="BD1098">
        <v>12</v>
      </c>
      <c r="BE1098">
        <v>0</v>
      </c>
      <c r="BF1098">
        <v>147.91666666666666</v>
      </c>
      <c r="BG1098">
        <v>155.15384615384616</v>
      </c>
      <c r="BH1098">
        <v>34</v>
      </c>
      <c r="BI1098">
        <v>34</v>
      </c>
      <c r="BJ1098">
        <v>5.362776025236593E-2</v>
      </c>
      <c r="BK1098">
        <v>5.362776025236593E-2</v>
      </c>
      <c r="BL1098">
        <v>0.94637223974763407</v>
      </c>
      <c r="BM1098">
        <v>0.94637223974763407</v>
      </c>
      <c r="BN1098">
        <v>0.94637223974763407</v>
      </c>
      <c r="BO1098">
        <v>31248.333333333336</v>
      </c>
    </row>
    <row r="1099" spans="1:67" x14ac:dyDescent="0.15">
      <c r="A1099">
        <v>1096</v>
      </c>
      <c r="B1099">
        <v>12</v>
      </c>
      <c r="C1099">
        <v>5</v>
      </c>
      <c r="D1099">
        <v>98.36363636363636</v>
      </c>
      <c r="E1099">
        <v>218.08333333333334</v>
      </c>
      <c r="F1099">
        <v>2</v>
      </c>
      <c r="G1099">
        <v>1.9323671497584541E-3</v>
      </c>
      <c r="H1099">
        <v>0.99806763285024158</v>
      </c>
      <c r="I1099">
        <v>30448.333333333328</v>
      </c>
      <c r="AB1099">
        <v>1096</v>
      </c>
      <c r="AC1099">
        <v>11</v>
      </c>
      <c r="AD1099">
        <v>4</v>
      </c>
      <c r="AE1099">
        <v>14.3</v>
      </c>
      <c r="AF1099">
        <v>97.833333333333329</v>
      </c>
      <c r="AG1099">
        <v>96</v>
      </c>
      <c r="AH1099">
        <v>0.12213740458015267</v>
      </c>
      <c r="AI1099">
        <v>0.87786259541984735</v>
      </c>
      <c r="AJ1099">
        <v>19246.666666666668</v>
      </c>
      <c r="BC1099">
        <v>1096</v>
      </c>
      <c r="BD1099">
        <v>12</v>
      </c>
      <c r="BE1099">
        <v>0</v>
      </c>
      <c r="BF1099">
        <v>120</v>
      </c>
      <c r="BG1099">
        <v>118.84615384615384</v>
      </c>
      <c r="BH1099">
        <v>83</v>
      </c>
      <c r="BI1099">
        <v>85</v>
      </c>
      <c r="BJ1099">
        <v>0.14459930313588851</v>
      </c>
      <c r="BK1099">
        <v>0.1480836236933798</v>
      </c>
      <c r="BL1099">
        <v>0.85540069686411146</v>
      </c>
      <c r="BM1099">
        <v>0.8519163763066202</v>
      </c>
      <c r="BN1099">
        <v>0.85365853658536583</v>
      </c>
      <c r="BO1099">
        <v>25625</v>
      </c>
    </row>
    <row r="1100" spans="1:67" x14ac:dyDescent="0.15">
      <c r="A1100">
        <v>1097</v>
      </c>
      <c r="B1100">
        <v>12</v>
      </c>
      <c r="C1100">
        <v>6</v>
      </c>
      <c r="D1100">
        <v>199.72727272727272</v>
      </c>
      <c r="E1100">
        <v>307.16666666666669</v>
      </c>
      <c r="F1100">
        <v>0</v>
      </c>
      <c r="G1100">
        <v>0</v>
      </c>
      <c r="H1100">
        <v>1</v>
      </c>
      <c r="I1100">
        <v>33436.666666666672</v>
      </c>
      <c r="AB1100">
        <v>1097</v>
      </c>
      <c r="AC1100">
        <v>12</v>
      </c>
      <c r="AD1100">
        <v>4</v>
      </c>
      <c r="AE1100">
        <v>61.545454545454547</v>
      </c>
      <c r="AF1100">
        <v>154.58333333333334</v>
      </c>
      <c r="AG1100">
        <v>29</v>
      </c>
      <c r="AH1100">
        <v>3.3878504672897193E-2</v>
      </c>
      <c r="AI1100">
        <v>0.96612149532710279</v>
      </c>
      <c r="AJ1100">
        <v>22766.666666666668</v>
      </c>
      <c r="BC1100">
        <v>1097</v>
      </c>
      <c r="BD1100">
        <v>12</v>
      </c>
      <c r="BE1100">
        <v>0</v>
      </c>
      <c r="BF1100">
        <v>110.33333333333333</v>
      </c>
      <c r="BG1100">
        <v>106.46153846153847</v>
      </c>
      <c r="BH1100">
        <v>68</v>
      </c>
      <c r="BI1100">
        <v>68</v>
      </c>
      <c r="BJ1100">
        <v>0.11663807890222985</v>
      </c>
      <c r="BK1100">
        <v>0.11663807890222985</v>
      </c>
      <c r="BL1100">
        <v>0.88336192109777012</v>
      </c>
      <c r="BM1100">
        <v>0.88336192109777012</v>
      </c>
      <c r="BN1100">
        <v>0.88336192109777012</v>
      </c>
      <c r="BO1100">
        <v>24413.333333333336</v>
      </c>
    </row>
    <row r="1101" spans="1:67" x14ac:dyDescent="0.15">
      <c r="A1101">
        <v>1098</v>
      </c>
      <c r="B1101">
        <v>13</v>
      </c>
      <c r="C1101">
        <v>6</v>
      </c>
      <c r="D1101">
        <v>272.5</v>
      </c>
      <c r="E1101">
        <v>386.25</v>
      </c>
      <c r="F1101">
        <v>0</v>
      </c>
      <c r="G1101">
        <v>0</v>
      </c>
      <c r="H1101">
        <v>1</v>
      </c>
      <c r="I1101">
        <v>41125</v>
      </c>
      <c r="AB1101">
        <v>1098</v>
      </c>
      <c r="AC1101">
        <v>11</v>
      </c>
      <c r="AD1101">
        <v>3</v>
      </c>
      <c r="AE1101">
        <v>6.1</v>
      </c>
      <c r="AF1101">
        <v>73.833333333333329</v>
      </c>
      <c r="AG1101">
        <v>185</v>
      </c>
      <c r="AH1101">
        <v>0.2573018080667594</v>
      </c>
      <c r="AI1101">
        <v>0.7426981919332406</v>
      </c>
      <c r="AJ1101">
        <v>16336.666666666668</v>
      </c>
      <c r="BC1101">
        <v>1098</v>
      </c>
      <c r="BD1101">
        <v>12</v>
      </c>
      <c r="BE1101">
        <v>0</v>
      </c>
      <c r="BF1101">
        <v>128.91666666666666</v>
      </c>
      <c r="BG1101">
        <v>127.07692307692308</v>
      </c>
      <c r="BH1101">
        <v>24</v>
      </c>
      <c r="BI1101">
        <v>24</v>
      </c>
      <c r="BJ1101">
        <v>4.7058823529411764E-2</v>
      </c>
      <c r="BK1101">
        <v>4.7058823529411764E-2</v>
      </c>
      <c r="BL1101">
        <v>0.95294117647058818</v>
      </c>
      <c r="BM1101">
        <v>0.95294117647058818</v>
      </c>
      <c r="BN1101">
        <v>0.95294117647058818</v>
      </c>
      <c r="BO1101">
        <v>26431.666666666668</v>
      </c>
    </row>
    <row r="1102" spans="1:67" x14ac:dyDescent="0.15">
      <c r="A1102">
        <v>1099</v>
      </c>
      <c r="B1102">
        <v>12</v>
      </c>
      <c r="C1102">
        <v>5</v>
      </c>
      <c r="D1102">
        <v>166.72727272727272</v>
      </c>
      <c r="E1102">
        <v>298.08333333333331</v>
      </c>
      <c r="F1102">
        <v>0</v>
      </c>
      <c r="G1102">
        <v>0</v>
      </c>
      <c r="H1102">
        <v>1</v>
      </c>
      <c r="I1102">
        <v>36598.333333333328</v>
      </c>
      <c r="AB1102">
        <v>1099</v>
      </c>
      <c r="AC1102">
        <v>11</v>
      </c>
      <c r="AD1102">
        <v>3</v>
      </c>
      <c r="AE1102">
        <v>5.0999999999999996</v>
      </c>
      <c r="AF1102">
        <v>80.5</v>
      </c>
      <c r="AG1102">
        <v>102</v>
      </c>
      <c r="AH1102">
        <v>0.13110539845758354</v>
      </c>
      <c r="AI1102">
        <v>0.86889460154241649</v>
      </c>
      <c r="AJ1102">
        <v>18228.333333333336</v>
      </c>
      <c r="BC1102">
        <v>1099</v>
      </c>
      <c r="BD1102">
        <v>12</v>
      </c>
      <c r="BE1102">
        <v>0</v>
      </c>
      <c r="BF1102">
        <v>116.91666666666667</v>
      </c>
      <c r="BG1102">
        <v>119.46153846153847</v>
      </c>
      <c r="BH1102">
        <v>7</v>
      </c>
      <c r="BI1102">
        <v>44</v>
      </c>
      <c r="BJ1102">
        <v>1.263537906137184E-2</v>
      </c>
      <c r="BK1102">
        <v>7.9422382671480149E-2</v>
      </c>
      <c r="BL1102">
        <v>0.9873646209386282</v>
      </c>
      <c r="BM1102">
        <v>0.92057761732851984</v>
      </c>
      <c r="BN1102">
        <v>0.95397111913357402</v>
      </c>
      <c r="BO1102">
        <v>26776.666666666664</v>
      </c>
    </row>
    <row r="1103" spans="1:67" x14ac:dyDescent="0.15">
      <c r="A1103">
        <v>1100</v>
      </c>
      <c r="B1103">
        <v>11</v>
      </c>
      <c r="C1103">
        <v>5</v>
      </c>
      <c r="D1103">
        <v>133.6</v>
      </c>
      <c r="E1103">
        <v>263.08333333333331</v>
      </c>
      <c r="F1103">
        <v>0</v>
      </c>
      <c r="G1103">
        <v>0</v>
      </c>
      <c r="H1103">
        <v>1</v>
      </c>
      <c r="I1103">
        <v>33273.333333333336</v>
      </c>
      <c r="AB1103">
        <v>1100</v>
      </c>
      <c r="AC1103">
        <v>10</v>
      </c>
      <c r="AD1103">
        <v>4</v>
      </c>
      <c r="AE1103">
        <v>13.777777777777779</v>
      </c>
      <c r="AF1103">
        <v>89.5</v>
      </c>
      <c r="AG1103">
        <v>181</v>
      </c>
      <c r="AH1103">
        <v>0.22428748451053285</v>
      </c>
      <c r="AI1103">
        <v>0.77571251548946718</v>
      </c>
      <c r="AJ1103">
        <v>18038.333333333336</v>
      </c>
      <c r="BC1103">
        <v>1100</v>
      </c>
      <c r="BD1103">
        <v>11</v>
      </c>
      <c r="BE1103">
        <v>0</v>
      </c>
      <c r="BF1103">
        <v>95.545454545454547</v>
      </c>
      <c r="BG1103">
        <v>95.692307692307693</v>
      </c>
      <c r="BH1103">
        <v>183</v>
      </c>
      <c r="BI1103">
        <v>183</v>
      </c>
      <c r="BJ1103">
        <v>0.30704697986577179</v>
      </c>
      <c r="BK1103">
        <v>0.30704697986577179</v>
      </c>
      <c r="BL1103">
        <v>0.69295302013422821</v>
      </c>
      <c r="BM1103">
        <v>0.69295302013422821</v>
      </c>
      <c r="BN1103">
        <v>0.69295302013422821</v>
      </c>
      <c r="BO1103">
        <v>22146.666666666664</v>
      </c>
    </row>
    <row r="1104" spans="1:67" x14ac:dyDescent="0.15">
      <c r="A1104">
        <v>1101</v>
      </c>
      <c r="B1104">
        <v>12</v>
      </c>
      <c r="C1104">
        <v>5</v>
      </c>
      <c r="D1104">
        <v>182.45454545454547</v>
      </c>
      <c r="E1104">
        <v>302.41666666666669</v>
      </c>
      <c r="F1104">
        <v>0</v>
      </c>
      <c r="G1104">
        <v>0</v>
      </c>
      <c r="H1104">
        <v>1</v>
      </c>
      <c r="I1104">
        <v>35746.666666666664</v>
      </c>
      <c r="AB1104">
        <v>1101</v>
      </c>
      <c r="AC1104">
        <v>12</v>
      </c>
      <c r="AD1104">
        <v>2</v>
      </c>
      <c r="AE1104">
        <v>4.9090909090909092</v>
      </c>
      <c r="AF1104">
        <v>68.25</v>
      </c>
      <c r="AG1104">
        <v>138</v>
      </c>
      <c r="AH1104">
        <v>0.17402269861286254</v>
      </c>
      <c r="AI1104">
        <v>0.82597730138713743</v>
      </c>
      <c r="AJ1104">
        <v>15488.333333333338</v>
      </c>
      <c r="BC1104">
        <v>1101</v>
      </c>
      <c r="BD1104">
        <v>11</v>
      </c>
      <c r="BE1104">
        <v>0</v>
      </c>
      <c r="BF1104">
        <v>117.09090909090909</v>
      </c>
      <c r="BG1104">
        <v>116.92307692307692</v>
      </c>
      <c r="BH1104">
        <v>95</v>
      </c>
      <c r="BI1104">
        <v>95</v>
      </c>
      <c r="BJ1104">
        <v>0.15939597315436241</v>
      </c>
      <c r="BK1104">
        <v>0.15939597315436241</v>
      </c>
      <c r="BL1104">
        <v>0.84060402684563762</v>
      </c>
      <c r="BM1104">
        <v>0.84060402684563762</v>
      </c>
      <c r="BN1104">
        <v>0.84060402684563762</v>
      </c>
      <c r="BO1104">
        <v>26891.666666666668</v>
      </c>
    </row>
    <row r="1105" spans="1:67" x14ac:dyDescent="0.15">
      <c r="A1105">
        <v>1102</v>
      </c>
      <c r="B1105">
        <v>11</v>
      </c>
      <c r="C1105">
        <v>5</v>
      </c>
      <c r="D1105">
        <v>144</v>
      </c>
      <c r="E1105">
        <v>268.58333333333331</v>
      </c>
      <c r="F1105">
        <v>0</v>
      </c>
      <c r="G1105">
        <v>0</v>
      </c>
      <c r="H1105">
        <v>1</v>
      </c>
      <c r="I1105">
        <v>33018.333333333336</v>
      </c>
      <c r="AB1105">
        <v>1102</v>
      </c>
      <c r="AC1105">
        <v>11</v>
      </c>
      <c r="AD1105">
        <v>3</v>
      </c>
      <c r="AE1105">
        <v>6.1</v>
      </c>
      <c r="AF1105">
        <v>81.833333333333329</v>
      </c>
      <c r="AG1105">
        <v>100</v>
      </c>
      <c r="AH1105">
        <v>0.1392757660167131</v>
      </c>
      <c r="AI1105">
        <v>0.8607242339832869</v>
      </c>
      <c r="AJ1105">
        <v>17781.666666666668</v>
      </c>
      <c r="BC1105">
        <v>1102</v>
      </c>
      <c r="BD1105">
        <v>11</v>
      </c>
      <c r="BE1105">
        <v>0</v>
      </c>
      <c r="BF1105">
        <v>132.54545454545453</v>
      </c>
      <c r="BG1105">
        <v>130.30769230769232</v>
      </c>
      <c r="BH1105">
        <v>66</v>
      </c>
      <c r="BI1105">
        <v>82</v>
      </c>
      <c r="BJ1105">
        <v>0.10628019323671498</v>
      </c>
      <c r="BK1105">
        <v>0.1320450885668277</v>
      </c>
      <c r="BL1105">
        <v>0.893719806763285</v>
      </c>
      <c r="BM1105">
        <v>0.86795491143317227</v>
      </c>
      <c r="BN1105">
        <v>0.88083735909822858</v>
      </c>
      <c r="BO1105">
        <v>29046.666666666672</v>
      </c>
    </row>
    <row r="1106" spans="1:67" x14ac:dyDescent="0.15">
      <c r="A1106">
        <v>1103</v>
      </c>
      <c r="B1106">
        <v>12</v>
      </c>
      <c r="C1106">
        <v>5</v>
      </c>
      <c r="D1106">
        <v>157</v>
      </c>
      <c r="E1106">
        <v>259.58333333333331</v>
      </c>
      <c r="F1106">
        <v>12</v>
      </c>
      <c r="G1106">
        <v>1.3559322033898305E-2</v>
      </c>
      <c r="H1106">
        <v>0.98644067796610169</v>
      </c>
      <c r="I1106">
        <v>28808.333333333332</v>
      </c>
      <c r="AB1106">
        <v>1103</v>
      </c>
      <c r="AC1106">
        <v>12</v>
      </c>
      <c r="AD1106">
        <v>2</v>
      </c>
      <c r="AE1106">
        <v>76.090909090909093</v>
      </c>
      <c r="AF1106">
        <v>141</v>
      </c>
      <c r="AG1106">
        <v>0</v>
      </c>
      <c r="AH1106">
        <v>0</v>
      </c>
      <c r="AI1106">
        <v>1</v>
      </c>
      <c r="AJ1106">
        <v>20573.333333333336</v>
      </c>
      <c r="BC1106">
        <v>1103</v>
      </c>
      <c r="BD1106">
        <v>12</v>
      </c>
      <c r="BE1106">
        <v>0</v>
      </c>
      <c r="BF1106">
        <v>100.16666666666667</v>
      </c>
      <c r="BG1106">
        <v>101</v>
      </c>
      <c r="BH1106">
        <v>82</v>
      </c>
      <c r="BI1106">
        <v>82</v>
      </c>
      <c r="BJ1106">
        <v>0.14310645724258289</v>
      </c>
      <c r="BK1106">
        <v>0.14310645724258289</v>
      </c>
      <c r="BL1106">
        <v>0.85689354275741714</v>
      </c>
      <c r="BM1106">
        <v>0.85689354275741714</v>
      </c>
      <c r="BN1106">
        <v>0.85689354275741714</v>
      </c>
      <c r="BO1106">
        <v>23276.666666666664</v>
      </c>
    </row>
    <row r="1107" spans="1:67" x14ac:dyDescent="0.15">
      <c r="A1107">
        <v>1104</v>
      </c>
      <c r="B1107">
        <v>12</v>
      </c>
      <c r="C1107">
        <v>6</v>
      </c>
      <c r="D1107">
        <v>271</v>
      </c>
      <c r="E1107">
        <v>405.5</v>
      </c>
      <c r="F1107">
        <v>16</v>
      </c>
      <c r="G1107">
        <v>1.4035087719298246E-2</v>
      </c>
      <c r="H1107">
        <v>0.98596491228070171</v>
      </c>
      <c r="I1107">
        <v>41520</v>
      </c>
      <c r="AB1107">
        <v>1104</v>
      </c>
      <c r="AC1107">
        <v>12</v>
      </c>
      <c r="AD1107">
        <v>3</v>
      </c>
      <c r="AE1107">
        <v>37.545454545454547</v>
      </c>
      <c r="AF1107">
        <v>123.25</v>
      </c>
      <c r="AG1107">
        <v>40</v>
      </c>
      <c r="AH1107">
        <v>4.4742729306487698E-2</v>
      </c>
      <c r="AI1107">
        <v>0.95525727069351229</v>
      </c>
      <c r="AJ1107">
        <v>21288.333333333336</v>
      </c>
      <c r="BC1107">
        <v>1104</v>
      </c>
      <c r="BD1107">
        <v>11</v>
      </c>
      <c r="BE1107">
        <v>0</v>
      </c>
      <c r="BF1107">
        <v>104.63636363636364</v>
      </c>
      <c r="BG1107">
        <v>105.84615384615384</v>
      </c>
      <c r="BH1107">
        <v>50</v>
      </c>
      <c r="BI1107">
        <v>74</v>
      </c>
      <c r="BJ1107">
        <v>0.10940919037199125</v>
      </c>
      <c r="BK1107">
        <v>0.16192560175054704</v>
      </c>
      <c r="BL1107">
        <v>0.89059080962800874</v>
      </c>
      <c r="BM1107">
        <v>0.83807439824945296</v>
      </c>
      <c r="BN1107">
        <v>0.8643326039387309</v>
      </c>
      <c r="BO1107">
        <v>24386.666666666664</v>
      </c>
    </row>
    <row r="1108" spans="1:67" x14ac:dyDescent="0.15">
      <c r="A1108">
        <v>1105</v>
      </c>
      <c r="B1108">
        <v>12</v>
      </c>
      <c r="C1108">
        <v>4</v>
      </c>
      <c r="D1108">
        <v>114.36363636363636</v>
      </c>
      <c r="E1108">
        <v>234.83333333333334</v>
      </c>
      <c r="F1108">
        <v>4</v>
      </c>
      <c r="G1108">
        <v>3.9800995024875619E-3</v>
      </c>
      <c r="H1108">
        <v>0.99601990049751243</v>
      </c>
      <c r="I1108">
        <v>30168.333333333332</v>
      </c>
      <c r="AB1108">
        <v>1105</v>
      </c>
      <c r="AC1108">
        <v>12</v>
      </c>
      <c r="AD1108">
        <v>2</v>
      </c>
      <c r="AE1108">
        <v>52.727272727272727</v>
      </c>
      <c r="AF1108">
        <v>132</v>
      </c>
      <c r="AG1108">
        <v>0</v>
      </c>
      <c r="AH1108">
        <v>0</v>
      </c>
      <c r="AI1108">
        <v>1</v>
      </c>
      <c r="AJ1108">
        <v>21013.333333333336</v>
      </c>
      <c r="BC1108">
        <v>1105</v>
      </c>
      <c r="BD1108">
        <v>11</v>
      </c>
      <c r="BE1108">
        <v>0</v>
      </c>
      <c r="BF1108">
        <v>138.81818181818181</v>
      </c>
      <c r="BG1108">
        <v>138.23076923076923</v>
      </c>
      <c r="BH1108">
        <v>0</v>
      </c>
      <c r="BI1108">
        <v>7</v>
      </c>
      <c r="BJ1108">
        <v>0</v>
      </c>
      <c r="BK1108">
        <v>1.2237762237762238E-2</v>
      </c>
      <c r="BL1108">
        <v>1</v>
      </c>
      <c r="BM1108">
        <v>0.98776223776223782</v>
      </c>
      <c r="BN1108">
        <v>0.99388111888111896</v>
      </c>
      <c r="BO1108">
        <v>30065</v>
      </c>
    </row>
    <row r="1109" spans="1:67" x14ac:dyDescent="0.15">
      <c r="A1109">
        <v>1106</v>
      </c>
      <c r="B1109">
        <v>12</v>
      </c>
      <c r="C1109">
        <v>6</v>
      </c>
      <c r="D1109">
        <v>243.36363636363637</v>
      </c>
      <c r="E1109">
        <v>377.75</v>
      </c>
      <c r="F1109">
        <v>0</v>
      </c>
      <c r="G1109">
        <v>0</v>
      </c>
      <c r="H1109">
        <v>1</v>
      </c>
      <c r="I1109">
        <v>41334.999999999993</v>
      </c>
      <c r="AB1109">
        <v>1106</v>
      </c>
      <c r="AC1109">
        <v>13</v>
      </c>
      <c r="AD1109">
        <v>3</v>
      </c>
      <c r="AE1109">
        <v>115.83333333333333</v>
      </c>
      <c r="AF1109">
        <v>199.58333333333334</v>
      </c>
      <c r="AG1109">
        <v>0</v>
      </c>
      <c r="AH1109">
        <v>0</v>
      </c>
      <c r="AI1109">
        <v>1</v>
      </c>
      <c r="AJ1109">
        <v>24616.666666666668</v>
      </c>
      <c r="BC1109">
        <v>1106</v>
      </c>
      <c r="BD1109">
        <v>12</v>
      </c>
      <c r="BE1109">
        <v>0</v>
      </c>
      <c r="BF1109">
        <v>122.16666666666667</v>
      </c>
      <c r="BG1109">
        <v>122.23076923076923</v>
      </c>
      <c r="BH1109">
        <v>78</v>
      </c>
      <c r="BI1109">
        <v>78</v>
      </c>
      <c r="BJ1109">
        <v>0.15204678362573099</v>
      </c>
      <c r="BK1109">
        <v>0.15204678362573099</v>
      </c>
      <c r="BL1109">
        <v>0.84795321637426901</v>
      </c>
      <c r="BM1109">
        <v>0.84795321637426901</v>
      </c>
      <c r="BN1109">
        <v>0.84795321637426901</v>
      </c>
      <c r="BO1109">
        <v>26671.666666666668</v>
      </c>
    </row>
    <row r="1110" spans="1:67" x14ac:dyDescent="0.15">
      <c r="A1110">
        <v>1107</v>
      </c>
      <c r="B1110">
        <v>11</v>
      </c>
      <c r="C1110">
        <v>6</v>
      </c>
      <c r="D1110">
        <v>208.8</v>
      </c>
      <c r="E1110">
        <v>353.41666666666669</v>
      </c>
      <c r="F1110">
        <v>0</v>
      </c>
      <c r="G1110">
        <v>0</v>
      </c>
      <c r="H1110">
        <v>1</v>
      </c>
      <c r="I1110">
        <v>40361.666666666672</v>
      </c>
      <c r="AB1110">
        <v>1107</v>
      </c>
      <c r="AC1110">
        <v>10</v>
      </c>
      <c r="AD1110">
        <v>3</v>
      </c>
      <c r="AE1110">
        <v>10.555555555555555</v>
      </c>
      <c r="AF1110">
        <v>87.833333333333329</v>
      </c>
      <c r="AG1110">
        <v>157</v>
      </c>
      <c r="AH1110">
        <v>0.23156342182890854</v>
      </c>
      <c r="AI1110">
        <v>0.76843657817109146</v>
      </c>
      <c r="AJ1110">
        <v>18071.666666666664</v>
      </c>
      <c r="BC1110">
        <v>1107</v>
      </c>
      <c r="BD1110">
        <v>13</v>
      </c>
      <c r="BE1110">
        <v>0</v>
      </c>
      <c r="BF1110">
        <v>126.30769230769231</v>
      </c>
      <c r="BG1110">
        <v>126.30769230769231</v>
      </c>
      <c r="BH1110">
        <v>13</v>
      </c>
      <c r="BI1110">
        <v>13</v>
      </c>
      <c r="BJ1110">
        <v>2.1452145214521452E-2</v>
      </c>
      <c r="BK1110">
        <v>2.1452145214521452E-2</v>
      </c>
      <c r="BL1110">
        <v>0.97854785478547857</v>
      </c>
      <c r="BM1110">
        <v>0.97854785478547857</v>
      </c>
      <c r="BN1110">
        <v>0.97854785478547857</v>
      </c>
      <c r="BO1110">
        <v>25723.333333333336</v>
      </c>
    </row>
    <row r="1111" spans="1:67" x14ac:dyDescent="0.15">
      <c r="A1111">
        <v>1108</v>
      </c>
      <c r="B1111">
        <v>11</v>
      </c>
      <c r="C1111">
        <v>6</v>
      </c>
      <c r="D1111">
        <v>167.1</v>
      </c>
      <c r="E1111">
        <v>312.66666666666669</v>
      </c>
      <c r="F1111">
        <v>52</v>
      </c>
      <c r="G1111">
        <v>5.0241545893719805E-2</v>
      </c>
      <c r="H1111">
        <v>0.94975845410628024</v>
      </c>
      <c r="I1111">
        <v>36406.666666666664</v>
      </c>
      <c r="AB1111">
        <v>1108</v>
      </c>
      <c r="AC1111">
        <v>11</v>
      </c>
      <c r="AD1111">
        <v>3</v>
      </c>
      <c r="AE1111">
        <v>5.8</v>
      </c>
      <c r="AF1111">
        <v>91.333333333333329</v>
      </c>
      <c r="AG1111">
        <v>160</v>
      </c>
      <c r="AH1111">
        <v>0.1951219512195122</v>
      </c>
      <c r="AI1111">
        <v>0.80487804878048785</v>
      </c>
      <c r="AJ1111">
        <v>19211.666666666668</v>
      </c>
      <c r="BC1111">
        <v>1108</v>
      </c>
      <c r="BD1111">
        <v>12</v>
      </c>
      <c r="BE1111">
        <v>0</v>
      </c>
      <c r="BF1111">
        <v>111.08333333333333</v>
      </c>
      <c r="BG1111">
        <v>108.30769230769231</v>
      </c>
      <c r="BH1111">
        <v>70</v>
      </c>
      <c r="BI1111">
        <v>112</v>
      </c>
      <c r="BJ1111">
        <v>0.13539651837524178</v>
      </c>
      <c r="BK1111">
        <v>0.21663442940038685</v>
      </c>
      <c r="BL1111">
        <v>0.8646034816247582</v>
      </c>
      <c r="BM1111">
        <v>0.7833655705996132</v>
      </c>
      <c r="BN1111">
        <v>0.82398452611218564</v>
      </c>
      <c r="BO1111">
        <v>24268.333333333336</v>
      </c>
    </row>
    <row r="1112" spans="1:67" x14ac:dyDescent="0.15">
      <c r="A1112">
        <v>1109</v>
      </c>
      <c r="B1112">
        <v>12</v>
      </c>
      <c r="C1112">
        <v>6</v>
      </c>
      <c r="D1112">
        <v>194.36363636363637</v>
      </c>
      <c r="E1112">
        <v>313.41666666666669</v>
      </c>
      <c r="F1112">
        <v>0</v>
      </c>
      <c r="G1112">
        <v>0</v>
      </c>
      <c r="H1112">
        <v>1</v>
      </c>
      <c r="I1112">
        <v>36361.666666666664</v>
      </c>
      <c r="AB1112">
        <v>1109</v>
      </c>
      <c r="AC1112">
        <v>12</v>
      </c>
      <c r="AD1112">
        <v>2</v>
      </c>
      <c r="AE1112">
        <v>6.2727272727272725</v>
      </c>
      <c r="AF1112">
        <v>77.166666666666671</v>
      </c>
      <c r="AG1112">
        <v>152</v>
      </c>
      <c r="AH1112">
        <v>0.18976279650436953</v>
      </c>
      <c r="AI1112">
        <v>0.81023720349563044</v>
      </c>
      <c r="AJ1112">
        <v>16695.000000000004</v>
      </c>
      <c r="BC1112">
        <v>1109</v>
      </c>
      <c r="BD1112">
        <v>11</v>
      </c>
      <c r="BE1112">
        <v>0</v>
      </c>
      <c r="BF1112">
        <v>99.545454545454547</v>
      </c>
      <c r="BG1112">
        <v>96.307692307692307</v>
      </c>
      <c r="BH1112">
        <v>116</v>
      </c>
      <c r="BI1112">
        <v>159</v>
      </c>
      <c r="BJ1112">
        <v>0.22095238095238096</v>
      </c>
      <c r="BK1112">
        <v>0.30285714285714288</v>
      </c>
      <c r="BL1112">
        <v>0.77904761904761899</v>
      </c>
      <c r="BM1112">
        <v>0.69714285714285706</v>
      </c>
      <c r="BN1112">
        <v>0.73809523809523803</v>
      </c>
      <c r="BO1112">
        <v>22848.333333333332</v>
      </c>
    </row>
    <row r="1113" spans="1:67" x14ac:dyDescent="0.15">
      <c r="A1113">
        <v>1110</v>
      </c>
      <c r="B1113">
        <v>13</v>
      </c>
      <c r="C1113">
        <v>6</v>
      </c>
      <c r="D1113">
        <v>252.41666666666666</v>
      </c>
      <c r="E1113">
        <v>371.16666666666669</v>
      </c>
      <c r="F1113">
        <v>35</v>
      </c>
      <c r="G1113">
        <v>2.7450980392156862E-2</v>
      </c>
      <c r="H1113">
        <v>0.97254901960784312</v>
      </c>
      <c r="I1113">
        <v>40321.666666666664</v>
      </c>
      <c r="AB1113">
        <v>1110</v>
      </c>
      <c r="AC1113">
        <v>12</v>
      </c>
      <c r="AD1113">
        <v>4</v>
      </c>
      <c r="AE1113">
        <v>91.454545454545453</v>
      </c>
      <c r="AF1113">
        <v>176.25</v>
      </c>
      <c r="AG1113">
        <v>0</v>
      </c>
      <c r="AH1113">
        <v>0</v>
      </c>
      <c r="AI1113">
        <v>1</v>
      </c>
      <c r="AJ1113">
        <v>23908.333333333332</v>
      </c>
      <c r="BC1113">
        <v>1110</v>
      </c>
      <c r="BD1113">
        <v>12</v>
      </c>
      <c r="BE1113">
        <v>0</v>
      </c>
      <c r="BF1113">
        <v>123.08333333333333</v>
      </c>
      <c r="BG1113">
        <v>119.53846153846153</v>
      </c>
      <c r="BH1113">
        <v>77</v>
      </c>
      <c r="BI1113">
        <v>77</v>
      </c>
      <c r="BJ1113">
        <v>0.13275862068965516</v>
      </c>
      <c r="BK1113">
        <v>0.13275862068965516</v>
      </c>
      <c r="BL1113">
        <v>0.86724137931034484</v>
      </c>
      <c r="BM1113">
        <v>0.86724137931034484</v>
      </c>
      <c r="BN1113">
        <v>0.86724137931034484</v>
      </c>
      <c r="BO1113">
        <v>25430.000000000004</v>
      </c>
    </row>
    <row r="1114" spans="1:67" x14ac:dyDescent="0.15">
      <c r="A1114">
        <v>1111</v>
      </c>
      <c r="B1114">
        <v>13</v>
      </c>
      <c r="C1114">
        <v>5</v>
      </c>
      <c r="D1114">
        <v>199.58333333333334</v>
      </c>
      <c r="E1114">
        <v>307.08333333333331</v>
      </c>
      <c r="F1114">
        <v>0</v>
      </c>
      <c r="G1114">
        <v>0</v>
      </c>
      <c r="H1114">
        <v>1</v>
      </c>
      <c r="I1114">
        <v>34283.333333333336</v>
      </c>
      <c r="AB1114">
        <v>1111</v>
      </c>
      <c r="AC1114">
        <v>11</v>
      </c>
      <c r="AD1114">
        <v>3</v>
      </c>
      <c r="AE1114">
        <v>39.200000000000003</v>
      </c>
      <c r="AF1114">
        <v>131.75</v>
      </c>
      <c r="AG1114">
        <v>45</v>
      </c>
      <c r="AH1114">
        <v>5.7692307692307696E-2</v>
      </c>
      <c r="AI1114">
        <v>0.94230769230769229</v>
      </c>
      <c r="AJ1114">
        <v>21753.333333333332</v>
      </c>
      <c r="BC1114">
        <v>1111</v>
      </c>
      <c r="BD1114">
        <v>12</v>
      </c>
      <c r="BE1114">
        <v>0</v>
      </c>
      <c r="BF1114">
        <v>117.91666666666667</v>
      </c>
      <c r="BG1114">
        <v>119.23076923076923</v>
      </c>
      <c r="BH1114">
        <v>36</v>
      </c>
      <c r="BI1114">
        <v>36</v>
      </c>
      <c r="BJ1114">
        <v>6.7039106145251395E-2</v>
      </c>
      <c r="BK1114">
        <v>6.7039106145251395E-2</v>
      </c>
      <c r="BL1114">
        <v>0.93296089385474856</v>
      </c>
      <c r="BM1114">
        <v>0.93296089385474856</v>
      </c>
      <c r="BN1114">
        <v>0.93296089385474856</v>
      </c>
      <c r="BO1114">
        <v>26316.666666666668</v>
      </c>
    </row>
    <row r="1115" spans="1:67" x14ac:dyDescent="0.15">
      <c r="A1115">
        <v>1112</v>
      </c>
      <c r="B1115">
        <v>11</v>
      </c>
      <c r="C1115">
        <v>5</v>
      </c>
      <c r="D1115">
        <v>80</v>
      </c>
      <c r="E1115">
        <v>231.16666666666666</v>
      </c>
      <c r="F1115">
        <v>13</v>
      </c>
      <c r="G1115">
        <v>1.3756613756613757E-2</v>
      </c>
      <c r="H1115">
        <v>0.98624338624338626</v>
      </c>
      <c r="I1115">
        <v>33546.666666666672</v>
      </c>
      <c r="AB1115">
        <v>1112</v>
      </c>
      <c r="AC1115">
        <v>11</v>
      </c>
      <c r="AD1115">
        <v>3</v>
      </c>
      <c r="AE1115">
        <v>29.7</v>
      </c>
      <c r="AF1115">
        <v>114.66666666666667</v>
      </c>
      <c r="AG1115">
        <v>36</v>
      </c>
      <c r="AH1115">
        <v>4.5977011494252873E-2</v>
      </c>
      <c r="AI1115">
        <v>0.95402298850574718</v>
      </c>
      <c r="AJ1115">
        <v>20720.000000000004</v>
      </c>
      <c r="BC1115">
        <v>1112</v>
      </c>
      <c r="BD1115">
        <v>12</v>
      </c>
      <c r="BE1115">
        <v>0</v>
      </c>
      <c r="BF1115">
        <v>131.75</v>
      </c>
      <c r="BG1115">
        <v>129.76923076923077</v>
      </c>
      <c r="BH1115">
        <v>63</v>
      </c>
      <c r="BI1115">
        <v>63</v>
      </c>
      <c r="BJ1115">
        <v>0.12352941176470589</v>
      </c>
      <c r="BK1115">
        <v>0.12352941176470589</v>
      </c>
      <c r="BL1115">
        <v>0.87647058823529411</v>
      </c>
      <c r="BM1115">
        <v>0.87647058823529411</v>
      </c>
      <c r="BN1115">
        <v>0.87647058823529411</v>
      </c>
      <c r="BO1115">
        <v>26773.333333333332</v>
      </c>
    </row>
    <row r="1116" spans="1:67" x14ac:dyDescent="0.15">
      <c r="A1116">
        <v>1113</v>
      </c>
      <c r="B1116">
        <v>11</v>
      </c>
      <c r="C1116">
        <v>6</v>
      </c>
      <c r="D1116">
        <v>183.7</v>
      </c>
      <c r="E1116">
        <v>320.75</v>
      </c>
      <c r="F1116">
        <v>0</v>
      </c>
      <c r="G1116">
        <v>0</v>
      </c>
      <c r="H1116">
        <v>1</v>
      </c>
      <c r="I1116">
        <v>36780</v>
      </c>
      <c r="AB1116">
        <v>1113</v>
      </c>
      <c r="AC1116">
        <v>12</v>
      </c>
      <c r="AD1116">
        <v>2</v>
      </c>
      <c r="AE1116">
        <v>16.454545454545453</v>
      </c>
      <c r="AF1116">
        <v>92</v>
      </c>
      <c r="AG1116">
        <v>96</v>
      </c>
      <c r="AH1116">
        <v>0.12323491655969192</v>
      </c>
      <c r="AI1116">
        <v>0.87676508344030812</v>
      </c>
      <c r="AJ1116">
        <v>17688.333333333336</v>
      </c>
      <c r="BC1116">
        <v>1113</v>
      </c>
      <c r="BD1116">
        <v>11</v>
      </c>
      <c r="BE1116">
        <v>0</v>
      </c>
      <c r="BF1116">
        <v>93.818181818181813</v>
      </c>
      <c r="BG1116">
        <v>95.538461538461533</v>
      </c>
      <c r="BH1116">
        <v>151</v>
      </c>
      <c r="BI1116">
        <v>180</v>
      </c>
      <c r="BJ1116">
        <v>0.26584507042253519</v>
      </c>
      <c r="BK1116">
        <v>0.31690140845070425</v>
      </c>
      <c r="BL1116">
        <v>0.73415492957746475</v>
      </c>
      <c r="BM1116">
        <v>0.68309859154929575</v>
      </c>
      <c r="BN1116">
        <v>0.70862676056338025</v>
      </c>
      <c r="BO1116">
        <v>22590</v>
      </c>
    </row>
    <row r="1117" spans="1:67" x14ac:dyDescent="0.15">
      <c r="A1117">
        <v>1114</v>
      </c>
      <c r="B1117">
        <v>12</v>
      </c>
      <c r="C1117">
        <v>4</v>
      </c>
      <c r="D1117">
        <v>137.45454545454547</v>
      </c>
      <c r="E1117">
        <v>263.33333333333331</v>
      </c>
      <c r="F1117">
        <v>0</v>
      </c>
      <c r="G1117">
        <v>0</v>
      </c>
      <c r="H1117">
        <v>1</v>
      </c>
      <c r="I1117">
        <v>33858.333333333336</v>
      </c>
      <c r="AB1117">
        <v>1114</v>
      </c>
      <c r="AC1117">
        <v>11</v>
      </c>
      <c r="AD1117">
        <v>3</v>
      </c>
      <c r="AE1117">
        <v>14</v>
      </c>
      <c r="AF1117">
        <v>85.333333333333329</v>
      </c>
      <c r="AG1117">
        <v>94</v>
      </c>
      <c r="AH1117">
        <v>0.1222366710013004</v>
      </c>
      <c r="AI1117">
        <v>0.87776332899869958</v>
      </c>
      <c r="AJ1117">
        <v>18021.666666666668</v>
      </c>
      <c r="BC1117">
        <v>1114</v>
      </c>
      <c r="BD1117">
        <v>13</v>
      </c>
      <c r="BE1117">
        <v>0</v>
      </c>
      <c r="BF1117">
        <v>123.53846153846153</v>
      </c>
      <c r="BG1117">
        <v>123.53846153846153</v>
      </c>
      <c r="BH1117">
        <v>38</v>
      </c>
      <c r="BI1117">
        <v>38</v>
      </c>
      <c r="BJ1117">
        <v>6.6666666666666666E-2</v>
      </c>
      <c r="BK1117">
        <v>6.6666666666666666E-2</v>
      </c>
      <c r="BL1117">
        <v>0.93333333333333335</v>
      </c>
      <c r="BM1117">
        <v>0.93333333333333335</v>
      </c>
      <c r="BN1117">
        <v>0.93333333333333335</v>
      </c>
      <c r="BO1117">
        <v>25603.333333333336</v>
      </c>
    </row>
    <row r="1118" spans="1:67" x14ac:dyDescent="0.15">
      <c r="A1118">
        <v>1115</v>
      </c>
      <c r="B1118">
        <v>12</v>
      </c>
      <c r="C1118">
        <v>5</v>
      </c>
      <c r="D1118">
        <v>248.81818181818181</v>
      </c>
      <c r="E1118">
        <v>366.66666666666669</v>
      </c>
      <c r="F1118">
        <v>0</v>
      </c>
      <c r="G1118">
        <v>0</v>
      </c>
      <c r="H1118">
        <v>1</v>
      </c>
      <c r="I1118">
        <v>37866.666666666672</v>
      </c>
      <c r="AB1118">
        <v>1115</v>
      </c>
      <c r="AC1118">
        <v>11</v>
      </c>
      <c r="AD1118">
        <v>4</v>
      </c>
      <c r="AE1118">
        <v>36.9</v>
      </c>
      <c r="AF1118">
        <v>104.16666666666667</v>
      </c>
      <c r="AG1118">
        <v>65</v>
      </c>
      <c r="AH1118">
        <v>8.6092715231788075E-2</v>
      </c>
      <c r="AI1118">
        <v>0.91390728476821192</v>
      </c>
      <c r="AJ1118">
        <v>19324.999999999996</v>
      </c>
      <c r="BC1118">
        <v>1115</v>
      </c>
      <c r="BD1118">
        <v>11</v>
      </c>
      <c r="BE1118">
        <v>0</v>
      </c>
      <c r="BF1118">
        <v>105.63636363636364</v>
      </c>
      <c r="BG1118">
        <v>102.46153846153847</v>
      </c>
      <c r="BH1118">
        <v>134</v>
      </c>
      <c r="BI1118">
        <v>134</v>
      </c>
      <c r="BJ1118">
        <v>0.22445561139028475</v>
      </c>
      <c r="BK1118">
        <v>0.22445561139028475</v>
      </c>
      <c r="BL1118">
        <v>0.77554438860971531</v>
      </c>
      <c r="BM1118">
        <v>0.77554438860971531</v>
      </c>
      <c r="BN1118">
        <v>0.77554438860971531</v>
      </c>
      <c r="BO1118">
        <v>24015.000000000004</v>
      </c>
    </row>
    <row r="1119" spans="1:67" x14ac:dyDescent="0.15">
      <c r="A1119">
        <v>1116</v>
      </c>
      <c r="B1119">
        <v>12</v>
      </c>
      <c r="C1119">
        <v>5</v>
      </c>
      <c r="D1119">
        <v>147.63636363636363</v>
      </c>
      <c r="E1119">
        <v>275.33333333333331</v>
      </c>
      <c r="F1119">
        <v>9</v>
      </c>
      <c r="G1119">
        <v>8.0000000000000002E-3</v>
      </c>
      <c r="H1119">
        <v>0.99199999999999999</v>
      </c>
      <c r="I1119">
        <v>34013.333333333328</v>
      </c>
      <c r="AB1119">
        <v>1116</v>
      </c>
      <c r="AC1119">
        <v>10</v>
      </c>
      <c r="AD1119">
        <v>4</v>
      </c>
      <c r="AE1119">
        <v>10.333333333333334</v>
      </c>
      <c r="AF1119">
        <v>87.666666666666671</v>
      </c>
      <c r="AG1119">
        <v>123</v>
      </c>
      <c r="AH1119">
        <v>0.17251051893408134</v>
      </c>
      <c r="AI1119">
        <v>0.82748948106591869</v>
      </c>
      <c r="AJ1119">
        <v>19065</v>
      </c>
      <c r="BC1119">
        <v>1116</v>
      </c>
      <c r="BD1119">
        <v>11</v>
      </c>
      <c r="BE1119">
        <v>0</v>
      </c>
      <c r="BF1119">
        <v>99.545454545454547</v>
      </c>
      <c r="BG1119">
        <v>101.53846153846153</v>
      </c>
      <c r="BH1119">
        <v>141</v>
      </c>
      <c r="BI1119">
        <v>169</v>
      </c>
      <c r="BJ1119">
        <v>0.24352331606217617</v>
      </c>
      <c r="BK1119">
        <v>0.2918825561312608</v>
      </c>
      <c r="BL1119">
        <v>0.75647668393782386</v>
      </c>
      <c r="BM1119">
        <v>0.7081174438687392</v>
      </c>
      <c r="BN1119">
        <v>0.73229706390328153</v>
      </c>
      <c r="BO1119">
        <v>24200</v>
      </c>
    </row>
    <row r="1120" spans="1:67" x14ac:dyDescent="0.15">
      <c r="A1120">
        <v>1117</v>
      </c>
      <c r="B1120">
        <v>11</v>
      </c>
      <c r="C1120">
        <v>5</v>
      </c>
      <c r="D1120">
        <v>124.4</v>
      </c>
      <c r="E1120">
        <v>268.25</v>
      </c>
      <c r="F1120">
        <v>16</v>
      </c>
      <c r="G1120">
        <v>1.4209591474245116E-2</v>
      </c>
      <c r="H1120">
        <v>0.98579040852575484</v>
      </c>
      <c r="I1120">
        <v>34405</v>
      </c>
      <c r="AB1120">
        <v>1117</v>
      </c>
      <c r="AC1120">
        <v>12</v>
      </c>
      <c r="AD1120">
        <v>2</v>
      </c>
      <c r="AE1120">
        <v>2</v>
      </c>
      <c r="AF1120">
        <v>68.583333333333329</v>
      </c>
      <c r="AG1120">
        <v>171</v>
      </c>
      <c r="AH1120">
        <v>0.20752427184466019</v>
      </c>
      <c r="AI1120">
        <v>0.79247572815533984</v>
      </c>
      <c r="AJ1120">
        <v>15951.66666666667</v>
      </c>
      <c r="BC1120">
        <v>1117</v>
      </c>
      <c r="BD1120">
        <v>12</v>
      </c>
      <c r="BE1120">
        <v>0</v>
      </c>
      <c r="BF1120">
        <v>128.91666666666666</v>
      </c>
      <c r="BG1120">
        <v>128.53846153846155</v>
      </c>
      <c r="BH1120">
        <v>20</v>
      </c>
      <c r="BI1120">
        <v>20</v>
      </c>
      <c r="BJ1120">
        <v>3.0441400304414001E-2</v>
      </c>
      <c r="BK1120">
        <v>3.0441400304414001E-2</v>
      </c>
      <c r="BL1120">
        <v>0.969558599695586</v>
      </c>
      <c r="BM1120">
        <v>0.969558599695586</v>
      </c>
      <c r="BN1120">
        <v>0.969558599695586</v>
      </c>
      <c r="BO1120">
        <v>27170</v>
      </c>
    </row>
    <row r="1121" spans="1:67" x14ac:dyDescent="0.15">
      <c r="A1121">
        <v>1118</v>
      </c>
      <c r="B1121">
        <v>12</v>
      </c>
      <c r="C1121">
        <v>6</v>
      </c>
      <c r="D1121">
        <v>211.27272727272728</v>
      </c>
      <c r="E1121">
        <v>342</v>
      </c>
      <c r="F1121">
        <v>0</v>
      </c>
      <c r="G1121">
        <v>0</v>
      </c>
      <c r="H1121">
        <v>1</v>
      </c>
      <c r="I1121">
        <v>39080</v>
      </c>
      <c r="AB1121">
        <v>1118</v>
      </c>
      <c r="AC1121">
        <v>10</v>
      </c>
      <c r="AD1121">
        <v>4</v>
      </c>
      <c r="AE1121">
        <v>38.555555555555557</v>
      </c>
      <c r="AF1121">
        <v>107</v>
      </c>
      <c r="AG1121">
        <v>50</v>
      </c>
      <c r="AH1121">
        <v>6.9930069930069935E-2</v>
      </c>
      <c r="AI1121">
        <v>0.93006993006993011</v>
      </c>
      <c r="AJ1121">
        <v>19838.333333333332</v>
      </c>
      <c r="BC1121">
        <v>1118</v>
      </c>
      <c r="BD1121">
        <v>11</v>
      </c>
      <c r="BE1121">
        <v>0</v>
      </c>
      <c r="BF1121">
        <v>109.36363636363636</v>
      </c>
      <c r="BG1121">
        <v>105.23076923076923</v>
      </c>
      <c r="BH1121">
        <v>36</v>
      </c>
      <c r="BI1121">
        <v>38</v>
      </c>
      <c r="BJ1121">
        <v>6.0708263069139963E-2</v>
      </c>
      <c r="BK1121">
        <v>6.4080944350758853E-2</v>
      </c>
      <c r="BL1121">
        <v>0.93929173693085999</v>
      </c>
      <c r="BM1121">
        <v>0.93591905564924116</v>
      </c>
      <c r="BN1121">
        <v>0.93760539629005057</v>
      </c>
      <c r="BO1121">
        <v>24585</v>
      </c>
    </row>
    <row r="1122" spans="1:67" x14ac:dyDescent="0.15">
      <c r="A1122">
        <v>1119</v>
      </c>
      <c r="B1122">
        <v>11</v>
      </c>
      <c r="C1122">
        <v>5</v>
      </c>
      <c r="D1122">
        <v>82.6</v>
      </c>
      <c r="E1122">
        <v>207.5</v>
      </c>
      <c r="F1122">
        <v>0</v>
      </c>
      <c r="G1122">
        <v>0</v>
      </c>
      <c r="H1122">
        <v>1</v>
      </c>
      <c r="I1122">
        <v>30825</v>
      </c>
      <c r="AB1122">
        <v>1119</v>
      </c>
      <c r="AC1122">
        <v>11</v>
      </c>
      <c r="AD1122">
        <v>4</v>
      </c>
      <c r="AE1122">
        <v>42.3</v>
      </c>
      <c r="AF1122">
        <v>143.75</v>
      </c>
      <c r="AG1122">
        <v>18</v>
      </c>
      <c r="AH1122">
        <v>2.2641509433962263E-2</v>
      </c>
      <c r="AI1122">
        <v>0.97735849056603774</v>
      </c>
      <c r="AJ1122">
        <v>23408.333333333332</v>
      </c>
      <c r="BC1122">
        <v>1119</v>
      </c>
      <c r="BD1122">
        <v>12</v>
      </c>
      <c r="BE1122">
        <v>0</v>
      </c>
      <c r="BF1122">
        <v>143.91666666666666</v>
      </c>
      <c r="BG1122">
        <v>138.61538461538461</v>
      </c>
      <c r="BH1122">
        <v>16</v>
      </c>
      <c r="BI1122">
        <v>16</v>
      </c>
      <c r="BJ1122">
        <v>2.2566995768688293E-2</v>
      </c>
      <c r="BK1122">
        <v>2.2566995768688293E-2</v>
      </c>
      <c r="BL1122">
        <v>0.97743300423131174</v>
      </c>
      <c r="BM1122">
        <v>0.97743300423131174</v>
      </c>
      <c r="BN1122">
        <v>0.97743300423131174</v>
      </c>
      <c r="BO1122">
        <v>29181.666666666672</v>
      </c>
    </row>
    <row r="1123" spans="1:67" x14ac:dyDescent="0.15">
      <c r="A1123">
        <v>1120</v>
      </c>
      <c r="B1123">
        <v>10</v>
      </c>
      <c r="C1123">
        <v>6</v>
      </c>
      <c r="D1123">
        <v>128.55555555555554</v>
      </c>
      <c r="E1123">
        <v>293.75</v>
      </c>
      <c r="F1123">
        <v>0</v>
      </c>
      <c r="G1123">
        <v>0</v>
      </c>
      <c r="H1123">
        <v>1</v>
      </c>
      <c r="I1123">
        <v>37424.999999999993</v>
      </c>
      <c r="AB1123">
        <v>1120</v>
      </c>
      <c r="AC1123">
        <v>12</v>
      </c>
      <c r="AD1123">
        <v>4</v>
      </c>
      <c r="AE1123">
        <v>86.090909090909093</v>
      </c>
      <c r="AF1123">
        <v>173.16666666666666</v>
      </c>
      <c r="AG1123">
        <v>0</v>
      </c>
      <c r="AH1123">
        <v>0</v>
      </c>
      <c r="AI1123">
        <v>1</v>
      </c>
      <c r="AJ1123">
        <v>24235</v>
      </c>
      <c r="BC1123">
        <v>1120</v>
      </c>
      <c r="BD1123">
        <v>11</v>
      </c>
      <c r="BE1123">
        <v>0</v>
      </c>
      <c r="BF1123">
        <v>114.09090909090909</v>
      </c>
      <c r="BG1123">
        <v>113.92307692307692</v>
      </c>
      <c r="BH1123">
        <v>147</v>
      </c>
      <c r="BI1123">
        <v>147</v>
      </c>
      <c r="BJ1123">
        <v>0.24019607843137256</v>
      </c>
      <c r="BK1123">
        <v>0.24019607843137256</v>
      </c>
      <c r="BL1123">
        <v>0.75980392156862742</v>
      </c>
      <c r="BM1123">
        <v>0.75980392156862742</v>
      </c>
      <c r="BN1123">
        <v>0.75980392156862742</v>
      </c>
      <c r="BO1123">
        <v>25186.666666666664</v>
      </c>
    </row>
    <row r="1124" spans="1:67" x14ac:dyDescent="0.15">
      <c r="A1124">
        <v>1121</v>
      </c>
      <c r="B1124">
        <v>12</v>
      </c>
      <c r="C1124">
        <v>5</v>
      </c>
      <c r="D1124">
        <v>168.18181818181819</v>
      </c>
      <c r="E1124">
        <v>278.75</v>
      </c>
      <c r="F1124">
        <v>0</v>
      </c>
      <c r="G1124">
        <v>0</v>
      </c>
      <c r="H1124">
        <v>1</v>
      </c>
      <c r="I1124">
        <v>32074.999999999996</v>
      </c>
      <c r="AB1124">
        <v>1121</v>
      </c>
      <c r="AC1124">
        <v>11</v>
      </c>
      <c r="AD1124">
        <v>4</v>
      </c>
      <c r="AE1124">
        <v>3.6</v>
      </c>
      <c r="AF1124">
        <v>82.75</v>
      </c>
      <c r="AG1124">
        <v>186</v>
      </c>
      <c r="AH1124">
        <v>0.24603174603174602</v>
      </c>
      <c r="AI1124">
        <v>0.75396825396825395</v>
      </c>
      <c r="AJ1124">
        <v>18093.333333333336</v>
      </c>
      <c r="BC1124">
        <v>1121</v>
      </c>
      <c r="BD1124">
        <v>12</v>
      </c>
      <c r="BE1124">
        <v>0</v>
      </c>
      <c r="BF1124">
        <v>113.91666666666667</v>
      </c>
      <c r="BG1124">
        <v>113.23076923076923</v>
      </c>
      <c r="BH1124">
        <v>20</v>
      </c>
      <c r="BI1124">
        <v>20</v>
      </c>
      <c r="BJ1124">
        <v>3.0816640986132512E-2</v>
      </c>
      <c r="BK1124">
        <v>3.0816640986132512E-2</v>
      </c>
      <c r="BL1124">
        <v>0.96918335901386754</v>
      </c>
      <c r="BM1124">
        <v>0.96918335901386754</v>
      </c>
      <c r="BN1124">
        <v>0.96918335901386754</v>
      </c>
      <c r="BO1124">
        <v>25831.666666666664</v>
      </c>
    </row>
    <row r="1125" spans="1:67" x14ac:dyDescent="0.15">
      <c r="A1125">
        <v>1122</v>
      </c>
      <c r="B1125">
        <v>11</v>
      </c>
      <c r="C1125">
        <v>5</v>
      </c>
      <c r="D1125">
        <v>109.8</v>
      </c>
      <c r="E1125">
        <v>266.91666666666669</v>
      </c>
      <c r="F1125">
        <v>0</v>
      </c>
      <c r="G1125">
        <v>0</v>
      </c>
      <c r="H1125">
        <v>1</v>
      </c>
      <c r="I1125">
        <v>35901.666666666672</v>
      </c>
      <c r="AB1125">
        <v>1122</v>
      </c>
      <c r="AC1125">
        <v>12</v>
      </c>
      <c r="AD1125">
        <v>3</v>
      </c>
      <c r="AE1125">
        <v>45.090909090909093</v>
      </c>
      <c r="AF1125">
        <v>113.91666666666667</v>
      </c>
      <c r="AG1125">
        <v>117</v>
      </c>
      <c r="AH1125">
        <v>0.14480198019801979</v>
      </c>
      <c r="AI1125">
        <v>0.85519801980198018</v>
      </c>
      <c r="AJ1125">
        <v>18940</v>
      </c>
      <c r="BC1125">
        <v>1122</v>
      </c>
      <c r="BD1125">
        <v>12</v>
      </c>
      <c r="BE1125">
        <v>0</v>
      </c>
      <c r="BF1125">
        <v>98.25</v>
      </c>
      <c r="BG1125">
        <v>98.769230769230774</v>
      </c>
      <c r="BH1125">
        <v>140</v>
      </c>
      <c r="BI1125">
        <v>146</v>
      </c>
      <c r="BJ1125">
        <v>0.23217247097844113</v>
      </c>
      <c r="BK1125">
        <v>0.24212271973466004</v>
      </c>
      <c r="BL1125">
        <v>0.76782752902155882</v>
      </c>
      <c r="BM1125">
        <v>0.75787728026533996</v>
      </c>
      <c r="BN1125">
        <v>0.76285240464344939</v>
      </c>
      <c r="BO1125">
        <v>23405</v>
      </c>
    </row>
    <row r="1126" spans="1:67" x14ac:dyDescent="0.15">
      <c r="A1126">
        <v>1123</v>
      </c>
      <c r="B1126">
        <v>12</v>
      </c>
      <c r="C1126">
        <v>6</v>
      </c>
      <c r="D1126">
        <v>237.90909090909091</v>
      </c>
      <c r="E1126">
        <v>373.91666666666669</v>
      </c>
      <c r="F1126">
        <v>21</v>
      </c>
      <c r="G1126">
        <v>1.8181818181818181E-2</v>
      </c>
      <c r="H1126">
        <v>0.98181818181818181</v>
      </c>
      <c r="I1126">
        <v>40256.666666666672</v>
      </c>
      <c r="AB1126">
        <v>1123</v>
      </c>
      <c r="AC1126">
        <v>9</v>
      </c>
      <c r="AD1126">
        <v>5</v>
      </c>
      <c r="AE1126">
        <v>7.125</v>
      </c>
      <c r="AF1126">
        <v>81.333333333333329</v>
      </c>
      <c r="AG1126">
        <v>161</v>
      </c>
      <c r="AH1126">
        <v>0.22804532577903683</v>
      </c>
      <c r="AI1126">
        <v>0.7719546742209632</v>
      </c>
      <c r="AJ1126">
        <v>17586.666666666668</v>
      </c>
      <c r="BC1126">
        <v>1123</v>
      </c>
      <c r="BD1126">
        <v>12</v>
      </c>
      <c r="BE1126">
        <v>0</v>
      </c>
      <c r="BF1126">
        <v>111.91666666666667</v>
      </c>
      <c r="BG1126">
        <v>114.84615384615384</v>
      </c>
      <c r="BH1126">
        <v>71</v>
      </c>
      <c r="BI1126">
        <v>85</v>
      </c>
      <c r="BJ1126">
        <v>0.12932604735883424</v>
      </c>
      <c r="BK1126">
        <v>0.15482695810564662</v>
      </c>
      <c r="BL1126">
        <v>0.87067395264116576</v>
      </c>
      <c r="BM1126">
        <v>0.84517304189435338</v>
      </c>
      <c r="BN1126">
        <v>0.85792349726775963</v>
      </c>
      <c r="BO1126">
        <v>25451.666666666668</v>
      </c>
    </row>
    <row r="1127" spans="1:67" x14ac:dyDescent="0.15">
      <c r="A1127">
        <v>1124</v>
      </c>
      <c r="B1127">
        <v>11</v>
      </c>
      <c r="C1127">
        <v>5</v>
      </c>
      <c r="D1127">
        <v>144.80000000000001</v>
      </c>
      <c r="E1127">
        <v>279.41666666666669</v>
      </c>
      <c r="F1127">
        <v>0</v>
      </c>
      <c r="G1127">
        <v>0</v>
      </c>
      <c r="H1127">
        <v>1</v>
      </c>
      <c r="I1127">
        <v>35576.666666666664</v>
      </c>
      <c r="AB1127">
        <v>1124</v>
      </c>
      <c r="AC1127">
        <v>12</v>
      </c>
      <c r="AD1127">
        <v>2</v>
      </c>
      <c r="AE1127">
        <v>8.454545454545455</v>
      </c>
      <c r="AF1127">
        <v>85.75</v>
      </c>
      <c r="AG1127">
        <v>146</v>
      </c>
      <c r="AH1127">
        <v>0.17422434367541767</v>
      </c>
      <c r="AI1127">
        <v>0.82577565632458239</v>
      </c>
      <c r="AJ1127">
        <v>18213.333333333332</v>
      </c>
      <c r="BC1127">
        <v>1124</v>
      </c>
      <c r="BD1127">
        <v>12</v>
      </c>
      <c r="BE1127">
        <v>0</v>
      </c>
      <c r="BF1127">
        <v>152.41666666666666</v>
      </c>
      <c r="BG1127">
        <v>152.23076923076923</v>
      </c>
      <c r="BH1127">
        <v>0</v>
      </c>
      <c r="BI1127">
        <v>0</v>
      </c>
      <c r="BJ1127">
        <v>0</v>
      </c>
      <c r="BK1127">
        <v>0</v>
      </c>
      <c r="BL1127">
        <v>1</v>
      </c>
      <c r="BM1127">
        <v>1</v>
      </c>
      <c r="BN1127">
        <v>1</v>
      </c>
      <c r="BO1127">
        <v>29996.666666666668</v>
      </c>
    </row>
    <row r="1128" spans="1:67" x14ac:dyDescent="0.15">
      <c r="A1128">
        <v>1125</v>
      </c>
      <c r="B1128">
        <v>12</v>
      </c>
      <c r="C1128">
        <v>4</v>
      </c>
      <c r="D1128">
        <v>127.09090909090909</v>
      </c>
      <c r="E1128">
        <v>228.08333333333334</v>
      </c>
      <c r="F1128">
        <v>0</v>
      </c>
      <c r="G1128">
        <v>0</v>
      </c>
      <c r="H1128">
        <v>1</v>
      </c>
      <c r="I1128">
        <v>27923.333333333332</v>
      </c>
      <c r="AB1128">
        <v>1125</v>
      </c>
      <c r="AC1128">
        <v>11</v>
      </c>
      <c r="AD1128">
        <v>4</v>
      </c>
      <c r="AE1128">
        <v>39</v>
      </c>
      <c r="AF1128">
        <v>118.83333333333333</v>
      </c>
      <c r="AG1128">
        <v>22</v>
      </c>
      <c r="AH1128">
        <v>3.1563845050215207E-2</v>
      </c>
      <c r="AI1128">
        <v>0.96843615494978474</v>
      </c>
      <c r="AJ1128">
        <v>21261.666666666668</v>
      </c>
      <c r="BC1128">
        <v>1125</v>
      </c>
      <c r="BD1128">
        <v>12</v>
      </c>
      <c r="BE1128">
        <v>0</v>
      </c>
      <c r="BF1128">
        <v>110.41666666666667</v>
      </c>
      <c r="BG1128">
        <v>108.84615384615384</v>
      </c>
      <c r="BH1128">
        <v>88</v>
      </c>
      <c r="BI1128">
        <v>88</v>
      </c>
      <c r="BJ1128">
        <v>0.13858267716535433</v>
      </c>
      <c r="BK1128">
        <v>0.13858267716535433</v>
      </c>
      <c r="BL1128">
        <v>0.86141732283464567</v>
      </c>
      <c r="BM1128">
        <v>0.86141732283464567</v>
      </c>
      <c r="BN1128">
        <v>0.86141732283464567</v>
      </c>
      <c r="BO1128">
        <v>24516.666666666664</v>
      </c>
    </row>
    <row r="1129" spans="1:67" x14ac:dyDescent="0.15">
      <c r="A1129">
        <v>1126</v>
      </c>
      <c r="B1129">
        <v>12</v>
      </c>
      <c r="C1129">
        <v>6</v>
      </c>
      <c r="D1129">
        <v>216.36363636363637</v>
      </c>
      <c r="E1129">
        <v>331.25</v>
      </c>
      <c r="F1129">
        <v>0</v>
      </c>
      <c r="G1129">
        <v>0</v>
      </c>
      <c r="H1129">
        <v>1</v>
      </c>
      <c r="I1129">
        <v>36250</v>
      </c>
      <c r="AB1129">
        <v>1126</v>
      </c>
      <c r="AC1129">
        <v>12</v>
      </c>
      <c r="AD1129">
        <v>3</v>
      </c>
      <c r="AE1129">
        <v>38.454545454545453</v>
      </c>
      <c r="AF1129">
        <v>123.83333333333333</v>
      </c>
      <c r="AG1129">
        <v>34</v>
      </c>
      <c r="AH1129">
        <v>4.0524433849821219E-2</v>
      </c>
      <c r="AI1129">
        <v>0.95947556615017882</v>
      </c>
      <c r="AJ1129">
        <v>21411.666666666668</v>
      </c>
      <c r="BC1129">
        <v>1126</v>
      </c>
      <c r="BD1129">
        <v>11</v>
      </c>
      <c r="BE1129">
        <v>0</v>
      </c>
      <c r="BF1129">
        <v>89.36363636363636</v>
      </c>
      <c r="BG1129">
        <v>95.230769230769226</v>
      </c>
      <c r="BH1129">
        <v>166</v>
      </c>
      <c r="BI1129">
        <v>243</v>
      </c>
      <c r="BJ1129">
        <v>0.32871287128712873</v>
      </c>
      <c r="BK1129">
        <v>0.48118811881188117</v>
      </c>
      <c r="BL1129">
        <v>0.67128712871287122</v>
      </c>
      <c r="BM1129">
        <v>0.51881188118811883</v>
      </c>
      <c r="BN1129">
        <v>0.59504950495049502</v>
      </c>
      <c r="BO1129">
        <v>22576.666666666664</v>
      </c>
    </row>
    <row r="1130" spans="1:67" x14ac:dyDescent="0.15">
      <c r="A1130">
        <v>1127</v>
      </c>
      <c r="B1130">
        <v>12</v>
      </c>
      <c r="C1130">
        <v>5</v>
      </c>
      <c r="D1130">
        <v>143.27272727272728</v>
      </c>
      <c r="E1130">
        <v>257.08333333333331</v>
      </c>
      <c r="F1130">
        <v>0</v>
      </c>
      <c r="G1130">
        <v>0</v>
      </c>
      <c r="H1130">
        <v>1</v>
      </c>
      <c r="I1130">
        <v>32433.333333333332</v>
      </c>
      <c r="AB1130">
        <v>1127</v>
      </c>
      <c r="AC1130">
        <v>11</v>
      </c>
      <c r="AD1130">
        <v>2</v>
      </c>
      <c r="AE1130">
        <v>13.8</v>
      </c>
      <c r="AF1130">
        <v>85.25</v>
      </c>
      <c r="AG1130">
        <v>41</v>
      </c>
      <c r="AH1130">
        <v>5.8487874465049931E-2</v>
      </c>
      <c r="AI1130">
        <v>0.94151212553495012</v>
      </c>
      <c r="AJ1130">
        <v>18243.333333333332</v>
      </c>
      <c r="BC1130">
        <v>1127</v>
      </c>
      <c r="BD1130">
        <v>12</v>
      </c>
      <c r="BE1130">
        <v>0</v>
      </c>
      <c r="BF1130">
        <v>115.66666666666667</v>
      </c>
      <c r="BG1130">
        <v>114.84615384615384</v>
      </c>
      <c r="BH1130">
        <v>50</v>
      </c>
      <c r="BI1130">
        <v>93</v>
      </c>
      <c r="BJ1130">
        <v>8.6805555555555552E-2</v>
      </c>
      <c r="BK1130">
        <v>0.16145833333333334</v>
      </c>
      <c r="BL1130">
        <v>0.91319444444444442</v>
      </c>
      <c r="BM1130">
        <v>0.83854166666666663</v>
      </c>
      <c r="BN1130">
        <v>0.87586805555555558</v>
      </c>
      <c r="BO1130">
        <v>25226.666666666664</v>
      </c>
    </row>
    <row r="1131" spans="1:67" x14ac:dyDescent="0.15">
      <c r="A1131">
        <v>1128</v>
      </c>
      <c r="B1131">
        <v>11</v>
      </c>
      <c r="C1131">
        <v>4</v>
      </c>
      <c r="D1131">
        <v>34.4</v>
      </c>
      <c r="E1131">
        <v>152.75</v>
      </c>
      <c r="F1131">
        <v>37</v>
      </c>
      <c r="G1131">
        <v>4.5232273838630807E-2</v>
      </c>
      <c r="H1131">
        <v>0.95476772616136918</v>
      </c>
      <c r="I1131">
        <v>26260</v>
      </c>
      <c r="AB1131">
        <v>1128</v>
      </c>
      <c r="AC1131">
        <v>12</v>
      </c>
      <c r="AD1131">
        <v>3</v>
      </c>
      <c r="AE1131">
        <v>38.909090909090907</v>
      </c>
      <c r="AF1131">
        <v>129.83333333333334</v>
      </c>
      <c r="AG1131">
        <v>31</v>
      </c>
      <c r="AH1131">
        <v>3.5469107551487411E-2</v>
      </c>
      <c r="AI1131">
        <v>0.96453089244851253</v>
      </c>
      <c r="AJ1131">
        <v>21951.666666666668</v>
      </c>
      <c r="BC1131">
        <v>1128</v>
      </c>
      <c r="BD1131">
        <v>12</v>
      </c>
      <c r="BE1131">
        <v>0</v>
      </c>
      <c r="BF1131">
        <v>151.91666666666666</v>
      </c>
      <c r="BG1131">
        <v>154.84615384615384</v>
      </c>
      <c r="BH1131">
        <v>4</v>
      </c>
      <c r="BI1131">
        <v>4</v>
      </c>
      <c r="BJ1131">
        <v>5.8737151248164461E-3</v>
      </c>
      <c r="BK1131">
        <v>5.8737151248164461E-3</v>
      </c>
      <c r="BL1131">
        <v>0.99412628487518351</v>
      </c>
      <c r="BM1131">
        <v>0.99412628487518351</v>
      </c>
      <c r="BN1131">
        <v>0.99412628487518351</v>
      </c>
      <c r="BO1131">
        <v>32134.999999999996</v>
      </c>
    </row>
    <row r="1132" spans="1:67" x14ac:dyDescent="0.15">
      <c r="A1132">
        <v>1129</v>
      </c>
      <c r="B1132">
        <v>11</v>
      </c>
      <c r="C1132">
        <v>4</v>
      </c>
      <c r="D1132">
        <v>36.9</v>
      </c>
      <c r="E1132">
        <v>131.66666666666666</v>
      </c>
      <c r="F1132">
        <v>16</v>
      </c>
      <c r="G1132">
        <v>1.9728729963008632E-2</v>
      </c>
      <c r="H1132">
        <v>0.98027127003699133</v>
      </c>
      <c r="I1132">
        <v>23066.666666666661</v>
      </c>
      <c r="AB1132">
        <v>1129</v>
      </c>
      <c r="AC1132">
        <v>13</v>
      </c>
      <c r="AD1132">
        <v>2</v>
      </c>
      <c r="AE1132">
        <v>43.333333333333336</v>
      </c>
      <c r="AF1132">
        <v>120.83333333333333</v>
      </c>
      <c r="AG1132">
        <v>0</v>
      </c>
      <c r="AH1132">
        <v>0</v>
      </c>
      <c r="AI1132">
        <v>1</v>
      </c>
      <c r="AJ1132">
        <v>20616.666666666668</v>
      </c>
      <c r="BC1132">
        <v>1129</v>
      </c>
      <c r="BD1132">
        <v>11</v>
      </c>
      <c r="BE1132">
        <v>0</v>
      </c>
      <c r="BF1132">
        <v>110.54545454545455</v>
      </c>
      <c r="BG1132">
        <v>117.76923076923077</v>
      </c>
      <c r="BH1132">
        <v>73</v>
      </c>
      <c r="BI1132">
        <v>74</v>
      </c>
      <c r="BJ1132">
        <v>0.12897526501766785</v>
      </c>
      <c r="BK1132">
        <v>0.13074204946996468</v>
      </c>
      <c r="BL1132">
        <v>0.87102473498233213</v>
      </c>
      <c r="BM1132">
        <v>0.86925795053003529</v>
      </c>
      <c r="BN1132">
        <v>0.87014134275618371</v>
      </c>
      <c r="BO1132">
        <v>27603.333333333336</v>
      </c>
    </row>
    <row r="1133" spans="1:67" x14ac:dyDescent="0.15">
      <c r="A1133">
        <v>1130</v>
      </c>
      <c r="B1133">
        <v>11</v>
      </c>
      <c r="C1133">
        <v>4</v>
      </c>
      <c r="D1133">
        <v>32.700000000000003</v>
      </c>
      <c r="E1133">
        <v>146.83333333333334</v>
      </c>
      <c r="F1133">
        <v>20</v>
      </c>
      <c r="G1133">
        <v>2.2805017103762829E-2</v>
      </c>
      <c r="H1133">
        <v>0.97719498289623719</v>
      </c>
      <c r="I1133">
        <v>24123.333333333332</v>
      </c>
      <c r="AB1133">
        <v>1130</v>
      </c>
      <c r="AC1133">
        <v>12</v>
      </c>
      <c r="AD1133">
        <v>3</v>
      </c>
      <c r="AE1133">
        <v>22.727272727272727</v>
      </c>
      <c r="AF1133">
        <v>95.583333333333329</v>
      </c>
      <c r="AG1133">
        <v>92</v>
      </c>
      <c r="AH1133">
        <v>0.11979166666666667</v>
      </c>
      <c r="AI1133">
        <v>0.88020833333333337</v>
      </c>
      <c r="AJ1133">
        <v>17831.666666666668</v>
      </c>
      <c r="BC1133">
        <v>1130</v>
      </c>
      <c r="BD1133">
        <v>11</v>
      </c>
      <c r="BE1133">
        <v>0</v>
      </c>
      <c r="BF1133">
        <v>117.90909090909091</v>
      </c>
      <c r="BG1133">
        <v>126.76923076923077</v>
      </c>
      <c r="BH1133">
        <v>144</v>
      </c>
      <c r="BI1133">
        <v>144</v>
      </c>
      <c r="BJ1133">
        <v>0.22857142857142856</v>
      </c>
      <c r="BK1133">
        <v>0.22857142857142856</v>
      </c>
      <c r="BL1133">
        <v>0.77142857142857146</v>
      </c>
      <c r="BM1133">
        <v>0.77142857142857146</v>
      </c>
      <c r="BN1133">
        <v>0.77142857142857146</v>
      </c>
      <c r="BO1133">
        <v>28668.333333333336</v>
      </c>
    </row>
    <row r="1134" spans="1:67" x14ac:dyDescent="0.15">
      <c r="A1134">
        <v>1131</v>
      </c>
      <c r="B1134">
        <v>12</v>
      </c>
      <c r="C1134">
        <v>6</v>
      </c>
      <c r="D1134">
        <v>294.90909090909093</v>
      </c>
      <c r="E1134">
        <v>429.5</v>
      </c>
      <c r="F1134">
        <v>0</v>
      </c>
      <c r="G1134">
        <v>0</v>
      </c>
      <c r="H1134">
        <v>1</v>
      </c>
      <c r="I1134">
        <v>45080</v>
      </c>
      <c r="AB1134">
        <v>1131</v>
      </c>
      <c r="AC1134">
        <v>12</v>
      </c>
      <c r="AD1134">
        <v>5</v>
      </c>
      <c r="AE1134">
        <v>151.72727272727272</v>
      </c>
      <c r="AF1134">
        <v>248.83333333333334</v>
      </c>
      <c r="AG1134">
        <v>0</v>
      </c>
      <c r="AH1134">
        <v>0</v>
      </c>
      <c r="AI1134">
        <v>1</v>
      </c>
      <c r="AJ1134">
        <v>28161.666666666664</v>
      </c>
      <c r="BC1134">
        <v>1131</v>
      </c>
      <c r="BD1134">
        <v>11</v>
      </c>
      <c r="BE1134">
        <v>0</v>
      </c>
      <c r="BF1134">
        <v>125.81818181818181</v>
      </c>
      <c r="BG1134">
        <v>131.30769230769232</v>
      </c>
      <c r="BH1134">
        <v>73</v>
      </c>
      <c r="BI1134">
        <v>73</v>
      </c>
      <c r="BJ1134">
        <v>0.12372881355932204</v>
      </c>
      <c r="BK1134">
        <v>0.12372881355932204</v>
      </c>
      <c r="BL1134">
        <v>0.87627118644067792</v>
      </c>
      <c r="BM1134">
        <v>0.87627118644067792</v>
      </c>
      <c r="BN1134">
        <v>0.87627118644067792</v>
      </c>
      <c r="BO1134">
        <v>28415.000000000004</v>
      </c>
    </row>
    <row r="1135" spans="1:67" x14ac:dyDescent="0.15">
      <c r="A1135">
        <v>1132</v>
      </c>
      <c r="B1135">
        <v>13</v>
      </c>
      <c r="C1135">
        <v>5</v>
      </c>
      <c r="D1135">
        <v>222.75</v>
      </c>
      <c r="E1135">
        <v>331.5</v>
      </c>
      <c r="F1135">
        <v>0</v>
      </c>
      <c r="G1135">
        <v>0</v>
      </c>
      <c r="H1135">
        <v>1</v>
      </c>
      <c r="I1135">
        <v>36210</v>
      </c>
      <c r="AB1135">
        <v>1132</v>
      </c>
      <c r="AC1135">
        <v>12</v>
      </c>
      <c r="AD1135">
        <v>2</v>
      </c>
      <c r="AE1135">
        <v>19</v>
      </c>
      <c r="AF1135">
        <v>86.166666666666671</v>
      </c>
      <c r="AG1135">
        <v>43</v>
      </c>
      <c r="AH1135">
        <v>5.9065934065934064E-2</v>
      </c>
      <c r="AI1135">
        <v>0.94093406593406592</v>
      </c>
      <c r="AJ1135">
        <v>17655</v>
      </c>
      <c r="BC1135">
        <v>1132</v>
      </c>
      <c r="BD1135">
        <v>11</v>
      </c>
      <c r="BE1135">
        <v>0</v>
      </c>
      <c r="BF1135">
        <v>112</v>
      </c>
      <c r="BG1135">
        <v>113.15384615384616</v>
      </c>
      <c r="BH1135">
        <v>106</v>
      </c>
      <c r="BI1135">
        <v>112</v>
      </c>
      <c r="BJ1135">
        <v>0.18794326241134751</v>
      </c>
      <c r="BK1135">
        <v>0.19858156028368795</v>
      </c>
      <c r="BL1135">
        <v>0.81205673758865249</v>
      </c>
      <c r="BM1135">
        <v>0.80141843971631199</v>
      </c>
      <c r="BN1135">
        <v>0.80673758865248224</v>
      </c>
      <c r="BO1135">
        <v>26278.333333333332</v>
      </c>
    </row>
    <row r="1136" spans="1:67" x14ac:dyDescent="0.15">
      <c r="A1136">
        <v>1133</v>
      </c>
      <c r="B1136">
        <v>11</v>
      </c>
      <c r="C1136">
        <v>5</v>
      </c>
      <c r="D1136">
        <v>169.8</v>
      </c>
      <c r="E1136">
        <v>301.25</v>
      </c>
      <c r="F1136">
        <v>29</v>
      </c>
      <c r="G1136">
        <v>3.2222222222222222E-2</v>
      </c>
      <c r="H1136">
        <v>0.96777777777777774</v>
      </c>
      <c r="I1136">
        <v>34950</v>
      </c>
      <c r="AB1136">
        <v>1133</v>
      </c>
      <c r="AC1136">
        <v>12</v>
      </c>
      <c r="AD1136">
        <v>3</v>
      </c>
      <c r="AE1136">
        <v>13.545454545454545</v>
      </c>
      <c r="AF1136">
        <v>82.416666666666671</v>
      </c>
      <c r="AG1136">
        <v>82</v>
      </c>
      <c r="AH1136">
        <v>0.10445859872611465</v>
      </c>
      <c r="AI1136">
        <v>0.89554140127388537</v>
      </c>
      <c r="AJ1136">
        <v>17180</v>
      </c>
      <c r="BC1136">
        <v>1133</v>
      </c>
      <c r="BD1136">
        <v>11</v>
      </c>
      <c r="BE1136">
        <v>0</v>
      </c>
      <c r="BF1136">
        <v>124.63636363636364</v>
      </c>
      <c r="BG1136">
        <v>132.46153846153845</v>
      </c>
      <c r="BH1136">
        <v>53</v>
      </c>
      <c r="BI1136">
        <v>53</v>
      </c>
      <c r="BJ1136">
        <v>9.8148148148148151E-2</v>
      </c>
      <c r="BK1136">
        <v>9.8148148148148151E-2</v>
      </c>
      <c r="BL1136">
        <v>0.9018518518518519</v>
      </c>
      <c r="BM1136">
        <v>0.9018518518518519</v>
      </c>
      <c r="BN1136">
        <v>0.9018518518518519</v>
      </c>
      <c r="BO1136">
        <v>29590</v>
      </c>
    </row>
    <row r="1137" spans="1:67" x14ac:dyDescent="0.15">
      <c r="A1137">
        <v>1134</v>
      </c>
      <c r="B1137">
        <v>10</v>
      </c>
      <c r="C1137">
        <v>5</v>
      </c>
      <c r="D1137">
        <v>66.555555555555557</v>
      </c>
      <c r="E1137">
        <v>198.16666666666666</v>
      </c>
      <c r="F1137">
        <v>0</v>
      </c>
      <c r="G1137">
        <v>0</v>
      </c>
      <c r="H1137">
        <v>1</v>
      </c>
      <c r="I1137">
        <v>29476.666666666664</v>
      </c>
      <c r="AB1137">
        <v>1134</v>
      </c>
      <c r="AC1137">
        <v>12</v>
      </c>
      <c r="AD1137">
        <v>3</v>
      </c>
      <c r="AE1137">
        <v>22.818181818181817</v>
      </c>
      <c r="AF1137">
        <v>100.16666666666667</v>
      </c>
      <c r="AG1137">
        <v>106</v>
      </c>
      <c r="AH1137">
        <v>0.12031782065834279</v>
      </c>
      <c r="AI1137">
        <v>0.87968217934165716</v>
      </c>
      <c r="AJ1137">
        <v>18839.999999999996</v>
      </c>
      <c r="BC1137">
        <v>1134</v>
      </c>
      <c r="BD1137">
        <v>12</v>
      </c>
      <c r="BE1137">
        <v>0</v>
      </c>
      <c r="BF1137">
        <v>116.5</v>
      </c>
      <c r="BG1137">
        <v>113.30769230769231</v>
      </c>
      <c r="BH1137">
        <v>22</v>
      </c>
      <c r="BI1137">
        <v>27</v>
      </c>
      <c r="BJ1137">
        <v>3.5541195476575124E-2</v>
      </c>
      <c r="BK1137">
        <v>4.361873990306947E-2</v>
      </c>
      <c r="BL1137">
        <v>0.96445880452342492</v>
      </c>
      <c r="BM1137">
        <v>0.95638126009693059</v>
      </c>
      <c r="BN1137">
        <v>0.9604200323101777</v>
      </c>
      <c r="BO1137">
        <v>26060</v>
      </c>
    </row>
    <row r="1138" spans="1:67" x14ac:dyDescent="0.15">
      <c r="A1138">
        <v>1135</v>
      </c>
      <c r="B1138">
        <v>12</v>
      </c>
      <c r="C1138">
        <v>6</v>
      </c>
      <c r="D1138">
        <v>229</v>
      </c>
      <c r="E1138">
        <v>358.25</v>
      </c>
      <c r="F1138">
        <v>0</v>
      </c>
      <c r="G1138">
        <v>0</v>
      </c>
      <c r="H1138">
        <v>1</v>
      </c>
      <c r="I1138">
        <v>39330</v>
      </c>
      <c r="AB1138">
        <v>1135</v>
      </c>
      <c r="AC1138">
        <v>12</v>
      </c>
      <c r="AD1138">
        <v>2</v>
      </c>
      <c r="AE1138">
        <v>27.272727272727273</v>
      </c>
      <c r="AF1138">
        <v>101.83333333333333</v>
      </c>
      <c r="AG1138">
        <v>5</v>
      </c>
      <c r="AH1138">
        <v>7.0921985815602835E-3</v>
      </c>
      <c r="AI1138">
        <v>0.99290780141843971</v>
      </c>
      <c r="AJ1138">
        <v>19631.666666666668</v>
      </c>
      <c r="BC1138">
        <v>1135</v>
      </c>
      <c r="BD1138">
        <v>12</v>
      </c>
      <c r="BE1138">
        <v>0</v>
      </c>
      <c r="BF1138">
        <v>125.41666666666667</v>
      </c>
      <c r="BG1138">
        <v>122.69230769230769</v>
      </c>
      <c r="BH1138">
        <v>7</v>
      </c>
      <c r="BI1138">
        <v>25</v>
      </c>
      <c r="BJ1138">
        <v>1.1456628477905073E-2</v>
      </c>
      <c r="BK1138">
        <v>4.0916530278232409E-2</v>
      </c>
      <c r="BL1138">
        <v>0.98854337152209493</v>
      </c>
      <c r="BM1138">
        <v>0.95908346972176761</v>
      </c>
      <c r="BN1138">
        <v>0.97381342062193132</v>
      </c>
      <c r="BO1138">
        <v>26466.666666666664</v>
      </c>
    </row>
    <row r="1139" spans="1:67" x14ac:dyDescent="0.15">
      <c r="A1139">
        <v>1136</v>
      </c>
      <c r="B1139">
        <v>12</v>
      </c>
      <c r="C1139">
        <v>5</v>
      </c>
      <c r="D1139">
        <v>111.27272727272727</v>
      </c>
      <c r="E1139">
        <v>223.5</v>
      </c>
      <c r="F1139">
        <v>26</v>
      </c>
      <c r="G1139">
        <v>2.4856596558317401E-2</v>
      </c>
      <c r="H1139">
        <v>0.9751434034416826</v>
      </c>
      <c r="I1139">
        <v>28865</v>
      </c>
      <c r="AB1139">
        <v>1136</v>
      </c>
      <c r="AC1139">
        <v>12</v>
      </c>
      <c r="AD1139">
        <v>2</v>
      </c>
      <c r="AE1139">
        <v>23.363636363636363</v>
      </c>
      <c r="AF1139">
        <v>94.166666666666671</v>
      </c>
      <c r="AG1139">
        <v>60</v>
      </c>
      <c r="AH1139">
        <v>7.5949367088607597E-2</v>
      </c>
      <c r="AI1139">
        <v>0.92405063291139244</v>
      </c>
      <c r="AJ1139">
        <v>17925</v>
      </c>
      <c r="BC1139">
        <v>1136</v>
      </c>
      <c r="BD1139">
        <v>11</v>
      </c>
      <c r="BE1139">
        <v>0</v>
      </c>
      <c r="BF1139">
        <v>103.81818181818181</v>
      </c>
      <c r="BG1139">
        <v>110.38461538461539</v>
      </c>
      <c r="BH1139">
        <v>127</v>
      </c>
      <c r="BI1139">
        <v>153</v>
      </c>
      <c r="BJ1139">
        <v>0.22359154929577466</v>
      </c>
      <c r="BK1139">
        <v>0.26936619718309857</v>
      </c>
      <c r="BL1139">
        <v>0.77640845070422537</v>
      </c>
      <c r="BM1139">
        <v>0.73063380281690149</v>
      </c>
      <c r="BN1139">
        <v>0.75352112676056349</v>
      </c>
      <c r="BO1139">
        <v>25483.333333333332</v>
      </c>
    </row>
    <row r="1140" spans="1:67" x14ac:dyDescent="0.15">
      <c r="A1140">
        <v>1137</v>
      </c>
      <c r="B1140">
        <v>12</v>
      </c>
      <c r="C1140">
        <v>5</v>
      </c>
      <c r="D1140">
        <v>176.81818181818181</v>
      </c>
      <c r="E1140">
        <v>309.5</v>
      </c>
      <c r="F1140">
        <v>0</v>
      </c>
      <c r="G1140">
        <v>0</v>
      </c>
      <c r="H1140">
        <v>1</v>
      </c>
      <c r="I1140">
        <v>37005</v>
      </c>
      <c r="AB1140">
        <v>1137</v>
      </c>
      <c r="AC1140">
        <v>12</v>
      </c>
      <c r="AD1140">
        <v>2</v>
      </c>
      <c r="AE1140">
        <v>38.727272727272727</v>
      </c>
      <c r="AF1140">
        <v>106.75</v>
      </c>
      <c r="AG1140">
        <v>1</v>
      </c>
      <c r="AH1140">
        <v>1.3966480446927375E-3</v>
      </c>
      <c r="AI1140">
        <v>0.99860335195530725</v>
      </c>
      <c r="AJ1140">
        <v>19203.333333333332</v>
      </c>
      <c r="BC1140">
        <v>1137</v>
      </c>
      <c r="BD1140">
        <v>12</v>
      </c>
      <c r="BE1140">
        <v>0</v>
      </c>
      <c r="BF1140">
        <v>132.91666666666666</v>
      </c>
      <c r="BG1140">
        <v>130.23076923076923</v>
      </c>
      <c r="BH1140">
        <v>39</v>
      </c>
      <c r="BI1140">
        <v>39</v>
      </c>
      <c r="BJ1140">
        <v>6.655290102389079E-2</v>
      </c>
      <c r="BK1140">
        <v>6.655290102389079E-2</v>
      </c>
      <c r="BL1140">
        <v>0.93344709897610922</v>
      </c>
      <c r="BM1140">
        <v>0.93344709897610922</v>
      </c>
      <c r="BN1140">
        <v>0.93344709897610922</v>
      </c>
      <c r="BO1140">
        <v>27243.333333333336</v>
      </c>
    </row>
    <row r="1141" spans="1:67" x14ac:dyDescent="0.15">
      <c r="A1141">
        <v>1138</v>
      </c>
      <c r="B1141">
        <v>12</v>
      </c>
      <c r="C1141">
        <v>5</v>
      </c>
      <c r="D1141">
        <v>165.09090909090909</v>
      </c>
      <c r="E1141">
        <v>300.5</v>
      </c>
      <c r="F1141">
        <v>0</v>
      </c>
      <c r="G1141">
        <v>0</v>
      </c>
      <c r="H1141">
        <v>1</v>
      </c>
      <c r="I1141">
        <v>36595</v>
      </c>
      <c r="AB1141">
        <v>1138</v>
      </c>
      <c r="AC1141">
        <v>11</v>
      </c>
      <c r="AD1141">
        <v>3</v>
      </c>
      <c r="AE1141">
        <v>9.9</v>
      </c>
      <c r="AF1141">
        <v>86.666666666666671</v>
      </c>
      <c r="AG1141">
        <v>100</v>
      </c>
      <c r="AH1141">
        <v>0.13440860215053763</v>
      </c>
      <c r="AI1141">
        <v>0.86559139784946237</v>
      </c>
      <c r="AJ1141">
        <v>18475.000000000004</v>
      </c>
      <c r="BC1141">
        <v>1138</v>
      </c>
      <c r="BD1141">
        <v>11</v>
      </c>
      <c r="BE1141">
        <v>0</v>
      </c>
      <c r="BF1141">
        <v>104.81818181818181</v>
      </c>
      <c r="BG1141">
        <v>106</v>
      </c>
      <c r="BH1141">
        <v>123</v>
      </c>
      <c r="BI1141">
        <v>133</v>
      </c>
      <c r="BJ1141">
        <v>0.23295454545454544</v>
      </c>
      <c r="BK1141">
        <v>0.25189393939393939</v>
      </c>
      <c r="BL1141">
        <v>0.76704545454545459</v>
      </c>
      <c r="BM1141">
        <v>0.74810606060606055</v>
      </c>
      <c r="BN1141">
        <v>0.75757575757575757</v>
      </c>
      <c r="BO1141">
        <v>25068.333333333332</v>
      </c>
    </row>
    <row r="1142" spans="1:67" x14ac:dyDescent="0.15">
      <c r="A1142">
        <v>1139</v>
      </c>
      <c r="B1142">
        <v>11</v>
      </c>
      <c r="C1142">
        <v>6</v>
      </c>
      <c r="D1142">
        <v>144.9</v>
      </c>
      <c r="E1142">
        <v>269.33333333333331</v>
      </c>
      <c r="F1142">
        <v>0</v>
      </c>
      <c r="G1142">
        <v>0</v>
      </c>
      <c r="H1142">
        <v>1</v>
      </c>
      <c r="I1142">
        <v>33423.333333333336</v>
      </c>
      <c r="AB1142">
        <v>1139</v>
      </c>
      <c r="AC1142">
        <v>12</v>
      </c>
      <c r="AD1142">
        <v>3</v>
      </c>
      <c r="AE1142">
        <v>99.818181818181813</v>
      </c>
      <c r="AF1142">
        <v>177.75</v>
      </c>
      <c r="AG1142">
        <v>24</v>
      </c>
      <c r="AH1142">
        <v>3.0379746835443037E-2</v>
      </c>
      <c r="AI1142">
        <v>0.96962025316455691</v>
      </c>
      <c r="AJ1142">
        <v>22568.333333333332</v>
      </c>
      <c r="BC1142">
        <v>1139</v>
      </c>
      <c r="BD1142">
        <v>12</v>
      </c>
      <c r="BE1142">
        <v>0</v>
      </c>
      <c r="BF1142">
        <v>124.25</v>
      </c>
      <c r="BG1142">
        <v>129.84615384615384</v>
      </c>
      <c r="BH1142">
        <v>18</v>
      </c>
      <c r="BI1142">
        <v>18</v>
      </c>
      <c r="BJ1142">
        <v>2.8799999999999999E-2</v>
      </c>
      <c r="BK1142">
        <v>2.8799999999999999E-2</v>
      </c>
      <c r="BL1142">
        <v>0.97119999999999995</v>
      </c>
      <c r="BM1142">
        <v>0.97119999999999995</v>
      </c>
      <c r="BN1142">
        <v>0.97119999999999995</v>
      </c>
      <c r="BO1142">
        <v>28801.666666666672</v>
      </c>
    </row>
    <row r="1143" spans="1:67" x14ac:dyDescent="0.15">
      <c r="A1143">
        <v>1140</v>
      </c>
      <c r="B1143">
        <v>11</v>
      </c>
      <c r="C1143">
        <v>6</v>
      </c>
      <c r="D1143">
        <v>183.7</v>
      </c>
      <c r="E1143">
        <v>307</v>
      </c>
      <c r="F1143">
        <v>0</v>
      </c>
      <c r="G1143">
        <v>0</v>
      </c>
      <c r="H1143">
        <v>1</v>
      </c>
      <c r="I1143">
        <v>35280</v>
      </c>
      <c r="AB1143">
        <v>1140</v>
      </c>
      <c r="AC1143">
        <v>11</v>
      </c>
      <c r="AD1143">
        <v>2</v>
      </c>
      <c r="AE1143">
        <v>10.5</v>
      </c>
      <c r="AF1143">
        <v>75</v>
      </c>
      <c r="AG1143">
        <v>126</v>
      </c>
      <c r="AH1143">
        <v>0.17721518987341772</v>
      </c>
      <c r="AI1143">
        <v>0.82278481012658222</v>
      </c>
      <c r="AJ1143">
        <v>16208.333333333338</v>
      </c>
      <c r="BC1143">
        <v>1140</v>
      </c>
      <c r="BD1143">
        <v>11</v>
      </c>
      <c r="BE1143">
        <v>0</v>
      </c>
      <c r="BF1143">
        <v>91.36363636363636</v>
      </c>
      <c r="BG1143">
        <v>100.38461538461539</v>
      </c>
      <c r="BH1143">
        <v>157</v>
      </c>
      <c r="BI1143">
        <v>200</v>
      </c>
      <c r="BJ1143">
        <v>0.26166666666666666</v>
      </c>
      <c r="BK1143">
        <v>0.33333333333333331</v>
      </c>
      <c r="BL1143">
        <v>0.73833333333333329</v>
      </c>
      <c r="BM1143">
        <v>0.66666666666666674</v>
      </c>
      <c r="BN1143">
        <v>0.70250000000000001</v>
      </c>
      <c r="BO1143">
        <v>23925</v>
      </c>
    </row>
    <row r="1144" spans="1:67" x14ac:dyDescent="0.15">
      <c r="A1144">
        <v>1141</v>
      </c>
      <c r="B1144">
        <v>11</v>
      </c>
      <c r="C1144">
        <v>7</v>
      </c>
      <c r="D1144">
        <v>254.6</v>
      </c>
      <c r="E1144">
        <v>407</v>
      </c>
      <c r="F1144">
        <v>0</v>
      </c>
      <c r="G1144">
        <v>0</v>
      </c>
      <c r="H1144">
        <v>1</v>
      </c>
      <c r="I1144">
        <v>43030</v>
      </c>
      <c r="AB1144">
        <v>1141</v>
      </c>
      <c r="AC1144">
        <v>11</v>
      </c>
      <c r="AD1144">
        <v>3</v>
      </c>
      <c r="AE1144">
        <v>10.9</v>
      </c>
      <c r="AF1144">
        <v>84.916666666666671</v>
      </c>
      <c r="AG1144">
        <v>101</v>
      </c>
      <c r="AH1144">
        <v>0.13988919667590027</v>
      </c>
      <c r="AI1144">
        <v>0.86011080332409973</v>
      </c>
      <c r="AJ1144">
        <v>17730</v>
      </c>
      <c r="BC1144">
        <v>1141</v>
      </c>
      <c r="BD1144">
        <v>12</v>
      </c>
      <c r="BE1144">
        <v>0</v>
      </c>
      <c r="BF1144">
        <v>110.58333333333333</v>
      </c>
      <c r="BG1144">
        <v>113.61538461538461</v>
      </c>
      <c r="BH1144">
        <v>100</v>
      </c>
      <c r="BI1144">
        <v>100</v>
      </c>
      <c r="BJ1144">
        <v>0.16778523489932887</v>
      </c>
      <c r="BK1144">
        <v>0.16778523489932887</v>
      </c>
      <c r="BL1144">
        <v>0.83221476510067116</v>
      </c>
      <c r="BM1144">
        <v>0.83221476510067116</v>
      </c>
      <c r="BN1144">
        <v>0.83221476510067116</v>
      </c>
      <c r="BO1144">
        <v>24723.333333333332</v>
      </c>
    </row>
    <row r="1145" spans="1:67" x14ac:dyDescent="0.15">
      <c r="A1145">
        <v>1142</v>
      </c>
      <c r="B1145">
        <v>11</v>
      </c>
      <c r="C1145">
        <v>5</v>
      </c>
      <c r="D1145">
        <v>148.9</v>
      </c>
      <c r="E1145">
        <v>265.58333333333331</v>
      </c>
      <c r="F1145">
        <v>0</v>
      </c>
      <c r="G1145">
        <v>0</v>
      </c>
      <c r="H1145">
        <v>1</v>
      </c>
      <c r="I1145">
        <v>31773.333333333328</v>
      </c>
      <c r="AB1145">
        <v>1142</v>
      </c>
      <c r="AC1145">
        <v>11</v>
      </c>
      <c r="AD1145">
        <v>3</v>
      </c>
      <c r="AE1145">
        <v>15.7</v>
      </c>
      <c r="AF1145">
        <v>91.333333333333329</v>
      </c>
      <c r="AG1145">
        <v>72</v>
      </c>
      <c r="AH1145">
        <v>9.5617529880478086E-2</v>
      </c>
      <c r="AI1145">
        <v>0.90438247011952189</v>
      </c>
      <c r="AJ1145">
        <v>18611.666666666668</v>
      </c>
      <c r="BC1145">
        <v>1142</v>
      </c>
      <c r="BD1145">
        <v>12</v>
      </c>
      <c r="BE1145">
        <v>0</v>
      </c>
      <c r="BF1145">
        <v>108.08333333333333</v>
      </c>
      <c r="BG1145">
        <v>109</v>
      </c>
      <c r="BH1145">
        <v>81</v>
      </c>
      <c r="BI1145">
        <v>81</v>
      </c>
      <c r="BJ1145">
        <v>0.14038128249566725</v>
      </c>
      <c r="BK1145">
        <v>0.14038128249566725</v>
      </c>
      <c r="BL1145">
        <v>0.85961871750433272</v>
      </c>
      <c r="BM1145">
        <v>0.85961871750433272</v>
      </c>
      <c r="BN1145">
        <v>0.85961871750433272</v>
      </c>
      <c r="BO1145">
        <v>24973.333333333332</v>
      </c>
    </row>
    <row r="1146" spans="1:67" x14ac:dyDescent="0.15">
      <c r="A1146">
        <v>1143</v>
      </c>
      <c r="B1146">
        <v>12</v>
      </c>
      <c r="C1146">
        <v>5</v>
      </c>
      <c r="D1146">
        <v>189.63636363636363</v>
      </c>
      <c r="E1146">
        <v>297.75</v>
      </c>
      <c r="F1146">
        <v>0</v>
      </c>
      <c r="G1146">
        <v>0</v>
      </c>
      <c r="H1146">
        <v>1</v>
      </c>
      <c r="I1146">
        <v>32385</v>
      </c>
      <c r="AB1146">
        <v>1143</v>
      </c>
      <c r="AC1146">
        <v>12</v>
      </c>
      <c r="AD1146">
        <v>2</v>
      </c>
      <c r="AE1146">
        <v>23.454545454545453</v>
      </c>
      <c r="AF1146">
        <v>97.75</v>
      </c>
      <c r="AG1146">
        <v>31</v>
      </c>
      <c r="AH1146">
        <v>3.9240506329113925E-2</v>
      </c>
      <c r="AI1146">
        <v>0.96075949367088609</v>
      </c>
      <c r="AJ1146">
        <v>18368.333333333332</v>
      </c>
      <c r="BC1146">
        <v>1143</v>
      </c>
      <c r="BD1146">
        <v>11</v>
      </c>
      <c r="BE1146">
        <v>0</v>
      </c>
      <c r="BF1146">
        <v>140.54545454545453</v>
      </c>
      <c r="BG1146">
        <v>136.84615384615384</v>
      </c>
      <c r="BH1146">
        <v>13</v>
      </c>
      <c r="BI1146">
        <v>13</v>
      </c>
      <c r="BJ1146">
        <v>2.5999999999999999E-2</v>
      </c>
      <c r="BK1146">
        <v>2.5999999999999999E-2</v>
      </c>
      <c r="BL1146">
        <v>0.97399999999999998</v>
      </c>
      <c r="BM1146">
        <v>0.97399999999999998</v>
      </c>
      <c r="BN1146">
        <v>0.97399999999999998</v>
      </c>
      <c r="BO1146">
        <v>29555.000000000007</v>
      </c>
    </row>
    <row r="1147" spans="1:67" x14ac:dyDescent="0.15">
      <c r="A1147">
        <v>1144</v>
      </c>
      <c r="B1147">
        <v>13</v>
      </c>
      <c r="C1147">
        <v>4</v>
      </c>
      <c r="D1147">
        <v>105.91666666666667</v>
      </c>
      <c r="E1147">
        <v>205.91666666666666</v>
      </c>
      <c r="F1147">
        <v>0</v>
      </c>
      <c r="G1147">
        <v>0</v>
      </c>
      <c r="H1147">
        <v>1</v>
      </c>
      <c r="I1147">
        <v>29161.666666666664</v>
      </c>
      <c r="AB1147">
        <v>1144</v>
      </c>
      <c r="AC1147">
        <v>11</v>
      </c>
      <c r="AD1147">
        <v>3</v>
      </c>
      <c r="AE1147">
        <v>26.1</v>
      </c>
      <c r="AF1147">
        <v>101.66666666666667</v>
      </c>
      <c r="AG1147">
        <v>99</v>
      </c>
      <c r="AH1147">
        <v>0.13769123783031989</v>
      </c>
      <c r="AI1147">
        <v>0.86230876216968011</v>
      </c>
      <c r="AJ1147">
        <v>18625.000000000004</v>
      </c>
      <c r="BC1147">
        <v>1144</v>
      </c>
      <c r="BD1147">
        <v>12</v>
      </c>
      <c r="BE1147">
        <v>0</v>
      </c>
      <c r="BF1147">
        <v>120.25</v>
      </c>
      <c r="BG1147">
        <v>120.23076923076923</v>
      </c>
      <c r="BH1147">
        <v>19</v>
      </c>
      <c r="BI1147">
        <v>19</v>
      </c>
      <c r="BJ1147">
        <v>3.0015797788309637E-2</v>
      </c>
      <c r="BK1147">
        <v>3.0015797788309637E-2</v>
      </c>
      <c r="BL1147">
        <v>0.96998420221169035</v>
      </c>
      <c r="BM1147">
        <v>0.96998420221169035</v>
      </c>
      <c r="BN1147">
        <v>0.96998420221169035</v>
      </c>
      <c r="BO1147">
        <v>27485</v>
      </c>
    </row>
    <row r="1148" spans="1:67" x14ac:dyDescent="0.15">
      <c r="A1148">
        <v>1145</v>
      </c>
      <c r="B1148">
        <v>11</v>
      </c>
      <c r="C1148">
        <v>4</v>
      </c>
      <c r="D1148">
        <v>66.8</v>
      </c>
      <c r="E1148">
        <v>173.16666666666666</v>
      </c>
      <c r="F1148">
        <v>11</v>
      </c>
      <c r="G1148">
        <v>1.2925969447708578E-2</v>
      </c>
      <c r="H1148">
        <v>0.98707403055229137</v>
      </c>
      <c r="I1148">
        <v>25501.666666666668</v>
      </c>
      <c r="AB1148">
        <v>1145</v>
      </c>
      <c r="AC1148">
        <v>11</v>
      </c>
      <c r="AD1148">
        <v>3</v>
      </c>
      <c r="AE1148">
        <v>30.7</v>
      </c>
      <c r="AF1148">
        <v>111.08333333333333</v>
      </c>
      <c r="AG1148">
        <v>28</v>
      </c>
      <c r="AH1148">
        <v>3.5443037974683546E-2</v>
      </c>
      <c r="AI1148">
        <v>0.96455696202531649</v>
      </c>
      <c r="AJ1148">
        <v>20351.666666666668</v>
      </c>
      <c r="BC1148">
        <v>1145</v>
      </c>
      <c r="BD1148">
        <v>11</v>
      </c>
      <c r="BE1148">
        <v>0</v>
      </c>
      <c r="BF1148">
        <v>111.90909090909091</v>
      </c>
      <c r="BG1148">
        <v>113.15384615384616</v>
      </c>
      <c r="BH1148">
        <v>68</v>
      </c>
      <c r="BI1148">
        <v>76</v>
      </c>
      <c r="BJ1148">
        <v>0.13152804642166344</v>
      </c>
      <c r="BK1148">
        <v>0.14700193423597679</v>
      </c>
      <c r="BL1148">
        <v>0.86847195357833651</v>
      </c>
      <c r="BM1148">
        <v>0.85299806576402326</v>
      </c>
      <c r="BN1148">
        <v>0.86073500967117988</v>
      </c>
      <c r="BO1148">
        <v>26053.333333333332</v>
      </c>
    </row>
    <row r="1149" spans="1:67" x14ac:dyDescent="0.15">
      <c r="A1149">
        <v>1146</v>
      </c>
      <c r="B1149">
        <v>12</v>
      </c>
      <c r="C1149">
        <v>6</v>
      </c>
      <c r="D1149">
        <v>165.27272727272728</v>
      </c>
      <c r="E1149">
        <v>289.25</v>
      </c>
      <c r="F1149">
        <v>17</v>
      </c>
      <c r="G1149">
        <v>1.5084294587400177E-2</v>
      </c>
      <c r="H1149">
        <v>0.98491570541259987</v>
      </c>
      <c r="I1149">
        <v>34795</v>
      </c>
      <c r="AB1149">
        <v>1146</v>
      </c>
      <c r="AC1149">
        <v>12</v>
      </c>
      <c r="AD1149">
        <v>2</v>
      </c>
      <c r="AE1149">
        <v>30.90909090909091</v>
      </c>
      <c r="AF1149">
        <v>95.083333333333329</v>
      </c>
      <c r="AG1149">
        <v>51</v>
      </c>
      <c r="AH1149">
        <v>6.7909454061251665E-2</v>
      </c>
      <c r="AI1149">
        <v>0.93209054593874829</v>
      </c>
      <c r="AJ1149">
        <v>17836.666666666664</v>
      </c>
      <c r="BC1149">
        <v>1146</v>
      </c>
      <c r="BD1149">
        <v>12</v>
      </c>
      <c r="BE1149">
        <v>0</v>
      </c>
      <c r="BF1149">
        <v>130.75</v>
      </c>
      <c r="BG1149">
        <v>127.38461538461539</v>
      </c>
      <c r="BH1149">
        <v>23</v>
      </c>
      <c r="BI1149">
        <v>23</v>
      </c>
      <c r="BJ1149">
        <v>3.6682615629984053E-2</v>
      </c>
      <c r="BK1149">
        <v>3.6682615629984053E-2</v>
      </c>
      <c r="BL1149">
        <v>0.96331738437001591</v>
      </c>
      <c r="BM1149">
        <v>0.96331738437001591</v>
      </c>
      <c r="BN1149">
        <v>0.96331738437001591</v>
      </c>
      <c r="BO1149">
        <v>28020.000000000004</v>
      </c>
    </row>
    <row r="1150" spans="1:67" x14ac:dyDescent="0.15">
      <c r="A1150">
        <v>1147</v>
      </c>
      <c r="B1150">
        <v>12</v>
      </c>
      <c r="C1150">
        <v>5</v>
      </c>
      <c r="D1150">
        <v>165.18181818181819</v>
      </c>
      <c r="E1150">
        <v>286.33333333333331</v>
      </c>
      <c r="F1150">
        <v>0</v>
      </c>
      <c r="G1150">
        <v>0</v>
      </c>
      <c r="H1150">
        <v>1</v>
      </c>
      <c r="I1150">
        <v>34728.333333333336</v>
      </c>
      <c r="AB1150">
        <v>1147</v>
      </c>
      <c r="AC1150">
        <v>12</v>
      </c>
      <c r="AD1150">
        <v>2</v>
      </c>
      <c r="AE1150">
        <v>3.4545454545454546</v>
      </c>
      <c r="AF1150">
        <v>71.916666666666671</v>
      </c>
      <c r="AG1150">
        <v>135</v>
      </c>
      <c r="AH1150">
        <v>0.17088607594936708</v>
      </c>
      <c r="AI1150">
        <v>0.82911392405063289</v>
      </c>
      <c r="AJ1150">
        <v>16535</v>
      </c>
      <c r="BC1150">
        <v>1147</v>
      </c>
      <c r="BD1150">
        <v>11</v>
      </c>
      <c r="BE1150">
        <v>0</v>
      </c>
      <c r="BF1150">
        <v>90.63636363636364</v>
      </c>
      <c r="BG1150">
        <v>91.692307692307693</v>
      </c>
      <c r="BH1150">
        <v>153</v>
      </c>
      <c r="BI1150">
        <v>207</v>
      </c>
      <c r="BJ1150">
        <v>0.27224199288256229</v>
      </c>
      <c r="BK1150">
        <v>0.3683274021352313</v>
      </c>
      <c r="BL1150">
        <v>0.72775800711743766</v>
      </c>
      <c r="BM1150">
        <v>0.6316725978647687</v>
      </c>
      <c r="BN1150">
        <v>0.67971530249110312</v>
      </c>
      <c r="BO1150">
        <v>21523.333333333336</v>
      </c>
    </row>
    <row r="1151" spans="1:67" x14ac:dyDescent="0.15">
      <c r="A1151">
        <v>1148</v>
      </c>
      <c r="B1151">
        <v>12</v>
      </c>
      <c r="C1151">
        <v>5</v>
      </c>
      <c r="D1151">
        <v>177.72727272727272</v>
      </c>
      <c r="E1151">
        <v>311.33333333333331</v>
      </c>
      <c r="F1151">
        <v>0</v>
      </c>
      <c r="G1151">
        <v>0</v>
      </c>
      <c r="H1151">
        <v>1</v>
      </c>
      <c r="I1151">
        <v>35953.333333333336</v>
      </c>
      <c r="AB1151">
        <v>1148</v>
      </c>
      <c r="AC1151">
        <v>11</v>
      </c>
      <c r="AD1151">
        <v>5</v>
      </c>
      <c r="AE1151">
        <v>81.099999999999994</v>
      </c>
      <c r="AF1151">
        <v>174.83333333333334</v>
      </c>
      <c r="AG1151">
        <v>56</v>
      </c>
      <c r="AH1151">
        <v>6.7878787878787886E-2</v>
      </c>
      <c r="AI1151">
        <v>0.93212121212121213</v>
      </c>
      <c r="AJ1151">
        <v>23976.666666666668</v>
      </c>
      <c r="BC1151">
        <v>1148</v>
      </c>
      <c r="BD1151">
        <v>12</v>
      </c>
      <c r="BE1151">
        <v>0</v>
      </c>
      <c r="BF1151">
        <v>146.41666666666666</v>
      </c>
      <c r="BG1151">
        <v>152.07692307692307</v>
      </c>
      <c r="BH1151">
        <v>0</v>
      </c>
      <c r="BI1151">
        <v>0</v>
      </c>
      <c r="BJ1151">
        <v>0</v>
      </c>
      <c r="BK1151">
        <v>0</v>
      </c>
      <c r="BL1151">
        <v>1</v>
      </c>
      <c r="BM1151">
        <v>1</v>
      </c>
      <c r="BN1151">
        <v>1</v>
      </c>
      <c r="BO1151">
        <v>30665</v>
      </c>
    </row>
    <row r="1152" spans="1:67" x14ac:dyDescent="0.15">
      <c r="A1152">
        <v>1149</v>
      </c>
      <c r="B1152">
        <v>12</v>
      </c>
      <c r="C1152">
        <v>5</v>
      </c>
      <c r="D1152">
        <v>189.54545454545453</v>
      </c>
      <c r="E1152">
        <v>325</v>
      </c>
      <c r="F1152">
        <v>0</v>
      </c>
      <c r="G1152">
        <v>0</v>
      </c>
      <c r="H1152">
        <v>1</v>
      </c>
      <c r="I1152">
        <v>37675</v>
      </c>
      <c r="AB1152">
        <v>1149</v>
      </c>
      <c r="AC1152">
        <v>12</v>
      </c>
      <c r="AD1152">
        <v>3</v>
      </c>
      <c r="AE1152">
        <v>30.818181818181817</v>
      </c>
      <c r="AF1152">
        <v>105.91666666666667</v>
      </c>
      <c r="AG1152">
        <v>94</v>
      </c>
      <c r="AH1152">
        <v>0.11190476190476191</v>
      </c>
      <c r="AI1152">
        <v>0.88809523809523805</v>
      </c>
      <c r="AJ1152">
        <v>18920</v>
      </c>
      <c r="BC1152">
        <v>1149</v>
      </c>
      <c r="BD1152">
        <v>12</v>
      </c>
      <c r="BE1152">
        <v>0</v>
      </c>
      <c r="BF1152">
        <v>106.66666666666667</v>
      </c>
      <c r="BG1152">
        <v>106.53846153846153</v>
      </c>
      <c r="BH1152">
        <v>47</v>
      </c>
      <c r="BI1152">
        <v>56</v>
      </c>
      <c r="BJ1152">
        <v>8.545454545454545E-2</v>
      </c>
      <c r="BK1152">
        <v>0.10181818181818182</v>
      </c>
      <c r="BL1152">
        <v>0.91454545454545455</v>
      </c>
      <c r="BM1152">
        <v>0.89818181818181819</v>
      </c>
      <c r="BN1152">
        <v>0.90636363636363637</v>
      </c>
      <c r="BO1152">
        <v>24191.666666666668</v>
      </c>
    </row>
    <row r="1153" spans="1:67" x14ac:dyDescent="0.15">
      <c r="A1153">
        <v>1150</v>
      </c>
      <c r="B1153">
        <v>11</v>
      </c>
      <c r="C1153">
        <v>6</v>
      </c>
      <c r="D1153">
        <v>133.9</v>
      </c>
      <c r="E1153">
        <v>265.08333333333331</v>
      </c>
      <c r="F1153">
        <v>0</v>
      </c>
      <c r="G1153">
        <v>0</v>
      </c>
      <c r="H1153">
        <v>1</v>
      </c>
      <c r="I1153">
        <v>34478.333333333328</v>
      </c>
      <c r="AB1153">
        <v>1150</v>
      </c>
      <c r="AC1153">
        <v>12</v>
      </c>
      <c r="AD1153">
        <v>2</v>
      </c>
      <c r="AE1153">
        <v>26</v>
      </c>
      <c r="AF1153">
        <v>96.333333333333329</v>
      </c>
      <c r="AG1153">
        <v>16</v>
      </c>
      <c r="AH1153">
        <v>2.1798365122615803E-2</v>
      </c>
      <c r="AI1153">
        <v>0.97820163487738421</v>
      </c>
      <c r="AJ1153">
        <v>17911.666666666668</v>
      </c>
      <c r="BC1153">
        <v>1150</v>
      </c>
      <c r="BD1153">
        <v>11</v>
      </c>
      <c r="BE1153">
        <v>0</v>
      </c>
      <c r="BF1153">
        <v>140.54545454545453</v>
      </c>
      <c r="BG1153">
        <v>144.30769230769232</v>
      </c>
      <c r="BH1153">
        <v>48</v>
      </c>
      <c r="BI1153">
        <v>48</v>
      </c>
      <c r="BJ1153">
        <v>7.8175895765472306E-2</v>
      </c>
      <c r="BK1153">
        <v>7.8175895765472306E-2</v>
      </c>
      <c r="BL1153">
        <v>0.92182410423452765</v>
      </c>
      <c r="BM1153">
        <v>0.92182410423452765</v>
      </c>
      <c r="BN1153">
        <v>0.92182410423452765</v>
      </c>
      <c r="BO1153">
        <v>29428.333333333336</v>
      </c>
    </row>
    <row r="1154" spans="1:67" x14ac:dyDescent="0.15">
      <c r="A1154">
        <v>1151</v>
      </c>
      <c r="B1154">
        <v>11</v>
      </c>
      <c r="C1154">
        <v>5</v>
      </c>
      <c r="D1154">
        <v>110.4</v>
      </c>
      <c r="E1154">
        <v>215.58333333333334</v>
      </c>
      <c r="F1154">
        <v>0</v>
      </c>
      <c r="G1154">
        <v>0</v>
      </c>
      <c r="H1154">
        <v>1</v>
      </c>
      <c r="I1154">
        <v>29048.333333333328</v>
      </c>
      <c r="AB1154">
        <v>1151</v>
      </c>
      <c r="AC1154">
        <v>11</v>
      </c>
      <c r="AD1154">
        <v>3</v>
      </c>
      <c r="AE1154">
        <v>26.7</v>
      </c>
      <c r="AF1154">
        <v>104.33333333333333</v>
      </c>
      <c r="AG1154">
        <v>38</v>
      </c>
      <c r="AH1154">
        <v>5.3295932678821878E-2</v>
      </c>
      <c r="AI1154">
        <v>0.94670406732117818</v>
      </c>
      <c r="AJ1154">
        <v>20006.666666666672</v>
      </c>
      <c r="BC1154">
        <v>1151</v>
      </c>
      <c r="BD1154">
        <v>12</v>
      </c>
      <c r="BE1154">
        <v>0</v>
      </c>
      <c r="BF1154">
        <v>113.33333333333333</v>
      </c>
      <c r="BG1154">
        <v>116.15384615384616</v>
      </c>
      <c r="BH1154">
        <v>50</v>
      </c>
      <c r="BI1154">
        <v>50</v>
      </c>
      <c r="BJ1154">
        <v>8.5178875638841564E-2</v>
      </c>
      <c r="BK1154">
        <v>8.5178875638841564E-2</v>
      </c>
      <c r="BL1154">
        <v>0.91482112436115848</v>
      </c>
      <c r="BM1154">
        <v>0.91482112436115848</v>
      </c>
      <c r="BN1154">
        <v>0.91482112436115848</v>
      </c>
      <c r="BO1154">
        <v>26858.333333333332</v>
      </c>
    </row>
    <row r="1155" spans="1:67" x14ac:dyDescent="0.15">
      <c r="A1155">
        <v>1152</v>
      </c>
      <c r="B1155">
        <v>11</v>
      </c>
      <c r="C1155">
        <v>5</v>
      </c>
      <c r="D1155">
        <v>121.2</v>
      </c>
      <c r="E1155">
        <v>233.91666666666666</v>
      </c>
      <c r="F1155">
        <v>0</v>
      </c>
      <c r="G1155">
        <v>0</v>
      </c>
      <c r="H1155">
        <v>1</v>
      </c>
      <c r="I1155">
        <v>30181.666666666664</v>
      </c>
      <c r="AB1155">
        <v>1152</v>
      </c>
      <c r="AC1155">
        <v>11</v>
      </c>
      <c r="AD1155">
        <v>4</v>
      </c>
      <c r="AE1155">
        <v>19.600000000000001</v>
      </c>
      <c r="AF1155">
        <v>105.83333333333333</v>
      </c>
      <c r="AG1155">
        <v>83</v>
      </c>
      <c r="AH1155">
        <v>0.11246612466124661</v>
      </c>
      <c r="AI1155">
        <v>0.88753387533875339</v>
      </c>
      <c r="AJ1155">
        <v>20141.666666666672</v>
      </c>
      <c r="BC1155">
        <v>1152</v>
      </c>
      <c r="BD1155">
        <v>11</v>
      </c>
      <c r="BE1155">
        <v>0</v>
      </c>
      <c r="BF1155">
        <v>114.54545454545455</v>
      </c>
      <c r="BG1155">
        <v>117</v>
      </c>
      <c r="BH1155">
        <v>151</v>
      </c>
      <c r="BI1155">
        <v>151</v>
      </c>
      <c r="BJ1155">
        <v>0.24394184168012925</v>
      </c>
      <c r="BK1155">
        <v>0.24394184168012925</v>
      </c>
      <c r="BL1155">
        <v>0.75605815831987078</v>
      </c>
      <c r="BM1155">
        <v>0.75605815831987078</v>
      </c>
      <c r="BN1155">
        <v>0.75605815831987078</v>
      </c>
      <c r="BO1155">
        <v>26444.999999999996</v>
      </c>
    </row>
    <row r="1156" spans="1:67" x14ac:dyDescent="0.15">
      <c r="A1156">
        <v>1153</v>
      </c>
      <c r="B1156">
        <v>12</v>
      </c>
      <c r="C1156">
        <v>7</v>
      </c>
      <c r="D1156">
        <v>258.18181818181819</v>
      </c>
      <c r="E1156">
        <v>407.25</v>
      </c>
      <c r="F1156">
        <v>0</v>
      </c>
      <c r="G1156">
        <v>0</v>
      </c>
      <c r="H1156">
        <v>1</v>
      </c>
      <c r="I1156">
        <v>44315</v>
      </c>
      <c r="AB1156">
        <v>1153</v>
      </c>
      <c r="AC1156">
        <v>11</v>
      </c>
      <c r="AD1156">
        <v>3</v>
      </c>
      <c r="AE1156">
        <v>11.9</v>
      </c>
      <c r="AF1156">
        <v>89.916666666666671</v>
      </c>
      <c r="AG1156">
        <v>80</v>
      </c>
      <c r="AH1156">
        <v>0.10362694300518134</v>
      </c>
      <c r="AI1156">
        <v>0.89637305699481862</v>
      </c>
      <c r="AJ1156">
        <v>18830</v>
      </c>
      <c r="BC1156">
        <v>1153</v>
      </c>
      <c r="BD1156">
        <v>11</v>
      </c>
      <c r="BE1156">
        <v>0</v>
      </c>
      <c r="BF1156">
        <v>117</v>
      </c>
      <c r="BG1156">
        <v>121.92307692307692</v>
      </c>
      <c r="BH1156">
        <v>41</v>
      </c>
      <c r="BI1156">
        <v>64</v>
      </c>
      <c r="BJ1156">
        <v>7.0689655172413796E-2</v>
      </c>
      <c r="BK1156">
        <v>0.1103448275862069</v>
      </c>
      <c r="BL1156">
        <v>0.92931034482758623</v>
      </c>
      <c r="BM1156">
        <v>0.8896551724137931</v>
      </c>
      <c r="BN1156">
        <v>0.90948275862068972</v>
      </c>
      <c r="BO1156">
        <v>27558.333333333332</v>
      </c>
    </row>
    <row r="1157" spans="1:67" x14ac:dyDescent="0.15">
      <c r="A1157">
        <v>1154</v>
      </c>
      <c r="B1157">
        <v>11</v>
      </c>
      <c r="C1157">
        <v>5</v>
      </c>
      <c r="D1157">
        <v>206</v>
      </c>
      <c r="E1157">
        <v>345.66666666666669</v>
      </c>
      <c r="F1157">
        <v>0</v>
      </c>
      <c r="G1157">
        <v>0</v>
      </c>
      <c r="H1157">
        <v>1</v>
      </c>
      <c r="I1157">
        <v>39376.666666666664</v>
      </c>
      <c r="AB1157">
        <v>1154</v>
      </c>
      <c r="AC1157">
        <v>11</v>
      </c>
      <c r="AD1157">
        <v>4</v>
      </c>
      <c r="AE1157">
        <v>14.9</v>
      </c>
      <c r="AF1157">
        <v>96.666666666666671</v>
      </c>
      <c r="AG1157">
        <v>76</v>
      </c>
      <c r="AH1157">
        <v>9.5477386934673364E-2</v>
      </c>
      <c r="AI1157">
        <v>0.90452261306532666</v>
      </c>
      <c r="AJ1157">
        <v>20600</v>
      </c>
      <c r="BC1157">
        <v>1154</v>
      </c>
      <c r="BD1157">
        <v>11</v>
      </c>
      <c r="BE1157">
        <v>0</v>
      </c>
      <c r="BF1157">
        <v>112.45454545454545</v>
      </c>
      <c r="BG1157">
        <v>116</v>
      </c>
      <c r="BH1157">
        <v>124</v>
      </c>
      <c r="BI1157">
        <v>124</v>
      </c>
      <c r="BJ1157">
        <v>0.19496855345911951</v>
      </c>
      <c r="BK1157">
        <v>0.19496855345911951</v>
      </c>
      <c r="BL1157">
        <v>0.80503144654088055</v>
      </c>
      <c r="BM1157">
        <v>0.80503144654088055</v>
      </c>
      <c r="BN1157">
        <v>0.80503144654088055</v>
      </c>
      <c r="BO1157">
        <v>25951.666666666668</v>
      </c>
    </row>
    <row r="1158" spans="1:67" x14ac:dyDescent="0.15">
      <c r="A1158">
        <v>1155</v>
      </c>
      <c r="B1158">
        <v>12</v>
      </c>
      <c r="C1158">
        <v>6</v>
      </c>
      <c r="D1158">
        <v>193.36363636363637</v>
      </c>
      <c r="E1158">
        <v>318.16666666666669</v>
      </c>
      <c r="F1158">
        <v>15</v>
      </c>
      <c r="G1158">
        <v>1.3513513513513514E-2</v>
      </c>
      <c r="H1158">
        <v>0.98648648648648651</v>
      </c>
      <c r="I1158">
        <v>36526.666666666664</v>
      </c>
      <c r="AB1158">
        <v>1155</v>
      </c>
      <c r="AC1158">
        <v>13</v>
      </c>
      <c r="AD1158">
        <v>2</v>
      </c>
      <c r="AE1158">
        <v>9.0833333333333339</v>
      </c>
      <c r="AF1158">
        <v>79.083333333333329</v>
      </c>
      <c r="AG1158">
        <v>67</v>
      </c>
      <c r="AH1158">
        <v>8.2818294190358466E-2</v>
      </c>
      <c r="AI1158">
        <v>0.91718170580964153</v>
      </c>
      <c r="AJ1158">
        <v>16496.666666666668</v>
      </c>
      <c r="BC1158">
        <v>1155</v>
      </c>
      <c r="BD1158">
        <v>12</v>
      </c>
      <c r="BE1158">
        <v>0</v>
      </c>
      <c r="BF1158">
        <v>108.91666666666667</v>
      </c>
      <c r="BG1158">
        <v>109</v>
      </c>
      <c r="BH1158">
        <v>72</v>
      </c>
      <c r="BI1158">
        <v>72</v>
      </c>
      <c r="BJ1158">
        <v>0.12834224598930483</v>
      </c>
      <c r="BK1158">
        <v>0.12834224598930483</v>
      </c>
      <c r="BL1158">
        <v>0.87165775401069512</v>
      </c>
      <c r="BM1158">
        <v>0.87165775401069512</v>
      </c>
      <c r="BN1158">
        <v>0.87165775401069512</v>
      </c>
      <c r="BO1158">
        <v>24523.333333333336</v>
      </c>
    </row>
    <row r="1159" spans="1:67" x14ac:dyDescent="0.15">
      <c r="A1159">
        <v>1156</v>
      </c>
      <c r="B1159">
        <v>12</v>
      </c>
      <c r="C1159">
        <v>6</v>
      </c>
      <c r="D1159">
        <v>217.54545454545453</v>
      </c>
      <c r="E1159">
        <v>351.91666666666669</v>
      </c>
      <c r="F1159">
        <v>0</v>
      </c>
      <c r="G1159">
        <v>0</v>
      </c>
      <c r="H1159">
        <v>1</v>
      </c>
      <c r="I1159">
        <v>40101.666666666664</v>
      </c>
      <c r="AB1159">
        <v>1156</v>
      </c>
      <c r="AC1159">
        <v>12</v>
      </c>
      <c r="AD1159">
        <v>4</v>
      </c>
      <c r="AE1159">
        <v>18.545454545454547</v>
      </c>
      <c r="AF1159">
        <v>102.58333333333333</v>
      </c>
      <c r="AG1159">
        <v>164</v>
      </c>
      <c r="AH1159">
        <v>0.18721461187214611</v>
      </c>
      <c r="AI1159">
        <v>0.81278538812785395</v>
      </c>
      <c r="AJ1159">
        <v>18786.666666666668</v>
      </c>
      <c r="BC1159">
        <v>1156</v>
      </c>
      <c r="BD1159">
        <v>12</v>
      </c>
      <c r="BE1159">
        <v>0</v>
      </c>
      <c r="BF1159">
        <v>141.5</v>
      </c>
      <c r="BG1159">
        <v>138.53846153846155</v>
      </c>
      <c r="BH1159">
        <v>61</v>
      </c>
      <c r="BI1159">
        <v>61</v>
      </c>
      <c r="BJ1159">
        <v>9.6671949286846276E-2</v>
      </c>
      <c r="BK1159">
        <v>9.6671949286846276E-2</v>
      </c>
      <c r="BL1159">
        <v>0.9033280507131537</v>
      </c>
      <c r="BM1159">
        <v>0.9033280507131537</v>
      </c>
      <c r="BN1159">
        <v>0.9033280507131537</v>
      </c>
      <c r="BO1159">
        <v>27603.333333333332</v>
      </c>
    </row>
    <row r="1160" spans="1:67" x14ac:dyDescent="0.15">
      <c r="A1160">
        <v>1157</v>
      </c>
      <c r="B1160">
        <v>13</v>
      </c>
      <c r="C1160">
        <v>5</v>
      </c>
      <c r="D1160">
        <v>260.41666666666669</v>
      </c>
      <c r="E1160">
        <v>364.16666666666669</v>
      </c>
      <c r="F1160">
        <v>0</v>
      </c>
      <c r="G1160">
        <v>0</v>
      </c>
      <c r="H1160">
        <v>1</v>
      </c>
      <c r="I1160">
        <v>37991.666666666664</v>
      </c>
      <c r="AB1160">
        <v>1157</v>
      </c>
      <c r="AC1160">
        <v>11</v>
      </c>
      <c r="AD1160">
        <v>3</v>
      </c>
      <c r="AE1160">
        <v>19</v>
      </c>
      <c r="AF1160">
        <v>93.333333333333329</v>
      </c>
      <c r="AG1160">
        <v>87</v>
      </c>
      <c r="AH1160">
        <v>0.11852861035422343</v>
      </c>
      <c r="AI1160">
        <v>0.88147138964577654</v>
      </c>
      <c r="AJ1160">
        <v>18966.666666666664</v>
      </c>
      <c r="BC1160">
        <v>1157</v>
      </c>
      <c r="BD1160">
        <v>11</v>
      </c>
      <c r="BE1160">
        <v>0</v>
      </c>
      <c r="BF1160">
        <v>142.54545454545453</v>
      </c>
      <c r="BG1160">
        <v>138.69230769230768</v>
      </c>
      <c r="BH1160">
        <v>13</v>
      </c>
      <c r="BI1160">
        <v>13</v>
      </c>
      <c r="BJ1160">
        <v>2.2375215146299483E-2</v>
      </c>
      <c r="BK1160">
        <v>2.2375215146299483E-2</v>
      </c>
      <c r="BL1160">
        <v>0.97762478485370052</v>
      </c>
      <c r="BM1160">
        <v>0.97762478485370052</v>
      </c>
      <c r="BN1160">
        <v>0.97762478485370052</v>
      </c>
      <c r="BO1160">
        <v>30084.999999999996</v>
      </c>
    </row>
    <row r="1161" spans="1:67" x14ac:dyDescent="0.15">
      <c r="A1161">
        <v>1158</v>
      </c>
      <c r="B1161">
        <v>11</v>
      </c>
      <c r="C1161">
        <v>6</v>
      </c>
      <c r="D1161">
        <v>231.9</v>
      </c>
      <c r="E1161">
        <v>382.16666666666669</v>
      </c>
      <c r="F1161">
        <v>0</v>
      </c>
      <c r="G1161">
        <v>0</v>
      </c>
      <c r="H1161">
        <v>1</v>
      </c>
      <c r="I1161">
        <v>41361.666666666672</v>
      </c>
      <c r="AB1161">
        <v>1158</v>
      </c>
      <c r="AC1161">
        <v>11</v>
      </c>
      <c r="AD1161">
        <v>3</v>
      </c>
      <c r="AE1161">
        <v>23.4</v>
      </c>
      <c r="AF1161">
        <v>96.583333333333329</v>
      </c>
      <c r="AG1161">
        <v>111</v>
      </c>
      <c r="AH1161">
        <v>0.14528795811518325</v>
      </c>
      <c r="AI1161">
        <v>0.85471204188481675</v>
      </c>
      <c r="AJ1161">
        <v>18146.666666666664</v>
      </c>
      <c r="BC1161">
        <v>1158</v>
      </c>
      <c r="BD1161">
        <v>12</v>
      </c>
      <c r="BE1161">
        <v>0</v>
      </c>
      <c r="BF1161">
        <v>115.25</v>
      </c>
      <c r="BG1161">
        <v>115.61538461538461</v>
      </c>
      <c r="BH1161">
        <v>7</v>
      </c>
      <c r="BI1161">
        <v>7</v>
      </c>
      <c r="BJ1161">
        <v>1.2152777777777778E-2</v>
      </c>
      <c r="BK1161">
        <v>1.2152777777777778E-2</v>
      </c>
      <c r="BL1161">
        <v>0.98784722222222221</v>
      </c>
      <c r="BM1161">
        <v>0.98784722222222221</v>
      </c>
      <c r="BN1161">
        <v>0.98784722222222221</v>
      </c>
      <c r="BO1161">
        <v>26160.000000000004</v>
      </c>
    </row>
    <row r="1162" spans="1:67" x14ac:dyDescent="0.15">
      <c r="A1162">
        <v>1159</v>
      </c>
      <c r="B1162">
        <v>12</v>
      </c>
      <c r="C1162">
        <v>5</v>
      </c>
      <c r="D1162">
        <v>163.45454545454547</v>
      </c>
      <c r="E1162">
        <v>276.75</v>
      </c>
      <c r="F1162">
        <v>0</v>
      </c>
      <c r="G1162">
        <v>0</v>
      </c>
      <c r="H1162">
        <v>1</v>
      </c>
      <c r="I1162">
        <v>33445</v>
      </c>
      <c r="AB1162">
        <v>1159</v>
      </c>
      <c r="AC1162">
        <v>11</v>
      </c>
      <c r="AD1162">
        <v>3</v>
      </c>
      <c r="AE1162">
        <v>24.4</v>
      </c>
      <c r="AF1162">
        <v>97.916666666666671</v>
      </c>
      <c r="AG1162">
        <v>6</v>
      </c>
      <c r="AH1162">
        <v>8.2644628099173556E-3</v>
      </c>
      <c r="AI1162">
        <v>0.99173553719008267</v>
      </c>
      <c r="AJ1162">
        <v>19200</v>
      </c>
      <c r="BC1162">
        <v>1159</v>
      </c>
      <c r="BD1162">
        <v>12</v>
      </c>
      <c r="BE1162">
        <v>0</v>
      </c>
      <c r="BF1162">
        <v>145.83333333333334</v>
      </c>
      <c r="BG1162">
        <v>148.15384615384616</v>
      </c>
      <c r="BH1162">
        <v>0</v>
      </c>
      <c r="BI1162">
        <v>0</v>
      </c>
      <c r="BJ1162">
        <v>0</v>
      </c>
      <c r="BK1162">
        <v>0</v>
      </c>
      <c r="BL1162">
        <v>1</v>
      </c>
      <c r="BM1162">
        <v>1</v>
      </c>
      <c r="BN1162">
        <v>1</v>
      </c>
      <c r="BO1162">
        <v>30719.999999999996</v>
      </c>
    </row>
    <row r="1163" spans="1:67" x14ac:dyDescent="0.15">
      <c r="A1163">
        <v>1160</v>
      </c>
      <c r="B1163">
        <v>12</v>
      </c>
      <c r="C1163">
        <v>5</v>
      </c>
      <c r="D1163">
        <v>191.63636363636363</v>
      </c>
      <c r="E1163">
        <v>306.58333333333331</v>
      </c>
      <c r="F1163">
        <v>0</v>
      </c>
      <c r="G1163">
        <v>0</v>
      </c>
      <c r="H1163">
        <v>1</v>
      </c>
      <c r="I1163">
        <v>33813.333333333336</v>
      </c>
      <c r="AB1163">
        <v>1160</v>
      </c>
      <c r="AC1163">
        <v>11</v>
      </c>
      <c r="AD1163">
        <v>3</v>
      </c>
      <c r="AE1163">
        <v>2.1</v>
      </c>
      <c r="AF1163">
        <v>67.75</v>
      </c>
      <c r="AG1163">
        <v>218</v>
      </c>
      <c r="AH1163">
        <v>0.29459459459459458</v>
      </c>
      <c r="AI1163">
        <v>0.70540540540540542</v>
      </c>
      <c r="AJ1163">
        <v>14968.333333333336</v>
      </c>
      <c r="BC1163">
        <v>1160</v>
      </c>
      <c r="BD1163">
        <v>12</v>
      </c>
      <c r="BE1163">
        <v>0</v>
      </c>
      <c r="BF1163">
        <v>142.25</v>
      </c>
      <c r="BG1163">
        <v>140.84615384615384</v>
      </c>
      <c r="BH1163">
        <v>26</v>
      </c>
      <c r="BI1163">
        <v>26</v>
      </c>
      <c r="BJ1163">
        <v>4.7186932849364795E-2</v>
      </c>
      <c r="BK1163">
        <v>4.7186932849364795E-2</v>
      </c>
      <c r="BL1163">
        <v>0.95281306715063518</v>
      </c>
      <c r="BM1163">
        <v>0.95281306715063518</v>
      </c>
      <c r="BN1163">
        <v>0.95281306715063518</v>
      </c>
      <c r="BO1163">
        <v>28378.333333333332</v>
      </c>
    </row>
    <row r="1164" spans="1:67" x14ac:dyDescent="0.15">
      <c r="A1164">
        <v>1161</v>
      </c>
      <c r="B1164">
        <v>11</v>
      </c>
      <c r="C1164">
        <v>6</v>
      </c>
      <c r="D1164">
        <v>185.1</v>
      </c>
      <c r="E1164">
        <v>361.66666666666669</v>
      </c>
      <c r="F1164">
        <v>0</v>
      </c>
      <c r="G1164">
        <v>0</v>
      </c>
      <c r="H1164">
        <v>1</v>
      </c>
      <c r="I1164">
        <v>42116.666666666664</v>
      </c>
      <c r="AB1164">
        <v>1161</v>
      </c>
      <c r="AC1164">
        <v>11</v>
      </c>
      <c r="AD1164">
        <v>4</v>
      </c>
      <c r="AE1164">
        <v>25</v>
      </c>
      <c r="AF1164">
        <v>106.08333333333333</v>
      </c>
      <c r="AG1164">
        <v>76</v>
      </c>
      <c r="AH1164">
        <v>9.8573281452658881E-2</v>
      </c>
      <c r="AI1164">
        <v>0.90142671854734113</v>
      </c>
      <c r="AJ1164">
        <v>19426.666666666668</v>
      </c>
      <c r="BC1164">
        <v>1161</v>
      </c>
      <c r="BD1164">
        <v>13</v>
      </c>
      <c r="BE1164">
        <v>0</v>
      </c>
      <c r="BF1164">
        <v>149.30769230769232</v>
      </c>
      <c r="BG1164">
        <v>149.30769230769232</v>
      </c>
      <c r="BH1164">
        <v>0</v>
      </c>
      <c r="BI1164">
        <v>0</v>
      </c>
      <c r="BJ1164">
        <v>0</v>
      </c>
      <c r="BK1164">
        <v>0</v>
      </c>
      <c r="BL1164">
        <v>1</v>
      </c>
      <c r="BM1164">
        <v>1</v>
      </c>
      <c r="BN1164">
        <v>1</v>
      </c>
      <c r="BO1164">
        <v>28745.000000000004</v>
      </c>
    </row>
    <row r="1165" spans="1:67" x14ac:dyDescent="0.15">
      <c r="A1165">
        <v>1162</v>
      </c>
      <c r="B1165">
        <v>11</v>
      </c>
      <c r="C1165">
        <v>7</v>
      </c>
      <c r="D1165">
        <v>227</v>
      </c>
      <c r="E1165">
        <v>345.66666666666669</v>
      </c>
      <c r="F1165">
        <v>0</v>
      </c>
      <c r="G1165">
        <v>0</v>
      </c>
      <c r="H1165">
        <v>1</v>
      </c>
      <c r="I1165">
        <v>38026.666666666664</v>
      </c>
      <c r="AB1165">
        <v>1162</v>
      </c>
      <c r="AC1165">
        <v>11</v>
      </c>
      <c r="AD1165">
        <v>3</v>
      </c>
      <c r="AE1165">
        <v>20.9</v>
      </c>
      <c r="AF1165">
        <v>102</v>
      </c>
      <c r="AG1165">
        <v>88</v>
      </c>
      <c r="AH1165">
        <v>0.11533420707732635</v>
      </c>
      <c r="AI1165">
        <v>0.88466579292267367</v>
      </c>
      <c r="AJ1165">
        <v>20313.333333333336</v>
      </c>
      <c r="BC1165">
        <v>1162</v>
      </c>
      <c r="BD1165">
        <v>11</v>
      </c>
      <c r="BE1165">
        <v>0</v>
      </c>
      <c r="BF1165">
        <v>108.72727272727273</v>
      </c>
      <c r="BG1165">
        <v>104.69230769230769</v>
      </c>
      <c r="BH1165">
        <v>130</v>
      </c>
      <c r="BI1165">
        <v>152</v>
      </c>
      <c r="BJ1165">
        <v>0.20092735703245751</v>
      </c>
      <c r="BK1165">
        <v>0.23493044822256567</v>
      </c>
      <c r="BL1165">
        <v>0.79907264296754255</v>
      </c>
      <c r="BM1165">
        <v>0.7650695517774343</v>
      </c>
      <c r="BN1165">
        <v>0.78207109737248848</v>
      </c>
      <c r="BO1165">
        <v>23886.666666666668</v>
      </c>
    </row>
    <row r="1166" spans="1:67" x14ac:dyDescent="0.15">
      <c r="A1166">
        <v>1163</v>
      </c>
      <c r="B1166">
        <v>12</v>
      </c>
      <c r="C1166">
        <v>5</v>
      </c>
      <c r="D1166">
        <v>118.72727272727273</v>
      </c>
      <c r="E1166">
        <v>257</v>
      </c>
      <c r="F1166">
        <v>18</v>
      </c>
      <c r="G1166">
        <v>1.5463917525773196E-2</v>
      </c>
      <c r="H1166">
        <v>0.98453608247422686</v>
      </c>
      <c r="I1166">
        <v>34080</v>
      </c>
      <c r="AB1166">
        <v>1163</v>
      </c>
      <c r="AC1166">
        <v>12</v>
      </c>
      <c r="AD1166">
        <v>3</v>
      </c>
      <c r="AE1166">
        <v>35.909090909090907</v>
      </c>
      <c r="AF1166">
        <v>120.16666666666667</v>
      </c>
      <c r="AG1166">
        <v>121</v>
      </c>
      <c r="AH1166">
        <v>0.13519553072625698</v>
      </c>
      <c r="AI1166">
        <v>0.86480446927374299</v>
      </c>
      <c r="AJ1166">
        <v>19315</v>
      </c>
      <c r="BC1166">
        <v>1163</v>
      </c>
      <c r="BD1166">
        <v>12</v>
      </c>
      <c r="BE1166">
        <v>0</v>
      </c>
      <c r="BF1166">
        <v>109.5</v>
      </c>
      <c r="BG1166">
        <v>109.15384615384616</v>
      </c>
      <c r="BH1166">
        <v>70</v>
      </c>
      <c r="BI1166">
        <v>70</v>
      </c>
      <c r="BJ1166">
        <v>0.11945392491467577</v>
      </c>
      <c r="BK1166">
        <v>0.11945392491467577</v>
      </c>
      <c r="BL1166">
        <v>0.88054607508532423</v>
      </c>
      <c r="BM1166">
        <v>0.88054607508532423</v>
      </c>
      <c r="BN1166">
        <v>0.88054607508532423</v>
      </c>
      <c r="BO1166">
        <v>24980</v>
      </c>
    </row>
    <row r="1167" spans="1:67" x14ac:dyDescent="0.15">
      <c r="A1167">
        <v>1164</v>
      </c>
      <c r="B1167">
        <v>12</v>
      </c>
      <c r="C1167">
        <v>7</v>
      </c>
      <c r="D1167">
        <v>298.81818181818181</v>
      </c>
      <c r="E1167">
        <v>443.16666666666669</v>
      </c>
      <c r="F1167">
        <v>0</v>
      </c>
      <c r="G1167">
        <v>0</v>
      </c>
      <c r="H1167">
        <v>1</v>
      </c>
      <c r="I1167">
        <v>45751.666666666672</v>
      </c>
      <c r="AB1167">
        <v>1164</v>
      </c>
      <c r="AC1167">
        <v>11</v>
      </c>
      <c r="AD1167">
        <v>3</v>
      </c>
      <c r="AE1167">
        <v>9.8000000000000007</v>
      </c>
      <c r="AF1167">
        <v>73.166666666666671</v>
      </c>
      <c r="AG1167">
        <v>140</v>
      </c>
      <c r="AH1167">
        <v>0.19553072625698323</v>
      </c>
      <c r="AI1167">
        <v>0.8044692737430168</v>
      </c>
      <c r="AJ1167">
        <v>16185.000000000004</v>
      </c>
      <c r="BC1167">
        <v>1164</v>
      </c>
      <c r="BD1167">
        <v>12</v>
      </c>
      <c r="BE1167">
        <v>0</v>
      </c>
      <c r="BF1167">
        <v>107.5</v>
      </c>
      <c r="BG1167">
        <v>106.15384615384616</v>
      </c>
      <c r="BH1167">
        <v>92</v>
      </c>
      <c r="BI1167">
        <v>92</v>
      </c>
      <c r="BJ1167">
        <v>0.17898832684824903</v>
      </c>
      <c r="BK1167">
        <v>0.17898832684824903</v>
      </c>
      <c r="BL1167">
        <v>0.82101167315175094</v>
      </c>
      <c r="BM1167">
        <v>0.82101167315175094</v>
      </c>
      <c r="BN1167">
        <v>0.82101167315175094</v>
      </c>
      <c r="BO1167">
        <v>24625</v>
      </c>
    </row>
    <row r="1168" spans="1:67" x14ac:dyDescent="0.15">
      <c r="A1168">
        <v>1165</v>
      </c>
      <c r="B1168">
        <v>12</v>
      </c>
      <c r="C1168">
        <v>5</v>
      </c>
      <c r="D1168">
        <v>236</v>
      </c>
      <c r="E1168">
        <v>353.91666666666669</v>
      </c>
      <c r="F1168">
        <v>0</v>
      </c>
      <c r="G1168">
        <v>0</v>
      </c>
      <c r="H1168">
        <v>1</v>
      </c>
      <c r="I1168">
        <v>38806.666666666664</v>
      </c>
      <c r="AB1168">
        <v>1165</v>
      </c>
      <c r="AC1168">
        <v>12</v>
      </c>
      <c r="AD1168">
        <v>2</v>
      </c>
      <c r="AE1168">
        <v>13.272727272727273</v>
      </c>
      <c r="AF1168">
        <v>74.666666666666671</v>
      </c>
      <c r="AG1168">
        <v>139</v>
      </c>
      <c r="AH1168">
        <v>0.18937329700272479</v>
      </c>
      <c r="AI1168">
        <v>0.81062670299727524</v>
      </c>
      <c r="AJ1168">
        <v>15795.000000000002</v>
      </c>
      <c r="BC1168">
        <v>1165</v>
      </c>
      <c r="BD1168">
        <v>12</v>
      </c>
      <c r="BE1168">
        <v>0</v>
      </c>
      <c r="BF1168">
        <v>136.25</v>
      </c>
      <c r="BG1168">
        <v>134.69230769230768</v>
      </c>
      <c r="BH1168">
        <v>19</v>
      </c>
      <c r="BI1168">
        <v>19</v>
      </c>
      <c r="BJ1168">
        <v>3.4420289855072464E-2</v>
      </c>
      <c r="BK1168">
        <v>3.4420289855072464E-2</v>
      </c>
      <c r="BL1168">
        <v>0.96557971014492749</v>
      </c>
      <c r="BM1168">
        <v>0.96557971014492749</v>
      </c>
      <c r="BN1168">
        <v>0.96557971014492749</v>
      </c>
      <c r="BO1168">
        <v>27886.666666666668</v>
      </c>
    </row>
    <row r="1169" spans="1:67" x14ac:dyDescent="0.15">
      <c r="A1169">
        <v>1166</v>
      </c>
      <c r="B1169">
        <v>11</v>
      </c>
      <c r="C1169">
        <v>7</v>
      </c>
      <c r="D1169">
        <v>275.39999999999998</v>
      </c>
      <c r="E1169">
        <v>420.25</v>
      </c>
      <c r="F1169">
        <v>0</v>
      </c>
      <c r="G1169">
        <v>0</v>
      </c>
      <c r="H1169">
        <v>1</v>
      </c>
      <c r="I1169">
        <v>43935</v>
      </c>
      <c r="AB1169">
        <v>1166</v>
      </c>
      <c r="AC1169">
        <v>11</v>
      </c>
      <c r="AD1169">
        <v>3</v>
      </c>
      <c r="AE1169">
        <v>8.8000000000000007</v>
      </c>
      <c r="AF1169">
        <v>79.666666666666671</v>
      </c>
      <c r="AG1169">
        <v>110</v>
      </c>
      <c r="AH1169">
        <v>0.14473684210526316</v>
      </c>
      <c r="AI1169">
        <v>0.85526315789473684</v>
      </c>
      <c r="AJ1169">
        <v>17295.000000000004</v>
      </c>
      <c r="BC1169">
        <v>1166</v>
      </c>
      <c r="BD1169">
        <v>12</v>
      </c>
      <c r="BE1169">
        <v>0</v>
      </c>
      <c r="BF1169">
        <v>153.16666666666666</v>
      </c>
      <c r="BG1169">
        <v>154.53846153846155</v>
      </c>
      <c r="BH1169">
        <v>29</v>
      </c>
      <c r="BI1169">
        <v>29</v>
      </c>
      <c r="BJ1169">
        <v>4.6474358974358976E-2</v>
      </c>
      <c r="BK1169">
        <v>4.6474358974358976E-2</v>
      </c>
      <c r="BL1169">
        <v>0.95352564102564097</v>
      </c>
      <c r="BM1169">
        <v>0.95352564102564097</v>
      </c>
      <c r="BN1169">
        <v>0.95352564102564097</v>
      </c>
      <c r="BO1169">
        <v>30996.666666666668</v>
      </c>
    </row>
    <row r="1170" spans="1:67" x14ac:dyDescent="0.15">
      <c r="A1170">
        <v>1167</v>
      </c>
      <c r="B1170">
        <v>13</v>
      </c>
      <c r="C1170">
        <v>6</v>
      </c>
      <c r="D1170">
        <v>256.75</v>
      </c>
      <c r="E1170">
        <v>359.25</v>
      </c>
      <c r="F1170">
        <v>0</v>
      </c>
      <c r="G1170">
        <v>0</v>
      </c>
      <c r="H1170">
        <v>1</v>
      </c>
      <c r="I1170">
        <v>37570</v>
      </c>
      <c r="AB1170">
        <v>1167</v>
      </c>
      <c r="AC1170">
        <v>13</v>
      </c>
      <c r="AD1170">
        <v>2</v>
      </c>
      <c r="AE1170">
        <v>101.58333333333333</v>
      </c>
      <c r="AF1170">
        <v>179.08333333333334</v>
      </c>
      <c r="AG1170">
        <v>0</v>
      </c>
      <c r="AH1170">
        <v>0</v>
      </c>
      <c r="AI1170">
        <v>1</v>
      </c>
      <c r="AJ1170">
        <v>22396.666666666668</v>
      </c>
      <c r="BC1170">
        <v>1167</v>
      </c>
      <c r="BD1170">
        <v>12</v>
      </c>
      <c r="BE1170">
        <v>0</v>
      </c>
      <c r="BF1170">
        <v>138.08333333333334</v>
      </c>
      <c r="BG1170">
        <v>140.23076923076923</v>
      </c>
      <c r="BH1170">
        <v>74</v>
      </c>
      <c r="BI1170">
        <v>74</v>
      </c>
      <c r="BJ1170">
        <v>0.11598746081504702</v>
      </c>
      <c r="BK1170">
        <v>0.11598746081504702</v>
      </c>
      <c r="BL1170">
        <v>0.88401253918495293</v>
      </c>
      <c r="BM1170">
        <v>0.88401253918495293</v>
      </c>
      <c r="BN1170">
        <v>0.88401253918495293</v>
      </c>
      <c r="BO1170">
        <v>27001.666666666668</v>
      </c>
    </row>
    <row r="1171" spans="1:67" x14ac:dyDescent="0.15">
      <c r="A1171">
        <v>1168</v>
      </c>
      <c r="B1171">
        <v>10</v>
      </c>
      <c r="C1171">
        <v>5</v>
      </c>
      <c r="D1171">
        <v>74.555555555555557</v>
      </c>
      <c r="E1171">
        <v>255.08333333333334</v>
      </c>
      <c r="F1171">
        <v>39</v>
      </c>
      <c r="G1171">
        <v>3.903903903903904E-2</v>
      </c>
      <c r="H1171">
        <v>0.96096096096096095</v>
      </c>
      <c r="I1171">
        <v>36053.333333333336</v>
      </c>
      <c r="AB1171">
        <v>1168</v>
      </c>
      <c r="AC1171">
        <v>11</v>
      </c>
      <c r="AD1171">
        <v>3</v>
      </c>
      <c r="AE1171">
        <v>10.7</v>
      </c>
      <c r="AF1171">
        <v>88.083333333333329</v>
      </c>
      <c r="AG1171">
        <v>145</v>
      </c>
      <c r="AH1171">
        <v>0.18685567010309279</v>
      </c>
      <c r="AI1171">
        <v>0.81314432989690721</v>
      </c>
      <c r="AJ1171">
        <v>18031.666666666664</v>
      </c>
      <c r="BC1171">
        <v>1168</v>
      </c>
      <c r="BD1171">
        <v>12</v>
      </c>
      <c r="BE1171">
        <v>0</v>
      </c>
      <c r="BF1171">
        <v>92.75</v>
      </c>
      <c r="BG1171">
        <v>92.538461538461533</v>
      </c>
      <c r="BH1171">
        <v>120</v>
      </c>
      <c r="BI1171">
        <v>120</v>
      </c>
      <c r="BJ1171">
        <v>0.2</v>
      </c>
      <c r="BK1171">
        <v>0.2</v>
      </c>
      <c r="BL1171">
        <v>0.8</v>
      </c>
      <c r="BM1171">
        <v>0.8</v>
      </c>
      <c r="BN1171">
        <v>0.8</v>
      </c>
      <c r="BO1171">
        <v>22010</v>
      </c>
    </row>
    <row r="1172" spans="1:67" x14ac:dyDescent="0.15">
      <c r="A1172">
        <v>1169</v>
      </c>
      <c r="B1172">
        <v>11</v>
      </c>
      <c r="C1172">
        <v>6</v>
      </c>
      <c r="D1172">
        <v>188.3</v>
      </c>
      <c r="E1172">
        <v>340.91666666666669</v>
      </c>
      <c r="F1172">
        <v>0</v>
      </c>
      <c r="G1172">
        <v>0</v>
      </c>
      <c r="H1172">
        <v>1</v>
      </c>
      <c r="I1172">
        <v>40086.666666666664</v>
      </c>
      <c r="AB1172">
        <v>1169</v>
      </c>
      <c r="AC1172">
        <v>12</v>
      </c>
      <c r="AD1172">
        <v>2</v>
      </c>
      <c r="AE1172">
        <v>4.6363636363636367</v>
      </c>
      <c r="AF1172">
        <v>71</v>
      </c>
      <c r="AG1172">
        <v>242</v>
      </c>
      <c r="AH1172">
        <v>0.31145431145431146</v>
      </c>
      <c r="AI1172">
        <v>0.68854568854568854</v>
      </c>
      <c r="AJ1172">
        <v>15373.333333333336</v>
      </c>
      <c r="BC1172">
        <v>1169</v>
      </c>
      <c r="BD1172">
        <v>12</v>
      </c>
      <c r="BE1172">
        <v>0</v>
      </c>
      <c r="BF1172">
        <v>106</v>
      </c>
      <c r="BG1172">
        <v>104.76923076923077</v>
      </c>
      <c r="BH1172">
        <v>84</v>
      </c>
      <c r="BI1172">
        <v>84</v>
      </c>
      <c r="BJ1172">
        <v>0.13461538461538461</v>
      </c>
      <c r="BK1172">
        <v>0.13461538461538461</v>
      </c>
      <c r="BL1172">
        <v>0.86538461538461542</v>
      </c>
      <c r="BM1172">
        <v>0.86538461538461542</v>
      </c>
      <c r="BN1172">
        <v>0.86538461538461542</v>
      </c>
      <c r="BO1172">
        <v>23890</v>
      </c>
    </row>
    <row r="1173" spans="1:67" x14ac:dyDescent="0.15">
      <c r="A1173">
        <v>1170</v>
      </c>
      <c r="B1173">
        <v>12</v>
      </c>
      <c r="C1173">
        <v>5</v>
      </c>
      <c r="D1173">
        <v>193.63636363636363</v>
      </c>
      <c r="E1173">
        <v>328.66666666666669</v>
      </c>
      <c r="F1173">
        <v>0</v>
      </c>
      <c r="G1173">
        <v>0</v>
      </c>
      <c r="H1173">
        <v>1</v>
      </c>
      <c r="I1173">
        <v>38146.666666666664</v>
      </c>
      <c r="AB1173">
        <v>1170</v>
      </c>
      <c r="AC1173">
        <v>13</v>
      </c>
      <c r="AD1173">
        <v>2</v>
      </c>
      <c r="AE1173">
        <v>33.833333333333336</v>
      </c>
      <c r="AF1173">
        <v>105.08333333333333</v>
      </c>
      <c r="AG1173">
        <v>10</v>
      </c>
      <c r="AH1173">
        <v>1.2987012987012988E-2</v>
      </c>
      <c r="AI1173">
        <v>0.98701298701298701</v>
      </c>
      <c r="AJ1173">
        <v>18036.666666666668</v>
      </c>
      <c r="BC1173">
        <v>1170</v>
      </c>
      <c r="BD1173">
        <v>11</v>
      </c>
      <c r="BE1173">
        <v>0</v>
      </c>
      <c r="BF1173">
        <v>114</v>
      </c>
      <c r="BG1173">
        <v>120</v>
      </c>
      <c r="BH1173">
        <v>107</v>
      </c>
      <c r="BI1173">
        <v>154</v>
      </c>
      <c r="BJ1173">
        <v>0.20303605313092979</v>
      </c>
      <c r="BK1173">
        <v>0.29222011385199242</v>
      </c>
      <c r="BL1173">
        <v>0.79696394686907024</v>
      </c>
      <c r="BM1173">
        <v>0.70777988614800758</v>
      </c>
      <c r="BN1173">
        <v>0.75237191650853896</v>
      </c>
      <c r="BO1173">
        <v>27250</v>
      </c>
    </row>
    <row r="1174" spans="1:67" x14ac:dyDescent="0.15">
      <c r="A1174">
        <v>1171</v>
      </c>
      <c r="B1174">
        <v>12</v>
      </c>
      <c r="C1174">
        <v>5</v>
      </c>
      <c r="D1174">
        <v>151.54545454545453</v>
      </c>
      <c r="E1174">
        <v>248.16666666666666</v>
      </c>
      <c r="F1174">
        <v>0</v>
      </c>
      <c r="G1174">
        <v>0</v>
      </c>
      <c r="H1174">
        <v>1</v>
      </c>
      <c r="I1174">
        <v>30551.666666666664</v>
      </c>
      <c r="AB1174">
        <v>1171</v>
      </c>
      <c r="AC1174">
        <v>11</v>
      </c>
      <c r="AD1174">
        <v>4</v>
      </c>
      <c r="AE1174">
        <v>34</v>
      </c>
      <c r="AF1174">
        <v>116.5</v>
      </c>
      <c r="AG1174">
        <v>17</v>
      </c>
      <c r="AH1174">
        <v>2.2280471821756225E-2</v>
      </c>
      <c r="AI1174">
        <v>0.97771952817824381</v>
      </c>
      <c r="AJ1174">
        <v>21068.333333333332</v>
      </c>
      <c r="BC1174">
        <v>1171</v>
      </c>
      <c r="BD1174">
        <v>11</v>
      </c>
      <c r="BE1174">
        <v>0</v>
      </c>
      <c r="BF1174">
        <v>112.81818181818181</v>
      </c>
      <c r="BG1174">
        <v>109.76923076923077</v>
      </c>
      <c r="BH1174">
        <v>84</v>
      </c>
      <c r="BI1174">
        <v>113</v>
      </c>
      <c r="BJ1174">
        <v>0.14408233276157806</v>
      </c>
      <c r="BK1174">
        <v>0.19382504288164665</v>
      </c>
      <c r="BL1174">
        <v>0.85591766723842189</v>
      </c>
      <c r="BM1174">
        <v>0.80617495711835341</v>
      </c>
      <c r="BN1174">
        <v>0.83104631217838765</v>
      </c>
      <c r="BO1174">
        <v>25006.666666666668</v>
      </c>
    </row>
    <row r="1175" spans="1:67" x14ac:dyDescent="0.15">
      <c r="A1175">
        <v>1172</v>
      </c>
      <c r="B1175">
        <v>11</v>
      </c>
      <c r="C1175">
        <v>4</v>
      </c>
      <c r="D1175">
        <v>64.599999999999994</v>
      </c>
      <c r="E1175">
        <v>164.08333333333334</v>
      </c>
      <c r="F1175">
        <v>0</v>
      </c>
      <c r="G1175">
        <v>0</v>
      </c>
      <c r="H1175">
        <v>1</v>
      </c>
      <c r="I1175">
        <v>25188.333333333336</v>
      </c>
      <c r="AB1175">
        <v>1172</v>
      </c>
      <c r="AC1175">
        <v>12</v>
      </c>
      <c r="AD1175">
        <v>2</v>
      </c>
      <c r="AE1175">
        <v>67.090909090909093</v>
      </c>
      <c r="AF1175">
        <v>133.66666666666666</v>
      </c>
      <c r="AG1175">
        <v>0</v>
      </c>
      <c r="AH1175">
        <v>0</v>
      </c>
      <c r="AI1175">
        <v>1</v>
      </c>
      <c r="AJ1175">
        <v>20280.000000000004</v>
      </c>
      <c r="BC1175">
        <v>1172</v>
      </c>
      <c r="BD1175">
        <v>13</v>
      </c>
      <c r="BE1175">
        <v>0</v>
      </c>
      <c r="BF1175">
        <v>115.15384615384616</v>
      </c>
      <c r="BG1175">
        <v>115.15384615384616</v>
      </c>
      <c r="BH1175">
        <v>0</v>
      </c>
      <c r="BI1175">
        <v>0</v>
      </c>
      <c r="BJ1175">
        <v>0</v>
      </c>
      <c r="BK1175">
        <v>0</v>
      </c>
      <c r="BL1175">
        <v>1</v>
      </c>
      <c r="BM1175">
        <v>1</v>
      </c>
      <c r="BN1175">
        <v>1</v>
      </c>
      <c r="BO1175">
        <v>25915</v>
      </c>
    </row>
    <row r="1176" spans="1:67" x14ac:dyDescent="0.15">
      <c r="A1176">
        <v>1173</v>
      </c>
      <c r="B1176">
        <v>11</v>
      </c>
      <c r="C1176">
        <v>6</v>
      </c>
      <c r="D1176">
        <v>150.69999999999999</v>
      </c>
      <c r="E1176">
        <v>291.41666666666669</v>
      </c>
      <c r="F1176">
        <v>0</v>
      </c>
      <c r="G1176">
        <v>0</v>
      </c>
      <c r="H1176">
        <v>1</v>
      </c>
      <c r="I1176">
        <v>36431.666666666672</v>
      </c>
      <c r="AB1176">
        <v>1173</v>
      </c>
      <c r="AC1176">
        <v>11</v>
      </c>
      <c r="AD1176">
        <v>3</v>
      </c>
      <c r="AE1176">
        <v>7</v>
      </c>
      <c r="AF1176">
        <v>78.583333333333329</v>
      </c>
      <c r="AG1176">
        <v>91</v>
      </c>
      <c r="AH1176">
        <v>0.11848958333333333</v>
      </c>
      <c r="AI1176">
        <v>0.88151041666666663</v>
      </c>
      <c r="AJ1176">
        <v>17476.666666666668</v>
      </c>
      <c r="BC1176">
        <v>1173</v>
      </c>
      <c r="BD1176">
        <v>12</v>
      </c>
      <c r="BE1176">
        <v>0</v>
      </c>
      <c r="BF1176">
        <v>120.66666666666667</v>
      </c>
      <c r="BG1176">
        <v>123.23076923076923</v>
      </c>
      <c r="BH1176">
        <v>50</v>
      </c>
      <c r="BI1176">
        <v>50</v>
      </c>
      <c r="BJ1176">
        <v>8.7108013937282236E-2</v>
      </c>
      <c r="BK1176">
        <v>8.7108013937282236E-2</v>
      </c>
      <c r="BL1176">
        <v>0.91289198606271782</v>
      </c>
      <c r="BM1176">
        <v>0.91289198606271782</v>
      </c>
      <c r="BN1176">
        <v>0.91289198606271782</v>
      </c>
      <c r="BO1176">
        <v>27615</v>
      </c>
    </row>
    <row r="1177" spans="1:67" x14ac:dyDescent="0.15">
      <c r="A1177">
        <v>1174</v>
      </c>
      <c r="B1177">
        <v>12</v>
      </c>
      <c r="C1177">
        <v>6</v>
      </c>
      <c r="D1177">
        <v>180.27272727272728</v>
      </c>
      <c r="E1177">
        <v>299.5</v>
      </c>
      <c r="F1177">
        <v>0</v>
      </c>
      <c r="G1177">
        <v>0</v>
      </c>
      <c r="H1177">
        <v>1</v>
      </c>
      <c r="I1177">
        <v>34805</v>
      </c>
      <c r="AB1177">
        <v>1174</v>
      </c>
      <c r="AC1177">
        <v>12</v>
      </c>
      <c r="AD1177">
        <v>3</v>
      </c>
      <c r="AE1177">
        <v>7.2727272727272725</v>
      </c>
      <c r="AF1177">
        <v>74.916666666666671</v>
      </c>
      <c r="AG1177">
        <v>178</v>
      </c>
      <c r="AH1177">
        <v>0.20867526377491208</v>
      </c>
      <c r="AI1177">
        <v>0.79132473622508792</v>
      </c>
      <c r="AJ1177">
        <v>16155.000000000002</v>
      </c>
      <c r="BC1177">
        <v>1174</v>
      </c>
      <c r="BD1177">
        <v>11</v>
      </c>
      <c r="BE1177">
        <v>0</v>
      </c>
      <c r="BF1177">
        <v>126.72727272727273</v>
      </c>
      <c r="BG1177">
        <v>118.76923076923077</v>
      </c>
      <c r="BH1177">
        <v>53</v>
      </c>
      <c r="BI1177">
        <v>69</v>
      </c>
      <c r="BJ1177">
        <v>8.5621970920840063E-2</v>
      </c>
      <c r="BK1177">
        <v>0.11147011308562198</v>
      </c>
      <c r="BL1177">
        <v>0.91437802907915988</v>
      </c>
      <c r="BM1177">
        <v>0.88852988691437806</v>
      </c>
      <c r="BN1177">
        <v>0.90145395799676897</v>
      </c>
      <c r="BO1177">
        <v>25621.666666666664</v>
      </c>
    </row>
    <row r="1178" spans="1:67" x14ac:dyDescent="0.15">
      <c r="A1178">
        <v>1175</v>
      </c>
      <c r="B1178">
        <v>10</v>
      </c>
      <c r="C1178">
        <v>5</v>
      </c>
      <c r="D1178">
        <v>92</v>
      </c>
      <c r="E1178">
        <v>234.33333333333334</v>
      </c>
      <c r="F1178">
        <v>0</v>
      </c>
      <c r="G1178">
        <v>0</v>
      </c>
      <c r="H1178">
        <v>1</v>
      </c>
      <c r="I1178">
        <v>32573.333333333336</v>
      </c>
      <c r="AB1178">
        <v>1175</v>
      </c>
      <c r="AC1178">
        <v>12</v>
      </c>
      <c r="AD1178">
        <v>3</v>
      </c>
      <c r="AE1178">
        <v>93.090909090909093</v>
      </c>
      <c r="AF1178">
        <v>181</v>
      </c>
      <c r="AG1178">
        <v>0</v>
      </c>
      <c r="AH1178">
        <v>0</v>
      </c>
      <c r="AI1178">
        <v>1</v>
      </c>
      <c r="AJ1178">
        <v>24873.333333333336</v>
      </c>
      <c r="BC1178">
        <v>1175</v>
      </c>
      <c r="BD1178">
        <v>12</v>
      </c>
      <c r="BE1178">
        <v>0</v>
      </c>
      <c r="BF1178">
        <v>104.91666666666667</v>
      </c>
      <c r="BG1178">
        <v>101.46153846153847</v>
      </c>
      <c r="BH1178">
        <v>113</v>
      </c>
      <c r="BI1178">
        <v>121</v>
      </c>
      <c r="BJ1178">
        <v>0.172782874617737</v>
      </c>
      <c r="BK1178">
        <v>0.18501529051987767</v>
      </c>
      <c r="BL1178">
        <v>0.827217125382263</v>
      </c>
      <c r="BM1178">
        <v>0.81498470948012236</v>
      </c>
      <c r="BN1178">
        <v>0.82110091743119273</v>
      </c>
      <c r="BO1178">
        <v>23521.666666666668</v>
      </c>
    </row>
    <row r="1179" spans="1:67" x14ac:dyDescent="0.15">
      <c r="A1179">
        <v>1176</v>
      </c>
      <c r="B1179">
        <v>12</v>
      </c>
      <c r="C1179">
        <v>5</v>
      </c>
      <c r="D1179">
        <v>202.36363636363637</v>
      </c>
      <c r="E1179">
        <v>320.75</v>
      </c>
      <c r="F1179">
        <v>0</v>
      </c>
      <c r="G1179">
        <v>0</v>
      </c>
      <c r="H1179">
        <v>1</v>
      </c>
      <c r="I1179">
        <v>36255</v>
      </c>
      <c r="AB1179">
        <v>1176</v>
      </c>
      <c r="AC1179">
        <v>11</v>
      </c>
      <c r="AD1179">
        <v>3</v>
      </c>
      <c r="AE1179">
        <v>8.4</v>
      </c>
      <c r="AF1179">
        <v>73.25</v>
      </c>
      <c r="AG1179">
        <v>123</v>
      </c>
      <c r="AH1179">
        <v>0.16826265389876882</v>
      </c>
      <c r="AI1179">
        <v>0.83173734610123118</v>
      </c>
      <c r="AJ1179">
        <v>16138.333333333334</v>
      </c>
      <c r="BC1179">
        <v>1176</v>
      </c>
      <c r="BD1179">
        <v>13</v>
      </c>
      <c r="BE1179">
        <v>0</v>
      </c>
      <c r="BF1179">
        <v>127.53846153846153</v>
      </c>
      <c r="BG1179">
        <v>127.53846153846153</v>
      </c>
      <c r="BH1179">
        <v>32</v>
      </c>
      <c r="BI1179">
        <v>32</v>
      </c>
      <c r="BJ1179">
        <v>4.8706240487062402E-2</v>
      </c>
      <c r="BK1179">
        <v>4.8706240487062402E-2</v>
      </c>
      <c r="BL1179">
        <v>0.9512937595129376</v>
      </c>
      <c r="BM1179">
        <v>0.9512937595129376</v>
      </c>
      <c r="BN1179">
        <v>0.9512937595129376</v>
      </c>
      <c r="BO1179">
        <v>26676.666666666664</v>
      </c>
    </row>
    <row r="1180" spans="1:67" x14ac:dyDescent="0.15">
      <c r="A1180">
        <v>1177</v>
      </c>
      <c r="B1180">
        <v>12</v>
      </c>
      <c r="C1180">
        <v>6</v>
      </c>
      <c r="D1180">
        <v>226.72727272727272</v>
      </c>
      <c r="E1180">
        <v>336.75</v>
      </c>
      <c r="F1180">
        <v>0</v>
      </c>
      <c r="G1180">
        <v>0</v>
      </c>
      <c r="H1180">
        <v>1</v>
      </c>
      <c r="I1180">
        <v>35995</v>
      </c>
      <c r="AB1180">
        <v>1177</v>
      </c>
      <c r="AC1180">
        <v>11</v>
      </c>
      <c r="AD1180">
        <v>3</v>
      </c>
      <c r="AE1180">
        <v>5.4</v>
      </c>
      <c r="AF1180">
        <v>86.416666666666671</v>
      </c>
      <c r="AG1180">
        <v>138</v>
      </c>
      <c r="AH1180">
        <v>0.17293233082706766</v>
      </c>
      <c r="AI1180">
        <v>0.8270676691729324</v>
      </c>
      <c r="AJ1180">
        <v>18790</v>
      </c>
      <c r="BC1180">
        <v>1177</v>
      </c>
      <c r="BD1180">
        <v>11</v>
      </c>
      <c r="BE1180">
        <v>0</v>
      </c>
      <c r="BF1180">
        <v>126.63636363636364</v>
      </c>
      <c r="BG1180">
        <v>126.76923076923077</v>
      </c>
      <c r="BH1180">
        <v>69</v>
      </c>
      <c r="BI1180">
        <v>102</v>
      </c>
      <c r="BJ1180">
        <v>0.1183533447684391</v>
      </c>
      <c r="BK1180">
        <v>0.17495711835334476</v>
      </c>
      <c r="BL1180">
        <v>0.88164665523156094</v>
      </c>
      <c r="BM1180">
        <v>0.82504288164665529</v>
      </c>
      <c r="BN1180">
        <v>0.85334476843910811</v>
      </c>
      <c r="BO1180">
        <v>27768.333333333336</v>
      </c>
    </row>
    <row r="1181" spans="1:67" x14ac:dyDescent="0.15">
      <c r="A1181">
        <v>1178</v>
      </c>
      <c r="B1181">
        <v>11</v>
      </c>
      <c r="C1181">
        <v>5</v>
      </c>
      <c r="D1181">
        <v>76.599999999999994</v>
      </c>
      <c r="E1181">
        <v>195.66666666666666</v>
      </c>
      <c r="F1181">
        <v>14</v>
      </c>
      <c r="G1181">
        <v>1.5053763440860216E-2</v>
      </c>
      <c r="H1181">
        <v>0.98494623655913982</v>
      </c>
      <c r="I1181">
        <v>27926.666666666664</v>
      </c>
      <c r="AB1181">
        <v>1178</v>
      </c>
      <c r="AC1181">
        <v>12</v>
      </c>
      <c r="AD1181">
        <v>3</v>
      </c>
      <c r="AE1181">
        <v>64.36363636363636</v>
      </c>
      <c r="AF1181">
        <v>148.16666666666666</v>
      </c>
      <c r="AG1181">
        <v>0</v>
      </c>
      <c r="AH1181">
        <v>0</v>
      </c>
      <c r="AI1181">
        <v>1</v>
      </c>
      <c r="AJ1181">
        <v>22110</v>
      </c>
      <c r="BC1181">
        <v>1178</v>
      </c>
      <c r="BD1181">
        <v>13</v>
      </c>
      <c r="BE1181">
        <v>0</v>
      </c>
      <c r="BF1181">
        <v>147.84615384615384</v>
      </c>
      <c r="BG1181">
        <v>147.84615384615384</v>
      </c>
      <c r="BH1181">
        <v>0</v>
      </c>
      <c r="BI1181">
        <v>0</v>
      </c>
      <c r="BJ1181">
        <v>0</v>
      </c>
      <c r="BK1181">
        <v>0</v>
      </c>
      <c r="BL1181">
        <v>1</v>
      </c>
      <c r="BM1181">
        <v>1</v>
      </c>
      <c r="BN1181">
        <v>1</v>
      </c>
      <c r="BO1181">
        <v>27556.666666666668</v>
      </c>
    </row>
    <row r="1182" spans="1:67" x14ac:dyDescent="0.15">
      <c r="A1182">
        <v>1179</v>
      </c>
      <c r="B1182">
        <v>12</v>
      </c>
      <c r="C1182">
        <v>6</v>
      </c>
      <c r="D1182">
        <v>299.72727272727275</v>
      </c>
      <c r="E1182">
        <v>420.25</v>
      </c>
      <c r="F1182">
        <v>0</v>
      </c>
      <c r="G1182">
        <v>0</v>
      </c>
      <c r="H1182">
        <v>1</v>
      </c>
      <c r="I1182">
        <v>42134.999999999993</v>
      </c>
      <c r="AB1182">
        <v>1179</v>
      </c>
      <c r="AC1182">
        <v>11</v>
      </c>
      <c r="AD1182">
        <v>3</v>
      </c>
      <c r="AE1182">
        <v>33.5</v>
      </c>
      <c r="AF1182">
        <v>122.08333333333333</v>
      </c>
      <c r="AG1182">
        <v>16</v>
      </c>
      <c r="AH1182">
        <v>2.0887728459530026E-2</v>
      </c>
      <c r="AI1182">
        <v>0.97911227154046998</v>
      </c>
      <c r="AJ1182">
        <v>22466.666666666668</v>
      </c>
      <c r="BC1182">
        <v>1179</v>
      </c>
      <c r="BD1182">
        <v>12</v>
      </c>
      <c r="BE1182">
        <v>0</v>
      </c>
      <c r="BF1182">
        <v>103.08333333333333</v>
      </c>
      <c r="BG1182">
        <v>103.23076923076923</v>
      </c>
      <c r="BH1182">
        <v>131</v>
      </c>
      <c r="BI1182">
        <v>131</v>
      </c>
      <c r="BJ1182">
        <v>0.18794835007173602</v>
      </c>
      <c r="BK1182">
        <v>0.18794835007173602</v>
      </c>
      <c r="BL1182">
        <v>0.81205164992826395</v>
      </c>
      <c r="BM1182">
        <v>0.81205164992826395</v>
      </c>
      <c r="BN1182">
        <v>0.81205164992826395</v>
      </c>
      <c r="BO1182">
        <v>24048.333333333332</v>
      </c>
    </row>
    <row r="1183" spans="1:67" x14ac:dyDescent="0.15">
      <c r="A1183">
        <v>1180</v>
      </c>
      <c r="B1183">
        <v>11</v>
      </c>
      <c r="C1183">
        <v>6</v>
      </c>
      <c r="D1183">
        <v>248.4</v>
      </c>
      <c r="E1183">
        <v>373.33333333333331</v>
      </c>
      <c r="F1183">
        <v>0</v>
      </c>
      <c r="G1183">
        <v>0</v>
      </c>
      <c r="H1183">
        <v>1</v>
      </c>
      <c r="I1183">
        <v>39033.333333333336</v>
      </c>
      <c r="AB1183">
        <v>1180</v>
      </c>
      <c r="AC1183">
        <v>12</v>
      </c>
      <c r="AD1183">
        <v>2</v>
      </c>
      <c r="AE1183">
        <v>17.09090909090909</v>
      </c>
      <c r="AF1183">
        <v>92.083333333333329</v>
      </c>
      <c r="AG1183">
        <v>39</v>
      </c>
      <c r="AH1183">
        <v>5.0064184852374842E-2</v>
      </c>
      <c r="AI1183">
        <v>0.94993581514762515</v>
      </c>
      <c r="AJ1183">
        <v>18291.666666666668</v>
      </c>
      <c r="BC1183">
        <v>1180</v>
      </c>
      <c r="BD1183">
        <v>10</v>
      </c>
      <c r="BE1183">
        <v>0</v>
      </c>
      <c r="BF1183">
        <v>103.4</v>
      </c>
      <c r="BG1183">
        <v>98</v>
      </c>
      <c r="BH1183">
        <v>143</v>
      </c>
      <c r="BI1183">
        <v>224</v>
      </c>
      <c r="BJ1183">
        <v>0.25952813067150637</v>
      </c>
      <c r="BK1183">
        <v>0.40653357531760437</v>
      </c>
      <c r="BL1183">
        <v>0.74047186932849363</v>
      </c>
      <c r="BM1183">
        <v>0.59346642468239563</v>
      </c>
      <c r="BN1183">
        <v>0.66696914700544463</v>
      </c>
      <c r="BO1183">
        <v>22696.666666666664</v>
      </c>
    </row>
    <row r="1184" spans="1:67" x14ac:dyDescent="0.15">
      <c r="A1184">
        <v>1181</v>
      </c>
      <c r="B1184">
        <v>12</v>
      </c>
      <c r="C1184">
        <v>4</v>
      </c>
      <c r="D1184">
        <v>99.63636363636364</v>
      </c>
      <c r="E1184">
        <v>213.75</v>
      </c>
      <c r="F1184">
        <v>15</v>
      </c>
      <c r="G1184">
        <v>1.5151515151515152E-2</v>
      </c>
      <c r="H1184">
        <v>0.98484848484848486</v>
      </c>
      <c r="I1184">
        <v>29100.000000000004</v>
      </c>
      <c r="AB1184">
        <v>1181</v>
      </c>
      <c r="AC1184">
        <v>12</v>
      </c>
      <c r="AD1184">
        <v>2</v>
      </c>
      <c r="AE1184">
        <v>49.18181818181818</v>
      </c>
      <c r="AF1184">
        <v>132.08333333333334</v>
      </c>
      <c r="AG1184">
        <v>7</v>
      </c>
      <c r="AH1184">
        <v>8.5365853658536592E-3</v>
      </c>
      <c r="AI1184">
        <v>0.99146341463414633</v>
      </c>
      <c r="AJ1184">
        <v>20916.666666666672</v>
      </c>
      <c r="BC1184">
        <v>1181</v>
      </c>
      <c r="BD1184">
        <v>11</v>
      </c>
      <c r="BE1184">
        <v>0</v>
      </c>
      <c r="BF1184">
        <v>96.545454545454547</v>
      </c>
      <c r="BG1184">
        <v>97.84615384615384</v>
      </c>
      <c r="BH1184">
        <v>199</v>
      </c>
      <c r="BI1184">
        <v>200</v>
      </c>
      <c r="BJ1184">
        <v>0.33786078098471989</v>
      </c>
      <c r="BK1184">
        <v>0.3395585738539898</v>
      </c>
      <c r="BL1184">
        <v>0.66213921901528017</v>
      </c>
      <c r="BM1184">
        <v>0.6604414261460102</v>
      </c>
      <c r="BN1184">
        <v>0.66129032258064524</v>
      </c>
      <c r="BO1184">
        <v>22915</v>
      </c>
    </row>
    <row r="1185" spans="1:67" x14ac:dyDescent="0.15">
      <c r="A1185">
        <v>1182</v>
      </c>
      <c r="B1185">
        <v>13</v>
      </c>
      <c r="C1185">
        <v>5</v>
      </c>
      <c r="D1185">
        <v>208.58333333333334</v>
      </c>
      <c r="E1185">
        <v>316.08333333333331</v>
      </c>
      <c r="F1185">
        <v>0</v>
      </c>
      <c r="G1185">
        <v>0</v>
      </c>
      <c r="H1185">
        <v>1</v>
      </c>
      <c r="I1185">
        <v>36193.333333333336</v>
      </c>
      <c r="AB1185">
        <v>1182</v>
      </c>
      <c r="AC1185">
        <v>11</v>
      </c>
      <c r="AD1185">
        <v>3</v>
      </c>
      <c r="AE1185">
        <v>9.3000000000000007</v>
      </c>
      <c r="AF1185">
        <v>77.75</v>
      </c>
      <c r="AG1185">
        <v>94</v>
      </c>
      <c r="AH1185">
        <v>0.13967310549777118</v>
      </c>
      <c r="AI1185">
        <v>0.86032689450222888</v>
      </c>
      <c r="AJ1185">
        <v>16718.333333333336</v>
      </c>
      <c r="BC1185">
        <v>1182</v>
      </c>
      <c r="BD1185">
        <v>11</v>
      </c>
      <c r="BE1185">
        <v>0</v>
      </c>
      <c r="BF1185">
        <v>118.27272727272727</v>
      </c>
      <c r="BG1185">
        <v>127.38461538461539</v>
      </c>
      <c r="BH1185">
        <v>85</v>
      </c>
      <c r="BI1185">
        <v>85</v>
      </c>
      <c r="BJ1185">
        <v>0.13643659711075443</v>
      </c>
      <c r="BK1185">
        <v>0.13643659711075443</v>
      </c>
      <c r="BL1185">
        <v>0.8635634028892456</v>
      </c>
      <c r="BM1185">
        <v>0.8635634028892456</v>
      </c>
      <c r="BN1185">
        <v>0.8635634028892456</v>
      </c>
      <c r="BO1185">
        <v>27795</v>
      </c>
    </row>
    <row r="1186" spans="1:67" x14ac:dyDescent="0.15">
      <c r="A1186">
        <v>1183</v>
      </c>
      <c r="B1186">
        <v>12</v>
      </c>
      <c r="C1186">
        <v>6</v>
      </c>
      <c r="D1186">
        <v>310.63636363636363</v>
      </c>
      <c r="E1186">
        <v>442</v>
      </c>
      <c r="F1186">
        <v>0</v>
      </c>
      <c r="G1186">
        <v>0</v>
      </c>
      <c r="H1186">
        <v>1</v>
      </c>
      <c r="I1186">
        <v>43680</v>
      </c>
      <c r="AB1186">
        <v>1183</v>
      </c>
      <c r="AC1186">
        <v>12</v>
      </c>
      <c r="AD1186">
        <v>2</v>
      </c>
      <c r="AE1186">
        <v>34.81818181818182</v>
      </c>
      <c r="AF1186">
        <v>108</v>
      </c>
      <c r="AG1186">
        <v>21</v>
      </c>
      <c r="AH1186">
        <v>2.6888604353393086E-2</v>
      </c>
      <c r="AI1186">
        <v>0.97311139564660687</v>
      </c>
      <c r="AJ1186">
        <v>19153.333333333336</v>
      </c>
      <c r="BC1186">
        <v>1183</v>
      </c>
      <c r="BD1186">
        <v>11</v>
      </c>
      <c r="BE1186">
        <v>0</v>
      </c>
      <c r="BF1186">
        <v>99.909090909090907</v>
      </c>
      <c r="BG1186">
        <v>97.230769230769226</v>
      </c>
      <c r="BH1186">
        <v>159</v>
      </c>
      <c r="BI1186">
        <v>185</v>
      </c>
      <c r="BJ1186">
        <v>0.28856624319419238</v>
      </c>
      <c r="BK1186">
        <v>0.33575317604355714</v>
      </c>
      <c r="BL1186">
        <v>0.71143375680580756</v>
      </c>
      <c r="BM1186">
        <v>0.66424682395644286</v>
      </c>
      <c r="BN1186">
        <v>0.68784029038112515</v>
      </c>
      <c r="BO1186">
        <v>23113.333333333336</v>
      </c>
    </row>
    <row r="1187" spans="1:67" x14ac:dyDescent="0.15">
      <c r="A1187">
        <v>1184</v>
      </c>
      <c r="B1187">
        <v>13</v>
      </c>
      <c r="C1187">
        <v>6</v>
      </c>
      <c r="D1187">
        <v>322.91666666666669</v>
      </c>
      <c r="E1187">
        <v>437.91666666666669</v>
      </c>
      <c r="F1187">
        <v>0</v>
      </c>
      <c r="G1187">
        <v>0</v>
      </c>
      <c r="H1187">
        <v>1</v>
      </c>
      <c r="I1187">
        <v>43416.666666666664</v>
      </c>
      <c r="AB1187">
        <v>1184</v>
      </c>
      <c r="AC1187">
        <v>12</v>
      </c>
      <c r="AD1187">
        <v>2</v>
      </c>
      <c r="AE1187">
        <v>21.454545454545453</v>
      </c>
      <c r="AF1187">
        <v>94.916666666666671</v>
      </c>
      <c r="AG1187">
        <v>57</v>
      </c>
      <c r="AH1187">
        <v>7.116104868913857E-2</v>
      </c>
      <c r="AI1187">
        <v>0.92883895131086147</v>
      </c>
      <c r="AJ1187">
        <v>18304.999999999996</v>
      </c>
      <c r="BC1187">
        <v>1184</v>
      </c>
      <c r="BD1187">
        <v>11</v>
      </c>
      <c r="BE1187">
        <v>0</v>
      </c>
      <c r="BF1187">
        <v>96.090909090909093</v>
      </c>
      <c r="BG1187">
        <v>99.769230769230774</v>
      </c>
      <c r="BH1187">
        <v>122</v>
      </c>
      <c r="BI1187">
        <v>201</v>
      </c>
      <c r="BJ1187">
        <v>0.23689320388349513</v>
      </c>
      <c r="BK1187">
        <v>0.39029126213592236</v>
      </c>
      <c r="BL1187">
        <v>0.76310679611650489</v>
      </c>
      <c r="BM1187">
        <v>0.60970873786407764</v>
      </c>
      <c r="BN1187">
        <v>0.68640776699029127</v>
      </c>
      <c r="BO1187">
        <v>23673.333333333336</v>
      </c>
    </row>
    <row r="1188" spans="1:67" x14ac:dyDescent="0.15">
      <c r="A1188">
        <v>1185</v>
      </c>
      <c r="B1188">
        <v>10</v>
      </c>
      <c r="C1188">
        <v>5</v>
      </c>
      <c r="D1188">
        <v>99.888888888888886</v>
      </c>
      <c r="E1188">
        <v>259</v>
      </c>
      <c r="F1188">
        <v>0</v>
      </c>
      <c r="G1188">
        <v>0</v>
      </c>
      <c r="H1188">
        <v>1</v>
      </c>
      <c r="I1188">
        <v>35160</v>
      </c>
      <c r="AB1188">
        <v>1185</v>
      </c>
      <c r="AC1188">
        <v>11</v>
      </c>
      <c r="AD1188">
        <v>4</v>
      </c>
      <c r="AE1188">
        <v>5.2</v>
      </c>
      <c r="AF1188">
        <v>82.583333333333329</v>
      </c>
      <c r="AG1188">
        <v>192</v>
      </c>
      <c r="AH1188">
        <v>0.23880597014925373</v>
      </c>
      <c r="AI1188">
        <v>0.76119402985074625</v>
      </c>
      <c r="AJ1188">
        <v>17411.666666666668</v>
      </c>
      <c r="BC1188">
        <v>1185</v>
      </c>
      <c r="BD1188">
        <v>11</v>
      </c>
      <c r="BE1188">
        <v>0</v>
      </c>
      <c r="BF1188">
        <v>106.63636363636364</v>
      </c>
      <c r="BG1188">
        <v>106.38461538461539</v>
      </c>
      <c r="BH1188">
        <v>173</v>
      </c>
      <c r="BI1188">
        <v>204</v>
      </c>
      <c r="BJ1188">
        <v>0.33988212180746563</v>
      </c>
      <c r="BK1188">
        <v>0.40078585461689586</v>
      </c>
      <c r="BL1188">
        <v>0.66011787819253431</v>
      </c>
      <c r="BM1188">
        <v>0.59921414538310414</v>
      </c>
      <c r="BN1188">
        <v>0.62966601178781922</v>
      </c>
      <c r="BO1188">
        <v>24635</v>
      </c>
    </row>
    <row r="1189" spans="1:67" x14ac:dyDescent="0.15">
      <c r="A1189">
        <v>1186</v>
      </c>
      <c r="B1189">
        <v>11</v>
      </c>
      <c r="C1189">
        <v>6</v>
      </c>
      <c r="D1189">
        <v>202.5</v>
      </c>
      <c r="E1189">
        <v>339.58333333333331</v>
      </c>
      <c r="F1189">
        <v>2</v>
      </c>
      <c r="G1189">
        <v>1.990049751243781E-3</v>
      </c>
      <c r="H1189">
        <v>0.99800995024875627</v>
      </c>
      <c r="I1189">
        <v>37658.333333333336</v>
      </c>
      <c r="AB1189">
        <v>1186</v>
      </c>
      <c r="AC1189">
        <v>11</v>
      </c>
      <c r="AD1189">
        <v>4</v>
      </c>
      <c r="AE1189">
        <v>46.4</v>
      </c>
      <c r="AF1189">
        <v>134.33333333333334</v>
      </c>
      <c r="AG1189">
        <v>35</v>
      </c>
      <c r="AH1189">
        <v>0.04</v>
      </c>
      <c r="AI1189">
        <v>0.96</v>
      </c>
      <c r="AJ1189">
        <v>22506.666666666664</v>
      </c>
      <c r="BC1189">
        <v>1186</v>
      </c>
      <c r="BD1189">
        <v>12</v>
      </c>
      <c r="BE1189">
        <v>0</v>
      </c>
      <c r="BF1189">
        <v>135.66666666666666</v>
      </c>
      <c r="BG1189">
        <v>139.23076923076923</v>
      </c>
      <c r="BH1189">
        <v>63</v>
      </c>
      <c r="BI1189">
        <v>63</v>
      </c>
      <c r="BJ1189">
        <v>9.9683544303797472E-2</v>
      </c>
      <c r="BK1189">
        <v>9.9683544303797472E-2</v>
      </c>
      <c r="BL1189">
        <v>0.90031645569620256</v>
      </c>
      <c r="BM1189">
        <v>0.90031645569620256</v>
      </c>
      <c r="BN1189">
        <v>0.90031645569620256</v>
      </c>
      <c r="BO1189">
        <v>30108.333333333332</v>
      </c>
    </row>
    <row r="1190" spans="1:67" x14ac:dyDescent="0.15">
      <c r="A1190">
        <v>1187</v>
      </c>
      <c r="B1190">
        <v>13</v>
      </c>
      <c r="C1190">
        <v>6</v>
      </c>
      <c r="D1190">
        <v>247.91666666666666</v>
      </c>
      <c r="E1190">
        <v>354.16666666666669</v>
      </c>
      <c r="F1190">
        <v>35</v>
      </c>
      <c r="G1190">
        <v>3.0303030303030304E-2</v>
      </c>
      <c r="H1190">
        <v>0.96969696969696972</v>
      </c>
      <c r="I1190">
        <v>36391.666666666672</v>
      </c>
      <c r="AB1190">
        <v>1187</v>
      </c>
      <c r="AC1190">
        <v>11</v>
      </c>
      <c r="AD1190">
        <v>3</v>
      </c>
      <c r="AE1190">
        <v>16.100000000000001</v>
      </c>
      <c r="AF1190">
        <v>90.833333333333329</v>
      </c>
      <c r="AG1190">
        <v>107</v>
      </c>
      <c r="AH1190">
        <v>0.13177339901477833</v>
      </c>
      <c r="AI1190">
        <v>0.86822660098522164</v>
      </c>
      <c r="AJ1190">
        <v>18466.666666666668</v>
      </c>
      <c r="BC1190">
        <v>1187</v>
      </c>
      <c r="BD1190">
        <v>12</v>
      </c>
      <c r="BE1190">
        <v>0</v>
      </c>
      <c r="BF1190">
        <v>114.5</v>
      </c>
      <c r="BG1190">
        <v>120.92307692307692</v>
      </c>
      <c r="BH1190">
        <v>47</v>
      </c>
      <c r="BI1190">
        <v>47</v>
      </c>
      <c r="BJ1190">
        <v>9.1262135922330095E-2</v>
      </c>
      <c r="BK1190">
        <v>9.1262135922330095E-2</v>
      </c>
      <c r="BL1190">
        <v>0.90873786407766988</v>
      </c>
      <c r="BM1190">
        <v>0.90873786407766988</v>
      </c>
      <c r="BN1190">
        <v>0.90873786407766988</v>
      </c>
      <c r="BO1190">
        <v>26840</v>
      </c>
    </row>
    <row r="1191" spans="1:67" x14ac:dyDescent="0.15">
      <c r="A1191">
        <v>1188</v>
      </c>
      <c r="B1191">
        <v>11</v>
      </c>
      <c r="C1191">
        <v>5</v>
      </c>
      <c r="D1191">
        <v>109.5</v>
      </c>
      <c r="E1191">
        <v>231.66666666666666</v>
      </c>
      <c r="F1191">
        <v>56</v>
      </c>
      <c r="G1191">
        <v>5.7318321392016376E-2</v>
      </c>
      <c r="H1191">
        <v>0.94268167860798358</v>
      </c>
      <c r="I1191">
        <v>30091.666666666664</v>
      </c>
      <c r="AB1191">
        <v>1188</v>
      </c>
      <c r="AC1191">
        <v>11</v>
      </c>
      <c r="AD1191">
        <v>4</v>
      </c>
      <c r="AE1191">
        <v>21</v>
      </c>
      <c r="AF1191">
        <v>108.75</v>
      </c>
      <c r="AG1191">
        <v>38</v>
      </c>
      <c r="AH1191">
        <v>4.561824729891957E-2</v>
      </c>
      <c r="AI1191">
        <v>0.95438175270108039</v>
      </c>
      <c r="AJ1191">
        <v>21208.333333333328</v>
      </c>
      <c r="BC1191">
        <v>1188</v>
      </c>
      <c r="BD1191">
        <v>12</v>
      </c>
      <c r="BE1191">
        <v>0</v>
      </c>
      <c r="BF1191">
        <v>128.91666666666666</v>
      </c>
      <c r="BG1191">
        <v>130.53846153846155</v>
      </c>
      <c r="BH1191">
        <v>21</v>
      </c>
      <c r="BI1191">
        <v>21</v>
      </c>
      <c r="BJ1191">
        <v>3.954802259887006E-2</v>
      </c>
      <c r="BK1191">
        <v>3.954802259887006E-2</v>
      </c>
      <c r="BL1191">
        <v>0.96045197740112997</v>
      </c>
      <c r="BM1191">
        <v>0.96045197740112997</v>
      </c>
      <c r="BN1191">
        <v>0.96045197740112997</v>
      </c>
      <c r="BO1191">
        <v>28381.666666666664</v>
      </c>
    </row>
    <row r="1192" spans="1:67" x14ac:dyDescent="0.15">
      <c r="A1192">
        <v>1189</v>
      </c>
      <c r="B1192">
        <v>12</v>
      </c>
      <c r="C1192">
        <v>5</v>
      </c>
      <c r="D1192">
        <v>104.27272727272727</v>
      </c>
      <c r="E1192">
        <v>211.66666666666666</v>
      </c>
      <c r="F1192">
        <v>17</v>
      </c>
      <c r="G1192">
        <v>1.6393442622950821E-2</v>
      </c>
      <c r="H1192">
        <v>0.98360655737704916</v>
      </c>
      <c r="I1192">
        <v>28666.666666666664</v>
      </c>
      <c r="AB1192">
        <v>1189</v>
      </c>
      <c r="AC1192">
        <v>12</v>
      </c>
      <c r="AD1192">
        <v>2</v>
      </c>
      <c r="AE1192">
        <v>30.363636363636363</v>
      </c>
      <c r="AF1192">
        <v>101.58333333333333</v>
      </c>
      <c r="AG1192">
        <v>10</v>
      </c>
      <c r="AH1192">
        <v>1.2987012987012988E-2</v>
      </c>
      <c r="AI1192">
        <v>0.98701298701298701</v>
      </c>
      <c r="AJ1192">
        <v>19446.666666666664</v>
      </c>
      <c r="BC1192">
        <v>1189</v>
      </c>
      <c r="BD1192">
        <v>12</v>
      </c>
      <c r="BE1192">
        <v>0</v>
      </c>
      <c r="BF1192">
        <v>120.58333333333333</v>
      </c>
      <c r="BG1192">
        <v>120.53846153846153</v>
      </c>
      <c r="BH1192">
        <v>13</v>
      </c>
      <c r="BI1192">
        <v>13</v>
      </c>
      <c r="BJ1192">
        <v>2.1922428330522766E-2</v>
      </c>
      <c r="BK1192">
        <v>2.1922428330522766E-2</v>
      </c>
      <c r="BL1192">
        <v>0.97807757166947729</v>
      </c>
      <c r="BM1192">
        <v>0.97807757166947729</v>
      </c>
      <c r="BN1192">
        <v>0.97807757166947729</v>
      </c>
      <c r="BO1192">
        <v>25698.333333333328</v>
      </c>
    </row>
    <row r="1193" spans="1:67" x14ac:dyDescent="0.15">
      <c r="A1193">
        <v>1190</v>
      </c>
      <c r="B1193">
        <v>11</v>
      </c>
      <c r="C1193">
        <v>5</v>
      </c>
      <c r="D1193">
        <v>138.80000000000001</v>
      </c>
      <c r="E1193">
        <v>267.75</v>
      </c>
      <c r="F1193">
        <v>0</v>
      </c>
      <c r="G1193">
        <v>0</v>
      </c>
      <c r="H1193">
        <v>1</v>
      </c>
      <c r="I1193">
        <v>34485</v>
      </c>
      <c r="AB1193">
        <v>1190</v>
      </c>
      <c r="AC1193">
        <v>11</v>
      </c>
      <c r="AD1193">
        <v>3</v>
      </c>
      <c r="AE1193">
        <v>10</v>
      </c>
      <c r="AF1193">
        <v>83.25</v>
      </c>
      <c r="AG1193">
        <v>64</v>
      </c>
      <c r="AH1193">
        <v>8.7431693989071038E-2</v>
      </c>
      <c r="AI1193">
        <v>0.91256830601092898</v>
      </c>
      <c r="AJ1193">
        <v>18163.333333333336</v>
      </c>
      <c r="BC1193">
        <v>1190</v>
      </c>
      <c r="BD1193">
        <v>12</v>
      </c>
      <c r="BE1193">
        <v>0</v>
      </c>
      <c r="BF1193">
        <v>121.83333333333333</v>
      </c>
      <c r="BG1193">
        <v>120.61538461538461</v>
      </c>
      <c r="BH1193">
        <v>60</v>
      </c>
      <c r="BI1193">
        <v>60</v>
      </c>
      <c r="BJ1193">
        <v>0.11278195488721804</v>
      </c>
      <c r="BK1193">
        <v>0.11278195488721804</v>
      </c>
      <c r="BL1193">
        <v>0.88721804511278202</v>
      </c>
      <c r="BM1193">
        <v>0.88721804511278202</v>
      </c>
      <c r="BN1193">
        <v>0.88721804511278202</v>
      </c>
      <c r="BO1193">
        <v>26151.666666666661</v>
      </c>
    </row>
    <row r="1194" spans="1:67" x14ac:dyDescent="0.15">
      <c r="A1194">
        <v>1191</v>
      </c>
      <c r="B1194">
        <v>12</v>
      </c>
      <c r="C1194">
        <v>6</v>
      </c>
      <c r="D1194">
        <v>212.09090909090909</v>
      </c>
      <c r="E1194">
        <v>349</v>
      </c>
      <c r="F1194">
        <v>0</v>
      </c>
      <c r="G1194">
        <v>0</v>
      </c>
      <c r="H1194">
        <v>1</v>
      </c>
      <c r="I1194">
        <v>40485</v>
      </c>
      <c r="AB1194">
        <v>1191</v>
      </c>
      <c r="AC1194">
        <v>11</v>
      </c>
      <c r="AD1194">
        <v>3</v>
      </c>
      <c r="AE1194">
        <v>5.8</v>
      </c>
      <c r="AF1194">
        <v>83</v>
      </c>
      <c r="AG1194">
        <v>71</v>
      </c>
      <c r="AH1194">
        <v>9.391534391534391E-2</v>
      </c>
      <c r="AI1194">
        <v>0.90608465608465605</v>
      </c>
      <c r="AJ1194">
        <v>18603.333333333336</v>
      </c>
      <c r="BC1194">
        <v>1191</v>
      </c>
      <c r="BD1194">
        <v>12</v>
      </c>
      <c r="BE1194">
        <v>0</v>
      </c>
      <c r="BF1194">
        <v>113.58333333333333</v>
      </c>
      <c r="BG1194">
        <v>110.61538461538461</v>
      </c>
      <c r="BH1194">
        <v>84</v>
      </c>
      <c r="BI1194">
        <v>100</v>
      </c>
      <c r="BJ1194">
        <v>0.1492007104795737</v>
      </c>
      <c r="BK1194">
        <v>0.17761989342806395</v>
      </c>
      <c r="BL1194">
        <v>0.85079928952042627</v>
      </c>
      <c r="BM1194">
        <v>0.82238010657193605</v>
      </c>
      <c r="BN1194">
        <v>0.83658969804618111</v>
      </c>
      <c r="BO1194">
        <v>24818.333333333332</v>
      </c>
    </row>
    <row r="1195" spans="1:67" x14ac:dyDescent="0.15">
      <c r="A1195">
        <v>1192</v>
      </c>
      <c r="B1195">
        <v>11</v>
      </c>
      <c r="C1195">
        <v>5</v>
      </c>
      <c r="D1195">
        <v>133.80000000000001</v>
      </c>
      <c r="E1195">
        <v>273.58333333333331</v>
      </c>
      <c r="F1195">
        <v>49</v>
      </c>
      <c r="G1195">
        <v>4.6666666666666669E-2</v>
      </c>
      <c r="H1195">
        <v>0.95333333333333337</v>
      </c>
      <c r="I1195">
        <v>33668.333333333336</v>
      </c>
      <c r="AB1195">
        <v>1192</v>
      </c>
      <c r="AC1195">
        <v>12</v>
      </c>
      <c r="AD1195">
        <v>3</v>
      </c>
      <c r="AE1195">
        <v>54.18181818181818</v>
      </c>
      <c r="AF1195">
        <v>128.08333333333334</v>
      </c>
      <c r="AG1195">
        <v>0</v>
      </c>
      <c r="AH1195">
        <v>0</v>
      </c>
      <c r="AI1195">
        <v>1</v>
      </c>
      <c r="AJ1195">
        <v>20906.666666666668</v>
      </c>
      <c r="BC1195">
        <v>1192</v>
      </c>
      <c r="BD1195">
        <v>13</v>
      </c>
      <c r="BE1195">
        <v>0</v>
      </c>
      <c r="BF1195">
        <v>150.38461538461539</v>
      </c>
      <c r="BG1195">
        <v>150.38461538461539</v>
      </c>
      <c r="BH1195">
        <v>38</v>
      </c>
      <c r="BI1195">
        <v>38</v>
      </c>
      <c r="BJ1195">
        <v>5.5072463768115941E-2</v>
      </c>
      <c r="BK1195">
        <v>5.5072463768115941E-2</v>
      </c>
      <c r="BL1195">
        <v>0.94492753623188408</v>
      </c>
      <c r="BM1195">
        <v>0.94492753623188408</v>
      </c>
      <c r="BN1195">
        <v>0.94492753623188408</v>
      </c>
      <c r="BO1195">
        <v>29466.666666666668</v>
      </c>
    </row>
    <row r="1196" spans="1:67" x14ac:dyDescent="0.15">
      <c r="A1196">
        <v>1193</v>
      </c>
      <c r="B1196">
        <v>13</v>
      </c>
      <c r="C1196">
        <v>4</v>
      </c>
      <c r="D1196">
        <v>85</v>
      </c>
      <c r="E1196">
        <v>178.75</v>
      </c>
      <c r="F1196">
        <v>7</v>
      </c>
      <c r="G1196">
        <v>6.7632850241545897E-3</v>
      </c>
      <c r="H1196">
        <v>0.99323671497584543</v>
      </c>
      <c r="I1196">
        <v>25400</v>
      </c>
      <c r="AB1196">
        <v>1193</v>
      </c>
      <c r="AC1196">
        <v>12</v>
      </c>
      <c r="AD1196">
        <v>2</v>
      </c>
      <c r="AE1196">
        <v>36.272727272727273</v>
      </c>
      <c r="AF1196">
        <v>108.33333333333333</v>
      </c>
      <c r="AG1196">
        <v>54</v>
      </c>
      <c r="AH1196">
        <v>6.9498069498069498E-2</v>
      </c>
      <c r="AI1196">
        <v>0.93050193050193053</v>
      </c>
      <c r="AJ1196">
        <v>18941.666666666668</v>
      </c>
      <c r="BC1196">
        <v>1193</v>
      </c>
      <c r="BD1196">
        <v>11</v>
      </c>
      <c r="BE1196">
        <v>0</v>
      </c>
      <c r="BF1196">
        <v>119.18181818181819</v>
      </c>
      <c r="BG1196">
        <v>111.23076923076923</v>
      </c>
      <c r="BH1196">
        <v>69</v>
      </c>
      <c r="BI1196">
        <v>106</v>
      </c>
      <c r="BJ1196">
        <v>0.13609467455621302</v>
      </c>
      <c r="BK1196">
        <v>0.20907297830374755</v>
      </c>
      <c r="BL1196">
        <v>0.86390532544378695</v>
      </c>
      <c r="BM1196">
        <v>0.79092702169625251</v>
      </c>
      <c r="BN1196">
        <v>0.82741617357001973</v>
      </c>
      <c r="BO1196">
        <v>24845</v>
      </c>
    </row>
    <row r="1197" spans="1:67" x14ac:dyDescent="0.15">
      <c r="A1197">
        <v>1194</v>
      </c>
      <c r="B1197">
        <v>12</v>
      </c>
      <c r="C1197">
        <v>7</v>
      </c>
      <c r="D1197">
        <v>261.18181818181819</v>
      </c>
      <c r="E1197">
        <v>411.91666666666669</v>
      </c>
      <c r="F1197">
        <v>8</v>
      </c>
      <c r="G1197">
        <v>6.1302681992337167E-3</v>
      </c>
      <c r="H1197">
        <v>0.99386973180076632</v>
      </c>
      <c r="I1197">
        <v>43526.666666666664</v>
      </c>
      <c r="AB1197">
        <v>1194</v>
      </c>
      <c r="AC1197">
        <v>13</v>
      </c>
      <c r="AD1197">
        <v>2</v>
      </c>
      <c r="AE1197">
        <v>52.833333333333336</v>
      </c>
      <c r="AF1197">
        <v>129.08333333333334</v>
      </c>
      <c r="AG1197">
        <v>0</v>
      </c>
      <c r="AH1197">
        <v>0</v>
      </c>
      <c r="AI1197">
        <v>1</v>
      </c>
      <c r="AJ1197">
        <v>20721.666666666668</v>
      </c>
      <c r="BC1197">
        <v>1194</v>
      </c>
      <c r="BD1197">
        <v>12</v>
      </c>
      <c r="BE1197">
        <v>0</v>
      </c>
      <c r="BF1197">
        <v>121.08333333333333</v>
      </c>
      <c r="BG1197">
        <v>124.38461538461539</v>
      </c>
      <c r="BH1197">
        <v>79</v>
      </c>
      <c r="BI1197">
        <v>79</v>
      </c>
      <c r="BJ1197">
        <v>0.12172573189522343</v>
      </c>
      <c r="BK1197">
        <v>0.12172573189522343</v>
      </c>
      <c r="BL1197">
        <v>0.8782742681047766</v>
      </c>
      <c r="BM1197">
        <v>0.8782742681047766</v>
      </c>
      <c r="BN1197">
        <v>0.8782742681047766</v>
      </c>
      <c r="BO1197">
        <v>27890.000000000004</v>
      </c>
    </row>
    <row r="1198" spans="1:67" x14ac:dyDescent="0.15">
      <c r="A1198">
        <v>1195</v>
      </c>
      <c r="B1198">
        <v>12</v>
      </c>
      <c r="C1198">
        <v>4</v>
      </c>
      <c r="D1198">
        <v>129.90909090909091</v>
      </c>
      <c r="E1198">
        <v>243.08333333333334</v>
      </c>
      <c r="F1198">
        <v>5</v>
      </c>
      <c r="G1198">
        <v>4.7393364928909956E-3</v>
      </c>
      <c r="H1198">
        <v>0.99526066350710896</v>
      </c>
      <c r="I1198">
        <v>30323.333333333336</v>
      </c>
      <c r="AB1198">
        <v>1195</v>
      </c>
      <c r="AC1198">
        <v>12</v>
      </c>
      <c r="AD1198">
        <v>2</v>
      </c>
      <c r="AE1198">
        <v>7.6363636363636367</v>
      </c>
      <c r="AF1198">
        <v>80.75</v>
      </c>
      <c r="AG1198">
        <v>56</v>
      </c>
      <c r="AH1198">
        <v>7.407407407407407E-2</v>
      </c>
      <c r="AI1198">
        <v>0.92592592592592593</v>
      </c>
      <c r="AJ1198">
        <v>17513.333333333332</v>
      </c>
      <c r="BC1198">
        <v>1195</v>
      </c>
      <c r="BD1198">
        <v>12</v>
      </c>
      <c r="BE1198">
        <v>0</v>
      </c>
      <c r="BF1198">
        <v>111.83333333333333</v>
      </c>
      <c r="BG1198">
        <v>110.15384615384616</v>
      </c>
      <c r="BH1198">
        <v>95</v>
      </c>
      <c r="BI1198">
        <v>95</v>
      </c>
      <c r="BJ1198">
        <v>0.15522875816993464</v>
      </c>
      <c r="BK1198">
        <v>0.15522875816993464</v>
      </c>
      <c r="BL1198">
        <v>0.84477124183006536</v>
      </c>
      <c r="BM1198">
        <v>0.84477124183006536</v>
      </c>
      <c r="BN1198">
        <v>0.84477124183006536</v>
      </c>
      <c r="BO1198">
        <v>25023.333333333336</v>
      </c>
    </row>
    <row r="1199" spans="1:67" x14ac:dyDescent="0.15">
      <c r="A1199">
        <v>1196</v>
      </c>
      <c r="B1199">
        <v>12</v>
      </c>
      <c r="C1199">
        <v>4</v>
      </c>
      <c r="D1199">
        <v>59.272727272727273</v>
      </c>
      <c r="E1199">
        <v>162</v>
      </c>
      <c r="F1199">
        <v>12</v>
      </c>
      <c r="G1199">
        <v>1.1988011988011988E-2</v>
      </c>
      <c r="H1199">
        <v>0.98801198801198797</v>
      </c>
      <c r="I1199">
        <v>24680.000000000004</v>
      </c>
      <c r="AB1199">
        <v>1196</v>
      </c>
      <c r="AC1199">
        <v>13</v>
      </c>
      <c r="AD1199">
        <v>2</v>
      </c>
      <c r="AE1199">
        <v>45</v>
      </c>
      <c r="AF1199">
        <v>122.5</v>
      </c>
      <c r="AG1199">
        <v>0</v>
      </c>
      <c r="AH1199">
        <v>0</v>
      </c>
      <c r="AI1199">
        <v>1</v>
      </c>
      <c r="AJ1199">
        <v>20408.333333333336</v>
      </c>
      <c r="BC1199">
        <v>1196</v>
      </c>
      <c r="BD1199">
        <v>11</v>
      </c>
      <c r="BE1199">
        <v>0</v>
      </c>
      <c r="BF1199">
        <v>121.27272727272727</v>
      </c>
      <c r="BG1199">
        <v>115.61538461538461</v>
      </c>
      <c r="BH1199">
        <v>90</v>
      </c>
      <c r="BI1199">
        <v>90</v>
      </c>
      <c r="BJ1199">
        <v>0.14802631578947367</v>
      </c>
      <c r="BK1199">
        <v>0.14802631578947367</v>
      </c>
      <c r="BL1199">
        <v>0.85197368421052633</v>
      </c>
      <c r="BM1199">
        <v>0.85197368421052633</v>
      </c>
      <c r="BN1199">
        <v>0.85197368421052633</v>
      </c>
      <c r="BO1199">
        <v>26159.999999999996</v>
      </c>
    </row>
    <row r="1200" spans="1:67" x14ac:dyDescent="0.15">
      <c r="A1200">
        <v>1197</v>
      </c>
      <c r="B1200">
        <v>11</v>
      </c>
      <c r="C1200">
        <v>6</v>
      </c>
      <c r="D1200">
        <v>174.3</v>
      </c>
      <c r="E1200">
        <v>298.41666666666669</v>
      </c>
      <c r="F1200">
        <v>0</v>
      </c>
      <c r="G1200">
        <v>0</v>
      </c>
      <c r="H1200">
        <v>1</v>
      </c>
      <c r="I1200">
        <v>35036.666666666664</v>
      </c>
      <c r="AB1200">
        <v>1197</v>
      </c>
      <c r="AC1200">
        <v>11</v>
      </c>
      <c r="AD1200">
        <v>3</v>
      </c>
      <c r="AE1200">
        <v>9.1999999999999993</v>
      </c>
      <c r="AF1200">
        <v>82.5</v>
      </c>
      <c r="AG1200">
        <v>43</v>
      </c>
      <c r="AH1200">
        <v>5.6356487549148099E-2</v>
      </c>
      <c r="AI1200">
        <v>0.94364351245085187</v>
      </c>
      <c r="AJ1200">
        <v>18133.333333333332</v>
      </c>
      <c r="BC1200">
        <v>1197</v>
      </c>
      <c r="BD1200">
        <v>12</v>
      </c>
      <c r="BE1200">
        <v>0</v>
      </c>
      <c r="BF1200">
        <v>126.91666666666667</v>
      </c>
      <c r="BG1200">
        <v>126</v>
      </c>
      <c r="BH1200">
        <v>40</v>
      </c>
      <c r="BI1200">
        <v>40</v>
      </c>
      <c r="BJ1200">
        <v>6.7001675041876041E-2</v>
      </c>
      <c r="BK1200">
        <v>6.7001675041876041E-2</v>
      </c>
      <c r="BL1200">
        <v>0.93299832495812396</v>
      </c>
      <c r="BM1200">
        <v>0.93299832495812396</v>
      </c>
      <c r="BN1200">
        <v>0.93299832495812396</v>
      </c>
      <c r="BO1200">
        <v>27510</v>
      </c>
    </row>
    <row r="1201" spans="1:67" x14ac:dyDescent="0.15">
      <c r="A1201">
        <v>1198</v>
      </c>
      <c r="B1201">
        <v>11</v>
      </c>
      <c r="C1201">
        <v>6</v>
      </c>
      <c r="D1201">
        <v>195.2</v>
      </c>
      <c r="E1201">
        <v>316.66666666666669</v>
      </c>
      <c r="F1201">
        <v>0</v>
      </c>
      <c r="G1201">
        <v>0</v>
      </c>
      <c r="H1201">
        <v>1</v>
      </c>
      <c r="I1201">
        <v>35266.666666666664</v>
      </c>
      <c r="AB1201">
        <v>1198</v>
      </c>
      <c r="AC1201">
        <v>11</v>
      </c>
      <c r="AD1201">
        <v>3</v>
      </c>
      <c r="AE1201">
        <v>9.1999999999999993</v>
      </c>
      <c r="AF1201">
        <v>87.416666666666671</v>
      </c>
      <c r="AG1201">
        <v>108</v>
      </c>
      <c r="AH1201">
        <v>0.13935483870967741</v>
      </c>
      <c r="AI1201">
        <v>0.86064516129032254</v>
      </c>
      <c r="AJ1201">
        <v>17780</v>
      </c>
      <c r="BC1201">
        <v>1198</v>
      </c>
      <c r="BD1201">
        <v>13</v>
      </c>
      <c r="BE1201">
        <v>0</v>
      </c>
      <c r="BF1201">
        <v>111.92307692307692</v>
      </c>
      <c r="BG1201">
        <v>111.92307692307692</v>
      </c>
      <c r="BH1201">
        <v>65</v>
      </c>
      <c r="BI1201">
        <v>65</v>
      </c>
      <c r="BJ1201">
        <v>0.10204081632653061</v>
      </c>
      <c r="BK1201">
        <v>0.10204081632653061</v>
      </c>
      <c r="BL1201">
        <v>0.89795918367346939</v>
      </c>
      <c r="BM1201">
        <v>0.89795918367346939</v>
      </c>
      <c r="BN1201">
        <v>0.89795918367346939</v>
      </c>
      <c r="BO1201">
        <v>24650</v>
      </c>
    </row>
    <row r="1202" spans="1:67" x14ac:dyDescent="0.15">
      <c r="A1202">
        <v>1199</v>
      </c>
      <c r="B1202">
        <v>12</v>
      </c>
      <c r="C1202">
        <v>5</v>
      </c>
      <c r="D1202">
        <v>136.36363636363637</v>
      </c>
      <c r="E1202">
        <v>244.66666666666666</v>
      </c>
      <c r="F1202">
        <v>31</v>
      </c>
      <c r="G1202">
        <v>2.9807692307692309E-2</v>
      </c>
      <c r="H1202">
        <v>0.97019230769230769</v>
      </c>
      <c r="I1202">
        <v>29661.666666666664</v>
      </c>
      <c r="AB1202">
        <v>1199</v>
      </c>
      <c r="AC1202">
        <v>11</v>
      </c>
      <c r="AD1202">
        <v>4</v>
      </c>
      <c r="AE1202">
        <v>21.9</v>
      </c>
      <c r="AF1202">
        <v>119.08333333333333</v>
      </c>
      <c r="AG1202">
        <v>157</v>
      </c>
      <c r="AH1202">
        <v>0.18384074941451992</v>
      </c>
      <c r="AI1202">
        <v>0.81615925058548011</v>
      </c>
      <c r="AJ1202">
        <v>20346.666666666668</v>
      </c>
      <c r="BC1202">
        <v>1199</v>
      </c>
      <c r="BD1202">
        <v>12</v>
      </c>
      <c r="BE1202">
        <v>0</v>
      </c>
      <c r="BF1202">
        <v>111.16666666666667</v>
      </c>
      <c r="BG1202">
        <v>114.15384615384616</v>
      </c>
      <c r="BH1202">
        <v>67</v>
      </c>
      <c r="BI1202">
        <v>67</v>
      </c>
      <c r="BJ1202">
        <v>0.12570356472795496</v>
      </c>
      <c r="BK1202">
        <v>0.12570356472795496</v>
      </c>
      <c r="BL1202">
        <v>0.87429643527204504</v>
      </c>
      <c r="BM1202">
        <v>0.87429643527204504</v>
      </c>
      <c r="BN1202">
        <v>0.87429643527204504</v>
      </c>
      <c r="BO1202">
        <v>26546.666666666668</v>
      </c>
    </row>
    <row r="1203" spans="1:67" x14ac:dyDescent="0.15">
      <c r="A1203">
        <v>1200</v>
      </c>
      <c r="B1203">
        <v>11</v>
      </c>
      <c r="C1203">
        <v>5</v>
      </c>
      <c r="D1203">
        <v>127.3</v>
      </c>
      <c r="E1203">
        <v>293.16666666666669</v>
      </c>
      <c r="F1203">
        <v>0</v>
      </c>
      <c r="G1203">
        <v>0</v>
      </c>
      <c r="H1203">
        <v>1</v>
      </c>
      <c r="I1203">
        <v>37801.666666666664</v>
      </c>
      <c r="AB1203">
        <v>1200</v>
      </c>
      <c r="AC1203">
        <v>12</v>
      </c>
      <c r="AD1203">
        <v>3</v>
      </c>
      <c r="AE1203">
        <v>54.454545454545453</v>
      </c>
      <c r="AF1203">
        <v>141.25</v>
      </c>
      <c r="AG1203">
        <v>21</v>
      </c>
      <c r="AH1203">
        <v>2.6086956521739129E-2</v>
      </c>
      <c r="AI1203">
        <v>0.97391304347826091</v>
      </c>
      <c r="AJ1203">
        <v>22458.333333333336</v>
      </c>
      <c r="BC1203">
        <v>1200</v>
      </c>
      <c r="BD1203">
        <v>10</v>
      </c>
      <c r="BE1203">
        <v>0</v>
      </c>
      <c r="BF1203">
        <v>100.6</v>
      </c>
      <c r="BG1203">
        <v>99.307692307692307</v>
      </c>
      <c r="BH1203">
        <v>122</v>
      </c>
      <c r="BI1203">
        <v>144</v>
      </c>
      <c r="BJ1203">
        <v>0.22761194029850745</v>
      </c>
      <c r="BK1203">
        <v>0.26865671641791045</v>
      </c>
      <c r="BL1203">
        <v>0.77238805970149249</v>
      </c>
      <c r="BM1203">
        <v>0.73134328358208955</v>
      </c>
      <c r="BN1203">
        <v>0.75186567164179108</v>
      </c>
      <c r="BO1203">
        <v>23653.333333333336</v>
      </c>
    </row>
    <row r="1204" spans="1:67" x14ac:dyDescent="0.15">
      <c r="A1204">
        <v>1201</v>
      </c>
      <c r="B1204">
        <v>12</v>
      </c>
      <c r="C1204">
        <v>6</v>
      </c>
      <c r="D1204">
        <v>167</v>
      </c>
      <c r="E1204">
        <v>301.41666666666669</v>
      </c>
      <c r="F1204">
        <v>0</v>
      </c>
      <c r="G1204">
        <v>0</v>
      </c>
      <c r="H1204">
        <v>1</v>
      </c>
      <c r="I1204">
        <v>35906.666666666672</v>
      </c>
      <c r="AB1204">
        <v>1201</v>
      </c>
      <c r="AC1204">
        <v>12</v>
      </c>
      <c r="AD1204">
        <v>2</v>
      </c>
      <c r="AE1204">
        <v>19.727272727272727</v>
      </c>
      <c r="AF1204">
        <v>96.75</v>
      </c>
      <c r="AG1204">
        <v>89</v>
      </c>
      <c r="AH1204">
        <v>0.10709987966305656</v>
      </c>
      <c r="AI1204">
        <v>0.89290012033694344</v>
      </c>
      <c r="AJ1204">
        <v>17878.333333333336</v>
      </c>
      <c r="BC1204">
        <v>1201</v>
      </c>
      <c r="BD1204">
        <v>12</v>
      </c>
      <c r="BE1204">
        <v>0</v>
      </c>
      <c r="BF1204">
        <v>121.41666666666667</v>
      </c>
      <c r="BG1204">
        <v>120.15384615384616</v>
      </c>
      <c r="BH1204">
        <v>23</v>
      </c>
      <c r="BI1204">
        <v>38</v>
      </c>
      <c r="BJ1204">
        <v>4.2830540037243951E-2</v>
      </c>
      <c r="BK1204">
        <v>7.0763500931098691E-2</v>
      </c>
      <c r="BL1204">
        <v>0.95716945996275604</v>
      </c>
      <c r="BM1204">
        <v>0.92923649906890127</v>
      </c>
      <c r="BN1204">
        <v>0.94320297951582865</v>
      </c>
      <c r="BO1204">
        <v>26356.666666666668</v>
      </c>
    </row>
    <row r="1205" spans="1:67" x14ac:dyDescent="0.15">
      <c r="A1205">
        <v>1202</v>
      </c>
      <c r="B1205">
        <v>11</v>
      </c>
      <c r="C1205">
        <v>6</v>
      </c>
      <c r="D1205">
        <v>182</v>
      </c>
      <c r="E1205">
        <v>311.91666666666669</v>
      </c>
      <c r="F1205">
        <v>0</v>
      </c>
      <c r="G1205">
        <v>0</v>
      </c>
      <c r="H1205">
        <v>1</v>
      </c>
      <c r="I1205">
        <v>37351.666666666664</v>
      </c>
      <c r="AB1205">
        <v>1202</v>
      </c>
      <c r="AC1205">
        <v>12</v>
      </c>
      <c r="AD1205">
        <v>2</v>
      </c>
      <c r="AE1205">
        <v>31.363636363636363</v>
      </c>
      <c r="AF1205">
        <v>110</v>
      </c>
      <c r="AG1205">
        <v>12</v>
      </c>
      <c r="AH1205">
        <v>1.5189873417721518E-2</v>
      </c>
      <c r="AI1205">
        <v>0.98481012658227851</v>
      </c>
      <c r="AJ1205">
        <v>20033.333333333332</v>
      </c>
      <c r="BC1205">
        <v>1202</v>
      </c>
      <c r="BD1205">
        <v>11</v>
      </c>
      <c r="BE1205">
        <v>0</v>
      </c>
      <c r="BF1205">
        <v>125.90909090909091</v>
      </c>
      <c r="BG1205">
        <v>125.30769230769231</v>
      </c>
      <c r="BH1205">
        <v>66</v>
      </c>
      <c r="BI1205">
        <v>66</v>
      </c>
      <c r="BJ1205">
        <v>0.12222222222222222</v>
      </c>
      <c r="BK1205">
        <v>0.12222222222222222</v>
      </c>
      <c r="BL1205">
        <v>0.87777777777777777</v>
      </c>
      <c r="BM1205">
        <v>0.87777777777777777</v>
      </c>
      <c r="BN1205">
        <v>0.87777777777777777</v>
      </c>
      <c r="BO1205">
        <v>27930</v>
      </c>
    </row>
    <row r="1206" spans="1:67" x14ac:dyDescent="0.15">
      <c r="A1206">
        <v>1203</v>
      </c>
      <c r="B1206">
        <v>12</v>
      </c>
      <c r="C1206">
        <v>6</v>
      </c>
      <c r="D1206">
        <v>259.81818181818181</v>
      </c>
      <c r="E1206">
        <v>395.16666666666669</v>
      </c>
      <c r="F1206">
        <v>0</v>
      </c>
      <c r="G1206">
        <v>0</v>
      </c>
      <c r="H1206">
        <v>1</v>
      </c>
      <c r="I1206">
        <v>43481.666666666664</v>
      </c>
      <c r="AB1206">
        <v>1203</v>
      </c>
      <c r="AC1206">
        <v>10</v>
      </c>
      <c r="AD1206">
        <v>4</v>
      </c>
      <c r="AE1206">
        <v>8.8888888888888893</v>
      </c>
      <c r="AF1206">
        <v>86.5</v>
      </c>
      <c r="AG1206">
        <v>96</v>
      </c>
      <c r="AH1206">
        <v>0.13521126760563379</v>
      </c>
      <c r="AI1206">
        <v>0.86478873239436616</v>
      </c>
      <c r="AJ1206">
        <v>18743.333333333332</v>
      </c>
      <c r="BC1206">
        <v>1203</v>
      </c>
      <c r="BD1206">
        <v>12</v>
      </c>
      <c r="BE1206">
        <v>0</v>
      </c>
      <c r="BF1206">
        <v>111.41666666666667</v>
      </c>
      <c r="BG1206">
        <v>114.69230769230769</v>
      </c>
      <c r="BH1206">
        <v>22</v>
      </c>
      <c r="BI1206">
        <v>22</v>
      </c>
      <c r="BJ1206">
        <v>4.2471042471042469E-2</v>
      </c>
      <c r="BK1206">
        <v>4.2471042471042469E-2</v>
      </c>
      <c r="BL1206">
        <v>0.9575289575289575</v>
      </c>
      <c r="BM1206">
        <v>0.9575289575289575</v>
      </c>
      <c r="BN1206">
        <v>0.9575289575289575</v>
      </c>
      <c r="BO1206">
        <v>25669.999999999996</v>
      </c>
    </row>
    <row r="1207" spans="1:67" x14ac:dyDescent="0.15">
      <c r="A1207">
        <v>1204</v>
      </c>
      <c r="B1207">
        <v>12</v>
      </c>
      <c r="C1207">
        <v>6</v>
      </c>
      <c r="D1207">
        <v>210.45454545454547</v>
      </c>
      <c r="E1207">
        <v>324.33333333333331</v>
      </c>
      <c r="F1207">
        <v>0</v>
      </c>
      <c r="G1207">
        <v>0</v>
      </c>
      <c r="H1207">
        <v>1</v>
      </c>
      <c r="I1207">
        <v>36173.333333333336</v>
      </c>
      <c r="AB1207">
        <v>1204</v>
      </c>
      <c r="AC1207">
        <v>12</v>
      </c>
      <c r="AD1207">
        <v>3</v>
      </c>
      <c r="AE1207">
        <v>52.636363636363633</v>
      </c>
      <c r="AF1207">
        <v>144.75</v>
      </c>
      <c r="AG1207">
        <v>0</v>
      </c>
      <c r="AH1207">
        <v>0</v>
      </c>
      <c r="AI1207">
        <v>1</v>
      </c>
      <c r="AJ1207">
        <v>23148.333333333332</v>
      </c>
      <c r="BC1207">
        <v>1204</v>
      </c>
      <c r="BD1207">
        <v>11</v>
      </c>
      <c r="BE1207">
        <v>0</v>
      </c>
      <c r="BF1207">
        <v>118.81818181818181</v>
      </c>
      <c r="BG1207">
        <v>116.69230769230769</v>
      </c>
      <c r="BH1207">
        <v>64</v>
      </c>
      <c r="BI1207">
        <v>113</v>
      </c>
      <c r="BJ1207">
        <v>0.11918063314711359</v>
      </c>
      <c r="BK1207">
        <v>0.21042830540037244</v>
      </c>
      <c r="BL1207">
        <v>0.88081936685288642</v>
      </c>
      <c r="BM1207">
        <v>0.78957169459962762</v>
      </c>
      <c r="BN1207">
        <v>0.83519553072625707</v>
      </c>
      <c r="BO1207">
        <v>26656.666666666664</v>
      </c>
    </row>
    <row r="1208" spans="1:67" x14ac:dyDescent="0.15">
      <c r="A1208">
        <v>1205</v>
      </c>
      <c r="B1208">
        <v>11</v>
      </c>
      <c r="C1208">
        <v>5</v>
      </c>
      <c r="D1208">
        <v>160.5</v>
      </c>
      <c r="E1208">
        <v>291.41666666666669</v>
      </c>
      <c r="F1208">
        <v>0</v>
      </c>
      <c r="G1208">
        <v>0</v>
      </c>
      <c r="H1208">
        <v>1</v>
      </c>
      <c r="I1208">
        <v>35756.666666666664</v>
      </c>
      <c r="AB1208">
        <v>1205</v>
      </c>
      <c r="AC1208">
        <v>11</v>
      </c>
      <c r="AD1208">
        <v>4</v>
      </c>
      <c r="AE1208">
        <v>32.6</v>
      </c>
      <c r="AF1208">
        <v>120.75</v>
      </c>
      <c r="AG1208">
        <v>110</v>
      </c>
      <c r="AH1208">
        <v>0.12716763005780346</v>
      </c>
      <c r="AI1208">
        <v>0.87283236994219648</v>
      </c>
      <c r="AJ1208">
        <v>19963.333333333332</v>
      </c>
      <c r="BC1208">
        <v>1205</v>
      </c>
      <c r="BD1208">
        <v>11</v>
      </c>
      <c r="BE1208">
        <v>0</v>
      </c>
      <c r="BF1208">
        <v>126.18181818181819</v>
      </c>
      <c r="BG1208">
        <v>121.30769230769231</v>
      </c>
      <c r="BH1208">
        <v>54</v>
      </c>
      <c r="BI1208">
        <v>54</v>
      </c>
      <c r="BJ1208">
        <v>9.8540145985401464E-2</v>
      </c>
      <c r="BK1208">
        <v>9.8540145985401464E-2</v>
      </c>
      <c r="BL1208">
        <v>0.90145985401459849</v>
      </c>
      <c r="BM1208">
        <v>0.90145985401459849</v>
      </c>
      <c r="BN1208">
        <v>0.90145985401459849</v>
      </c>
      <c r="BO1208">
        <v>27081.666666666664</v>
      </c>
    </row>
    <row r="1209" spans="1:67" x14ac:dyDescent="0.15">
      <c r="A1209">
        <v>1206</v>
      </c>
      <c r="B1209">
        <v>12</v>
      </c>
      <c r="C1209">
        <v>6</v>
      </c>
      <c r="D1209">
        <v>265.90909090909093</v>
      </c>
      <c r="E1209">
        <v>391.08333333333331</v>
      </c>
      <c r="F1209">
        <v>0</v>
      </c>
      <c r="G1209">
        <v>0</v>
      </c>
      <c r="H1209">
        <v>1</v>
      </c>
      <c r="I1209">
        <v>41093.333333333336</v>
      </c>
      <c r="AB1209">
        <v>1206</v>
      </c>
      <c r="AC1209">
        <v>12</v>
      </c>
      <c r="AD1209">
        <v>2</v>
      </c>
      <c r="AE1209">
        <v>31.727272727272727</v>
      </c>
      <c r="AF1209">
        <v>116.5</v>
      </c>
      <c r="AG1209">
        <v>0</v>
      </c>
      <c r="AH1209">
        <v>0</v>
      </c>
      <c r="AI1209">
        <v>1</v>
      </c>
      <c r="AJ1209">
        <v>20343.333333333332</v>
      </c>
      <c r="BC1209">
        <v>1206</v>
      </c>
      <c r="BD1209">
        <v>12</v>
      </c>
      <c r="BE1209">
        <v>0</v>
      </c>
      <c r="BF1209">
        <v>104.25</v>
      </c>
      <c r="BG1209">
        <v>104.30769230769231</v>
      </c>
      <c r="BH1209">
        <v>39</v>
      </c>
      <c r="BI1209">
        <v>60</v>
      </c>
      <c r="BJ1209">
        <v>7.4856046065259113E-2</v>
      </c>
      <c r="BK1209">
        <v>0.11516314779270634</v>
      </c>
      <c r="BL1209">
        <v>0.92514395393474091</v>
      </c>
      <c r="BM1209">
        <v>0.88483685220729369</v>
      </c>
      <c r="BN1209">
        <v>0.9049904030710173</v>
      </c>
      <c r="BO1209">
        <v>23195</v>
      </c>
    </row>
    <row r="1210" spans="1:67" x14ac:dyDescent="0.15">
      <c r="A1210">
        <v>1207</v>
      </c>
      <c r="B1210">
        <v>11</v>
      </c>
      <c r="C1210">
        <v>4</v>
      </c>
      <c r="D1210">
        <v>122.3</v>
      </c>
      <c r="E1210">
        <v>224.58333333333334</v>
      </c>
      <c r="F1210">
        <v>0</v>
      </c>
      <c r="G1210">
        <v>0</v>
      </c>
      <c r="H1210">
        <v>1</v>
      </c>
      <c r="I1210">
        <v>29383.333333333336</v>
      </c>
      <c r="AB1210">
        <v>1207</v>
      </c>
      <c r="AC1210">
        <v>11</v>
      </c>
      <c r="AD1210">
        <v>3</v>
      </c>
      <c r="AE1210">
        <v>9.3000000000000007</v>
      </c>
      <c r="AF1210">
        <v>85.5</v>
      </c>
      <c r="AG1210">
        <v>90</v>
      </c>
      <c r="AH1210">
        <v>0.11538461538461539</v>
      </c>
      <c r="AI1210">
        <v>0.88461538461538458</v>
      </c>
      <c r="AJ1210">
        <v>19478.333333333332</v>
      </c>
      <c r="BC1210">
        <v>1207</v>
      </c>
      <c r="BD1210">
        <v>11</v>
      </c>
      <c r="BE1210">
        <v>0</v>
      </c>
      <c r="BF1210">
        <v>127</v>
      </c>
      <c r="BG1210">
        <v>129.07692307692307</v>
      </c>
      <c r="BH1210">
        <v>56</v>
      </c>
      <c r="BI1210">
        <v>56</v>
      </c>
      <c r="BJ1210">
        <v>9.0032154340836015E-2</v>
      </c>
      <c r="BK1210">
        <v>9.0032154340836015E-2</v>
      </c>
      <c r="BL1210">
        <v>0.909967845659164</v>
      </c>
      <c r="BM1210">
        <v>0.909967845659164</v>
      </c>
      <c r="BN1210">
        <v>0.909967845659164</v>
      </c>
      <c r="BO1210">
        <v>29443.333333333332</v>
      </c>
    </row>
    <row r="1211" spans="1:67" x14ac:dyDescent="0.15">
      <c r="A1211">
        <v>1208</v>
      </c>
      <c r="B1211">
        <v>12</v>
      </c>
      <c r="C1211">
        <v>7</v>
      </c>
      <c r="D1211">
        <v>257.27272727272725</v>
      </c>
      <c r="E1211">
        <v>392.91666666666669</v>
      </c>
      <c r="F1211">
        <v>0</v>
      </c>
      <c r="G1211">
        <v>0</v>
      </c>
      <c r="H1211">
        <v>1</v>
      </c>
      <c r="I1211">
        <v>42166.666666666672</v>
      </c>
      <c r="AB1211">
        <v>1208</v>
      </c>
      <c r="AC1211">
        <v>12</v>
      </c>
      <c r="AD1211">
        <v>3</v>
      </c>
      <c r="AE1211">
        <v>35.18181818181818</v>
      </c>
      <c r="AF1211">
        <v>118.5</v>
      </c>
      <c r="AG1211">
        <v>32</v>
      </c>
      <c r="AH1211">
        <v>3.7470725995316159E-2</v>
      </c>
      <c r="AI1211">
        <v>0.9625292740046838</v>
      </c>
      <c r="AJ1211">
        <v>20423.333333333332</v>
      </c>
      <c r="BC1211">
        <v>1208</v>
      </c>
      <c r="BD1211">
        <v>12</v>
      </c>
      <c r="BE1211">
        <v>0</v>
      </c>
      <c r="BF1211">
        <v>128.91666666666666</v>
      </c>
      <c r="BG1211">
        <v>127.92307692307692</v>
      </c>
      <c r="BH1211">
        <v>54</v>
      </c>
      <c r="BI1211">
        <v>54</v>
      </c>
      <c r="BJ1211">
        <v>9.7297297297297303E-2</v>
      </c>
      <c r="BK1211">
        <v>9.7297297297297303E-2</v>
      </c>
      <c r="BL1211">
        <v>0.9027027027027027</v>
      </c>
      <c r="BM1211">
        <v>0.9027027027027027</v>
      </c>
      <c r="BN1211">
        <v>0.9027027027027027</v>
      </c>
      <c r="BO1211">
        <v>26693.333333333332</v>
      </c>
    </row>
    <row r="1212" spans="1:67" x14ac:dyDescent="0.15">
      <c r="A1212">
        <v>1209</v>
      </c>
      <c r="B1212">
        <v>11</v>
      </c>
      <c r="C1212">
        <v>6</v>
      </c>
      <c r="D1212">
        <v>204.1</v>
      </c>
      <c r="E1212">
        <v>352.33333333333331</v>
      </c>
      <c r="F1212">
        <v>0</v>
      </c>
      <c r="G1212">
        <v>0</v>
      </c>
      <c r="H1212">
        <v>1</v>
      </c>
      <c r="I1212">
        <v>40318.333333333336</v>
      </c>
      <c r="AB1212">
        <v>1209</v>
      </c>
      <c r="AC1212">
        <v>12</v>
      </c>
      <c r="AD1212">
        <v>2</v>
      </c>
      <c r="AE1212">
        <v>48.272727272727273</v>
      </c>
      <c r="AF1212">
        <v>127.33333333333333</v>
      </c>
      <c r="AG1212">
        <v>0</v>
      </c>
      <c r="AH1212">
        <v>0</v>
      </c>
      <c r="AI1212">
        <v>1</v>
      </c>
      <c r="AJ1212">
        <v>20326.666666666664</v>
      </c>
      <c r="BC1212">
        <v>1209</v>
      </c>
      <c r="BD1212">
        <v>12</v>
      </c>
      <c r="BE1212">
        <v>0</v>
      </c>
      <c r="BF1212">
        <v>103.83333333333333</v>
      </c>
      <c r="BG1212">
        <v>107.38461538461539</v>
      </c>
      <c r="BH1212">
        <v>105</v>
      </c>
      <c r="BI1212">
        <v>105</v>
      </c>
      <c r="BJ1212">
        <v>0.16881028938906753</v>
      </c>
      <c r="BK1212">
        <v>0.16881028938906753</v>
      </c>
      <c r="BL1212">
        <v>0.8311897106109325</v>
      </c>
      <c r="BM1212">
        <v>0.8311897106109325</v>
      </c>
      <c r="BN1212">
        <v>0.8311897106109325</v>
      </c>
      <c r="BO1212">
        <v>25128.333333333332</v>
      </c>
    </row>
    <row r="1213" spans="1:67" x14ac:dyDescent="0.15">
      <c r="A1213">
        <v>1210</v>
      </c>
      <c r="B1213">
        <v>12</v>
      </c>
      <c r="C1213">
        <v>5</v>
      </c>
      <c r="D1213">
        <v>155.54545454545453</v>
      </c>
      <c r="E1213">
        <v>284</v>
      </c>
      <c r="F1213">
        <v>14</v>
      </c>
      <c r="G1213">
        <v>1.2280701754385965E-2</v>
      </c>
      <c r="H1213">
        <v>0.987719298245614</v>
      </c>
      <c r="I1213">
        <v>34535</v>
      </c>
      <c r="AB1213">
        <v>1210</v>
      </c>
      <c r="AC1213">
        <v>12</v>
      </c>
      <c r="AD1213">
        <v>2</v>
      </c>
      <c r="AE1213">
        <v>12.272727272727273</v>
      </c>
      <c r="AF1213">
        <v>83.75</v>
      </c>
      <c r="AG1213">
        <v>32</v>
      </c>
      <c r="AH1213">
        <v>4.1994750656167978E-2</v>
      </c>
      <c r="AI1213">
        <v>0.95800524934383202</v>
      </c>
      <c r="AJ1213">
        <v>17958.333333333332</v>
      </c>
      <c r="BC1213">
        <v>1210</v>
      </c>
      <c r="BD1213">
        <v>12</v>
      </c>
      <c r="BE1213">
        <v>0</v>
      </c>
      <c r="BF1213">
        <v>107</v>
      </c>
      <c r="BG1213">
        <v>105.61538461538461</v>
      </c>
      <c r="BH1213">
        <v>133</v>
      </c>
      <c r="BI1213">
        <v>133</v>
      </c>
      <c r="BJ1213">
        <v>0.20684292379471228</v>
      </c>
      <c r="BK1213">
        <v>0.20684292379471228</v>
      </c>
      <c r="BL1213">
        <v>0.79315707620528775</v>
      </c>
      <c r="BM1213">
        <v>0.79315707620528775</v>
      </c>
      <c r="BN1213">
        <v>0.79315707620528775</v>
      </c>
      <c r="BO1213">
        <v>24151.666666666668</v>
      </c>
    </row>
    <row r="1214" spans="1:67" x14ac:dyDescent="0.15">
      <c r="A1214">
        <v>1211</v>
      </c>
      <c r="B1214">
        <v>12</v>
      </c>
      <c r="C1214">
        <v>7</v>
      </c>
      <c r="D1214">
        <v>367.54545454545456</v>
      </c>
      <c r="E1214">
        <v>529</v>
      </c>
      <c r="F1214">
        <v>0</v>
      </c>
      <c r="G1214">
        <v>0</v>
      </c>
      <c r="H1214">
        <v>1</v>
      </c>
      <c r="I1214">
        <v>52210</v>
      </c>
      <c r="AB1214">
        <v>1211</v>
      </c>
      <c r="AC1214">
        <v>12</v>
      </c>
      <c r="AD1214">
        <v>3</v>
      </c>
      <c r="AE1214">
        <v>50</v>
      </c>
      <c r="AF1214">
        <v>124.83333333333333</v>
      </c>
      <c r="AG1214">
        <v>0</v>
      </c>
      <c r="AH1214">
        <v>0</v>
      </c>
      <c r="AI1214">
        <v>1</v>
      </c>
      <c r="AJ1214">
        <v>21051.666666666664</v>
      </c>
      <c r="BC1214">
        <v>1211</v>
      </c>
      <c r="BD1214">
        <v>11</v>
      </c>
      <c r="BE1214">
        <v>0</v>
      </c>
      <c r="BF1214">
        <v>106.63636363636364</v>
      </c>
      <c r="BG1214">
        <v>101.76923076923077</v>
      </c>
      <c r="BH1214">
        <v>99</v>
      </c>
      <c r="BI1214">
        <v>128</v>
      </c>
      <c r="BJ1214">
        <v>0.18574108818011256</v>
      </c>
      <c r="BK1214">
        <v>0.24015009380863039</v>
      </c>
      <c r="BL1214">
        <v>0.81425891181988741</v>
      </c>
      <c r="BM1214">
        <v>0.75984990619136961</v>
      </c>
      <c r="BN1214">
        <v>0.78705440900562851</v>
      </c>
      <c r="BO1214">
        <v>23084.999999999996</v>
      </c>
    </row>
    <row r="1215" spans="1:67" x14ac:dyDescent="0.15">
      <c r="A1215">
        <v>1212</v>
      </c>
      <c r="B1215">
        <v>12</v>
      </c>
      <c r="C1215">
        <v>4</v>
      </c>
      <c r="D1215">
        <v>42.090909090909093</v>
      </c>
      <c r="E1215">
        <v>139.5</v>
      </c>
      <c r="F1215">
        <v>18</v>
      </c>
      <c r="G1215">
        <v>1.8691588785046728E-2</v>
      </c>
      <c r="H1215">
        <v>0.98130841121495327</v>
      </c>
      <c r="I1215">
        <v>23205.000000000004</v>
      </c>
      <c r="AB1215">
        <v>1212</v>
      </c>
      <c r="AC1215">
        <v>12</v>
      </c>
      <c r="AD1215">
        <v>3</v>
      </c>
      <c r="AE1215">
        <v>22.181818181818183</v>
      </c>
      <c r="AF1215">
        <v>99.083333333333329</v>
      </c>
      <c r="AG1215">
        <v>70</v>
      </c>
      <c r="AH1215">
        <v>8.6741016109045846E-2</v>
      </c>
      <c r="AI1215">
        <v>0.91325898389095417</v>
      </c>
      <c r="AJ1215">
        <v>19146.666666666664</v>
      </c>
      <c r="BC1215">
        <v>1212</v>
      </c>
      <c r="BD1215">
        <v>12</v>
      </c>
      <c r="BE1215">
        <v>0</v>
      </c>
      <c r="BF1215">
        <v>111.08333333333333</v>
      </c>
      <c r="BG1215">
        <v>107.15384615384616</v>
      </c>
      <c r="BH1215">
        <v>144</v>
      </c>
      <c r="BI1215">
        <v>144</v>
      </c>
      <c r="BJ1215">
        <v>0.23684210526315788</v>
      </c>
      <c r="BK1215">
        <v>0.23684210526315788</v>
      </c>
      <c r="BL1215">
        <v>0.76315789473684215</v>
      </c>
      <c r="BM1215">
        <v>0.76315789473684215</v>
      </c>
      <c r="BN1215">
        <v>0.76315789473684215</v>
      </c>
      <c r="BO1215">
        <v>23768.333333333336</v>
      </c>
    </row>
    <row r="1216" spans="1:67" x14ac:dyDescent="0.15">
      <c r="A1216">
        <v>1213</v>
      </c>
      <c r="B1216">
        <v>12</v>
      </c>
      <c r="C1216">
        <v>5</v>
      </c>
      <c r="D1216">
        <v>159.09090909090909</v>
      </c>
      <c r="E1216">
        <v>286.91666666666669</v>
      </c>
      <c r="F1216">
        <v>16</v>
      </c>
      <c r="G1216">
        <v>1.4222222222222223E-2</v>
      </c>
      <c r="H1216">
        <v>0.98577777777777775</v>
      </c>
      <c r="I1216">
        <v>35051.666666666672</v>
      </c>
      <c r="AB1216">
        <v>1213</v>
      </c>
      <c r="AC1216">
        <v>11</v>
      </c>
      <c r="AD1216">
        <v>3</v>
      </c>
      <c r="AE1216">
        <v>13.2</v>
      </c>
      <c r="AF1216">
        <v>84.75</v>
      </c>
      <c r="AG1216">
        <v>70</v>
      </c>
      <c r="AH1216">
        <v>9.2105263157894732E-2</v>
      </c>
      <c r="AI1216">
        <v>0.90789473684210531</v>
      </c>
      <c r="AJ1216">
        <v>18498.333333333332</v>
      </c>
      <c r="BC1216">
        <v>1213</v>
      </c>
      <c r="BD1216">
        <v>12</v>
      </c>
      <c r="BE1216">
        <v>0</v>
      </c>
      <c r="BF1216">
        <v>127.58333333333333</v>
      </c>
      <c r="BG1216">
        <v>126</v>
      </c>
      <c r="BH1216">
        <v>52</v>
      </c>
      <c r="BI1216">
        <v>52</v>
      </c>
      <c r="BJ1216">
        <v>8.2018927444794956E-2</v>
      </c>
      <c r="BK1216">
        <v>8.2018927444794956E-2</v>
      </c>
      <c r="BL1216">
        <v>0.917981072555205</v>
      </c>
      <c r="BM1216">
        <v>0.917981072555205</v>
      </c>
      <c r="BN1216">
        <v>0.917981072555205</v>
      </c>
      <c r="BO1216">
        <v>28185.000000000004</v>
      </c>
    </row>
    <row r="1217" spans="1:67" x14ac:dyDescent="0.15">
      <c r="A1217">
        <v>1214</v>
      </c>
      <c r="B1217">
        <v>12</v>
      </c>
      <c r="C1217">
        <v>5</v>
      </c>
      <c r="D1217">
        <v>168.54545454545453</v>
      </c>
      <c r="E1217">
        <v>292.25</v>
      </c>
      <c r="F1217">
        <v>0</v>
      </c>
      <c r="G1217">
        <v>0</v>
      </c>
      <c r="H1217">
        <v>1</v>
      </c>
      <c r="I1217">
        <v>34965</v>
      </c>
      <c r="AB1217">
        <v>1214</v>
      </c>
      <c r="AC1217">
        <v>11</v>
      </c>
      <c r="AD1217">
        <v>4</v>
      </c>
      <c r="AE1217">
        <v>9.1</v>
      </c>
      <c r="AF1217">
        <v>91.916666666666671</v>
      </c>
      <c r="AG1217">
        <v>197</v>
      </c>
      <c r="AH1217">
        <v>0.24261083743842365</v>
      </c>
      <c r="AI1217">
        <v>0.75738916256157629</v>
      </c>
      <c r="AJ1217">
        <v>18635</v>
      </c>
      <c r="BC1217">
        <v>1214</v>
      </c>
      <c r="BD1217">
        <v>12</v>
      </c>
      <c r="BE1217">
        <v>0</v>
      </c>
      <c r="BF1217">
        <v>131.08333333333334</v>
      </c>
      <c r="BG1217">
        <v>127.92307692307692</v>
      </c>
      <c r="BH1217">
        <v>23</v>
      </c>
      <c r="BI1217">
        <v>28</v>
      </c>
      <c r="BJ1217">
        <v>3.833333333333333E-2</v>
      </c>
      <c r="BK1217">
        <v>4.6666666666666669E-2</v>
      </c>
      <c r="BL1217">
        <v>0.96166666666666667</v>
      </c>
      <c r="BM1217">
        <v>0.95333333333333337</v>
      </c>
      <c r="BN1217">
        <v>0.95750000000000002</v>
      </c>
      <c r="BO1217">
        <v>27143.333333333332</v>
      </c>
    </row>
    <row r="1218" spans="1:67" x14ac:dyDescent="0.15">
      <c r="A1218">
        <v>1215</v>
      </c>
      <c r="B1218">
        <v>12</v>
      </c>
      <c r="C1218">
        <v>4</v>
      </c>
      <c r="D1218">
        <v>106</v>
      </c>
      <c r="E1218">
        <v>220.16666666666666</v>
      </c>
      <c r="F1218">
        <v>0</v>
      </c>
      <c r="G1218">
        <v>0</v>
      </c>
      <c r="H1218">
        <v>1</v>
      </c>
      <c r="I1218">
        <v>29731.666666666664</v>
      </c>
      <c r="AB1218">
        <v>1215</v>
      </c>
      <c r="AC1218">
        <v>12</v>
      </c>
      <c r="AD1218">
        <v>2</v>
      </c>
      <c r="AE1218">
        <v>24.90909090909091</v>
      </c>
      <c r="AF1218">
        <v>99.5</v>
      </c>
      <c r="AG1218">
        <v>67</v>
      </c>
      <c r="AH1218">
        <v>8.8624338624338619E-2</v>
      </c>
      <c r="AI1218">
        <v>0.91137566137566139</v>
      </c>
      <c r="AJ1218">
        <v>18713.333333333332</v>
      </c>
      <c r="BC1218">
        <v>1215</v>
      </c>
      <c r="BD1218">
        <v>12</v>
      </c>
      <c r="BE1218">
        <v>0</v>
      </c>
      <c r="BF1218">
        <v>132.83333333333334</v>
      </c>
      <c r="BG1218">
        <v>130.76923076923077</v>
      </c>
      <c r="BH1218">
        <v>54</v>
      </c>
      <c r="BI1218">
        <v>54</v>
      </c>
      <c r="BJ1218">
        <v>8.2822085889570546E-2</v>
      </c>
      <c r="BK1218">
        <v>8.2822085889570546E-2</v>
      </c>
      <c r="BL1218">
        <v>0.91717791411042948</v>
      </c>
      <c r="BM1218">
        <v>0.91717791411042948</v>
      </c>
      <c r="BN1218">
        <v>0.91717791411042948</v>
      </c>
      <c r="BO1218">
        <v>26816.666666666668</v>
      </c>
    </row>
    <row r="1219" spans="1:67" x14ac:dyDescent="0.15">
      <c r="A1219">
        <v>1216</v>
      </c>
      <c r="B1219">
        <v>12</v>
      </c>
      <c r="C1219">
        <v>5</v>
      </c>
      <c r="D1219">
        <v>168.54545454545453</v>
      </c>
      <c r="E1219">
        <v>294.66666666666669</v>
      </c>
      <c r="F1219">
        <v>0</v>
      </c>
      <c r="G1219">
        <v>0</v>
      </c>
      <c r="H1219">
        <v>1</v>
      </c>
      <c r="I1219">
        <v>35511.666666666664</v>
      </c>
      <c r="AB1219">
        <v>1216</v>
      </c>
      <c r="AC1219">
        <v>12</v>
      </c>
      <c r="AD1219">
        <v>3</v>
      </c>
      <c r="AE1219">
        <v>31.363636363636363</v>
      </c>
      <c r="AF1219">
        <v>108.25</v>
      </c>
      <c r="AG1219">
        <v>48</v>
      </c>
      <c r="AH1219">
        <v>5.6939501779359428E-2</v>
      </c>
      <c r="AI1219">
        <v>0.94306049822064053</v>
      </c>
      <c r="AJ1219">
        <v>19388.333333333332</v>
      </c>
      <c r="BC1219">
        <v>1216</v>
      </c>
      <c r="BD1219">
        <v>12</v>
      </c>
      <c r="BE1219">
        <v>0</v>
      </c>
      <c r="BF1219">
        <v>131.91666666666666</v>
      </c>
      <c r="BG1219">
        <v>136.15384615384616</v>
      </c>
      <c r="BH1219">
        <v>71</v>
      </c>
      <c r="BI1219">
        <v>71</v>
      </c>
      <c r="BJ1219">
        <v>0.10085227272727272</v>
      </c>
      <c r="BK1219">
        <v>0.10085227272727272</v>
      </c>
      <c r="BL1219">
        <v>0.89914772727272729</v>
      </c>
      <c r="BM1219">
        <v>0.89914772727272729</v>
      </c>
      <c r="BN1219">
        <v>0.89914772727272729</v>
      </c>
      <c r="BO1219">
        <v>29300</v>
      </c>
    </row>
    <row r="1220" spans="1:67" x14ac:dyDescent="0.15">
      <c r="A1220">
        <v>1217</v>
      </c>
      <c r="B1220">
        <v>12</v>
      </c>
      <c r="C1220">
        <v>7</v>
      </c>
      <c r="D1220">
        <v>231.36363636363637</v>
      </c>
      <c r="E1220">
        <v>365.25</v>
      </c>
      <c r="F1220">
        <v>38</v>
      </c>
      <c r="G1220">
        <v>3.3333333333333333E-2</v>
      </c>
      <c r="H1220">
        <v>0.96666666666666667</v>
      </c>
      <c r="I1220">
        <v>39859.999999999993</v>
      </c>
      <c r="AB1220">
        <v>1217</v>
      </c>
      <c r="AC1220">
        <v>11</v>
      </c>
      <c r="AD1220">
        <v>3</v>
      </c>
      <c r="AE1220">
        <v>16.3</v>
      </c>
      <c r="AF1220">
        <v>88.833333333333329</v>
      </c>
      <c r="AG1220">
        <v>118</v>
      </c>
      <c r="AH1220">
        <v>0.15465268676277852</v>
      </c>
      <c r="AI1220">
        <v>0.84534731323722145</v>
      </c>
      <c r="AJ1220">
        <v>18261.666666666668</v>
      </c>
      <c r="BC1220">
        <v>1217</v>
      </c>
      <c r="BD1220">
        <v>11</v>
      </c>
      <c r="BE1220">
        <v>0</v>
      </c>
      <c r="BF1220">
        <v>106.36363636363636</v>
      </c>
      <c r="BG1220">
        <v>105</v>
      </c>
      <c r="BH1220">
        <v>106</v>
      </c>
      <c r="BI1220">
        <v>122</v>
      </c>
      <c r="BJ1220">
        <v>0.17491749174917492</v>
      </c>
      <c r="BK1220">
        <v>0.20132013201320131</v>
      </c>
      <c r="BL1220">
        <v>0.82508250825082508</v>
      </c>
      <c r="BM1220">
        <v>0.79867986798679869</v>
      </c>
      <c r="BN1220">
        <v>0.81188118811881194</v>
      </c>
      <c r="BO1220">
        <v>23900</v>
      </c>
    </row>
    <row r="1221" spans="1:67" x14ac:dyDescent="0.15">
      <c r="A1221">
        <v>1218</v>
      </c>
      <c r="B1221">
        <v>11</v>
      </c>
      <c r="C1221">
        <v>6</v>
      </c>
      <c r="D1221">
        <v>233.1</v>
      </c>
      <c r="E1221">
        <v>364.5</v>
      </c>
      <c r="F1221">
        <v>0</v>
      </c>
      <c r="G1221">
        <v>0</v>
      </c>
      <c r="H1221">
        <v>1</v>
      </c>
      <c r="I1221">
        <v>38480</v>
      </c>
      <c r="AB1221">
        <v>1218</v>
      </c>
      <c r="AC1221">
        <v>11</v>
      </c>
      <c r="AD1221">
        <v>4</v>
      </c>
      <c r="AE1221">
        <v>67</v>
      </c>
      <c r="AF1221">
        <v>156.58333333333334</v>
      </c>
      <c r="AG1221">
        <v>66</v>
      </c>
      <c r="AH1221">
        <v>8.7999999999999995E-2</v>
      </c>
      <c r="AI1221">
        <v>0.91200000000000003</v>
      </c>
      <c r="AJ1221">
        <v>22571.666666666668</v>
      </c>
      <c r="BC1221">
        <v>1218</v>
      </c>
      <c r="BD1221">
        <v>12</v>
      </c>
      <c r="BE1221">
        <v>0</v>
      </c>
      <c r="BF1221">
        <v>94.416666666666671</v>
      </c>
      <c r="BG1221">
        <v>95.230769230769226</v>
      </c>
      <c r="BH1221">
        <v>81</v>
      </c>
      <c r="BI1221">
        <v>121</v>
      </c>
      <c r="BJ1221">
        <v>0.12217194570135746</v>
      </c>
      <c r="BK1221">
        <v>0.18250377073906485</v>
      </c>
      <c r="BL1221">
        <v>0.87782805429864252</v>
      </c>
      <c r="BM1221">
        <v>0.81749622926093513</v>
      </c>
      <c r="BN1221">
        <v>0.84766214177978882</v>
      </c>
      <c r="BO1221">
        <v>22576.666666666664</v>
      </c>
    </row>
    <row r="1222" spans="1:67" x14ac:dyDescent="0.15">
      <c r="A1222">
        <v>1219</v>
      </c>
      <c r="B1222">
        <v>12</v>
      </c>
      <c r="C1222">
        <v>5</v>
      </c>
      <c r="D1222">
        <v>161.90909090909091</v>
      </c>
      <c r="E1222">
        <v>278.83333333333331</v>
      </c>
      <c r="F1222">
        <v>0</v>
      </c>
      <c r="G1222">
        <v>0</v>
      </c>
      <c r="H1222">
        <v>1</v>
      </c>
      <c r="I1222">
        <v>32803.333333333328</v>
      </c>
      <c r="AB1222">
        <v>1219</v>
      </c>
      <c r="AC1222">
        <v>13</v>
      </c>
      <c r="AD1222">
        <v>3</v>
      </c>
      <c r="AE1222">
        <v>67.333333333333329</v>
      </c>
      <c r="AF1222">
        <v>156.08333333333334</v>
      </c>
      <c r="AG1222">
        <v>24</v>
      </c>
      <c r="AH1222">
        <v>2.4048096192384769E-2</v>
      </c>
      <c r="AI1222">
        <v>0.97595190380761521</v>
      </c>
      <c r="AJ1222">
        <v>23501.666666666668</v>
      </c>
      <c r="BC1222">
        <v>1219</v>
      </c>
      <c r="BD1222">
        <v>11</v>
      </c>
      <c r="BE1222">
        <v>0</v>
      </c>
      <c r="BF1222">
        <v>123.54545454545455</v>
      </c>
      <c r="BG1222">
        <v>129</v>
      </c>
      <c r="BH1222">
        <v>44</v>
      </c>
      <c r="BI1222">
        <v>44</v>
      </c>
      <c r="BJ1222">
        <v>7.1661237785016291E-2</v>
      </c>
      <c r="BK1222">
        <v>7.1661237785016291E-2</v>
      </c>
      <c r="BL1222">
        <v>0.92833876221498368</v>
      </c>
      <c r="BM1222">
        <v>0.92833876221498368</v>
      </c>
      <c r="BN1222">
        <v>0.92833876221498368</v>
      </c>
      <c r="BO1222">
        <v>28539.999999999996</v>
      </c>
    </row>
    <row r="1223" spans="1:67" x14ac:dyDescent="0.15">
      <c r="A1223">
        <v>1220</v>
      </c>
      <c r="B1223">
        <v>10</v>
      </c>
      <c r="C1223">
        <v>5</v>
      </c>
      <c r="D1223">
        <v>72.555555555555557</v>
      </c>
      <c r="E1223">
        <v>223.75</v>
      </c>
      <c r="F1223">
        <v>7</v>
      </c>
      <c r="G1223">
        <v>8.0459770114942528E-3</v>
      </c>
      <c r="H1223">
        <v>0.99195402298850577</v>
      </c>
      <c r="I1223">
        <v>32675</v>
      </c>
      <c r="AB1223">
        <v>1220</v>
      </c>
      <c r="AC1223">
        <v>12</v>
      </c>
      <c r="AD1223">
        <v>3</v>
      </c>
      <c r="AE1223">
        <v>33.363636363636367</v>
      </c>
      <c r="AF1223">
        <v>105.75</v>
      </c>
      <c r="AG1223">
        <v>42</v>
      </c>
      <c r="AH1223">
        <v>5.2369077306733167E-2</v>
      </c>
      <c r="AI1223">
        <v>0.94763092269326688</v>
      </c>
      <c r="AJ1223">
        <v>19163.333333333336</v>
      </c>
      <c r="BC1223">
        <v>1220</v>
      </c>
      <c r="BD1223">
        <v>13</v>
      </c>
      <c r="BE1223">
        <v>0</v>
      </c>
      <c r="BF1223">
        <v>99.615384615384613</v>
      </c>
      <c r="BG1223">
        <v>99.615384615384613</v>
      </c>
      <c r="BH1223">
        <v>99</v>
      </c>
      <c r="BI1223">
        <v>99</v>
      </c>
      <c r="BJ1223">
        <v>0.15184049079754602</v>
      </c>
      <c r="BK1223">
        <v>0.15184049079754602</v>
      </c>
      <c r="BL1223">
        <v>0.84815950920245398</v>
      </c>
      <c r="BM1223">
        <v>0.84815950920245398</v>
      </c>
      <c r="BN1223">
        <v>0.84815950920245398</v>
      </c>
      <c r="BO1223">
        <v>23441.666666666668</v>
      </c>
    </row>
    <row r="1224" spans="1:67" x14ac:dyDescent="0.15">
      <c r="A1224">
        <v>1221</v>
      </c>
      <c r="B1224">
        <v>12</v>
      </c>
      <c r="C1224">
        <v>5</v>
      </c>
      <c r="D1224">
        <v>161.27272727272728</v>
      </c>
      <c r="E1224">
        <v>269.75</v>
      </c>
      <c r="F1224">
        <v>0</v>
      </c>
      <c r="G1224">
        <v>0</v>
      </c>
      <c r="H1224">
        <v>1</v>
      </c>
      <c r="I1224">
        <v>31490</v>
      </c>
      <c r="AB1224">
        <v>1221</v>
      </c>
      <c r="AC1224">
        <v>10</v>
      </c>
      <c r="AD1224">
        <v>4</v>
      </c>
      <c r="AE1224">
        <v>9.6666666666666661</v>
      </c>
      <c r="AF1224">
        <v>86.916666666666671</v>
      </c>
      <c r="AG1224">
        <v>137</v>
      </c>
      <c r="AH1224">
        <v>0.1871584699453552</v>
      </c>
      <c r="AI1224">
        <v>0.81284153005464477</v>
      </c>
      <c r="AJ1224">
        <v>18660.000000000004</v>
      </c>
      <c r="BC1224">
        <v>1221</v>
      </c>
      <c r="BD1224">
        <v>12</v>
      </c>
      <c r="BE1224">
        <v>0</v>
      </c>
      <c r="BF1224">
        <v>120.5</v>
      </c>
      <c r="BG1224">
        <v>124.53846153846153</v>
      </c>
      <c r="BH1224">
        <v>17</v>
      </c>
      <c r="BI1224">
        <v>17</v>
      </c>
      <c r="BJ1224">
        <v>2.7375201288244767E-2</v>
      </c>
      <c r="BK1224">
        <v>2.7375201288244767E-2</v>
      </c>
      <c r="BL1224">
        <v>0.97262479871175522</v>
      </c>
      <c r="BM1224">
        <v>0.97262479871175522</v>
      </c>
      <c r="BN1224">
        <v>0.97262479871175522</v>
      </c>
      <c r="BO1224">
        <v>27896.666666666668</v>
      </c>
    </row>
    <row r="1225" spans="1:67" x14ac:dyDescent="0.15">
      <c r="A1225">
        <v>1222</v>
      </c>
      <c r="B1225">
        <v>11</v>
      </c>
      <c r="C1225">
        <v>6</v>
      </c>
      <c r="D1225">
        <v>186.5</v>
      </c>
      <c r="E1225">
        <v>338.66666666666669</v>
      </c>
      <c r="F1225">
        <v>0</v>
      </c>
      <c r="G1225">
        <v>0</v>
      </c>
      <c r="H1225">
        <v>1</v>
      </c>
      <c r="I1225">
        <v>39296.666666666664</v>
      </c>
      <c r="AB1225">
        <v>1222</v>
      </c>
      <c r="AC1225">
        <v>11</v>
      </c>
      <c r="AD1225">
        <v>2</v>
      </c>
      <c r="AE1225">
        <v>10.3</v>
      </c>
      <c r="AF1225">
        <v>74.833333333333329</v>
      </c>
      <c r="AG1225">
        <v>72</v>
      </c>
      <c r="AH1225">
        <v>0.10256410256410256</v>
      </c>
      <c r="AI1225">
        <v>0.89743589743589747</v>
      </c>
      <c r="AJ1225">
        <v>16751.666666666672</v>
      </c>
      <c r="BC1225">
        <v>1222</v>
      </c>
      <c r="BD1225">
        <v>11</v>
      </c>
      <c r="BE1225">
        <v>0</v>
      </c>
      <c r="BF1225">
        <v>106.18181818181819</v>
      </c>
      <c r="BG1225">
        <v>107.84615384615384</v>
      </c>
      <c r="BH1225">
        <v>69</v>
      </c>
      <c r="BI1225">
        <v>102</v>
      </c>
      <c r="BJ1225">
        <v>0.12945590994371481</v>
      </c>
      <c r="BK1225">
        <v>0.19136960600375236</v>
      </c>
      <c r="BL1225">
        <v>0.87054409005628519</v>
      </c>
      <c r="BM1225">
        <v>0.80863039399624759</v>
      </c>
      <c r="BN1225">
        <v>0.83958724202626644</v>
      </c>
      <c r="BO1225">
        <v>24923.333333333332</v>
      </c>
    </row>
    <row r="1226" spans="1:67" x14ac:dyDescent="0.15">
      <c r="A1226">
        <v>1223</v>
      </c>
      <c r="B1226">
        <v>12</v>
      </c>
      <c r="C1226">
        <v>5</v>
      </c>
      <c r="D1226">
        <v>166.63636363636363</v>
      </c>
      <c r="E1226">
        <v>292.5</v>
      </c>
      <c r="F1226">
        <v>0</v>
      </c>
      <c r="G1226">
        <v>0</v>
      </c>
      <c r="H1226">
        <v>1</v>
      </c>
      <c r="I1226">
        <v>35025</v>
      </c>
      <c r="AB1226">
        <v>1223</v>
      </c>
      <c r="AC1226">
        <v>11</v>
      </c>
      <c r="AD1226">
        <v>3</v>
      </c>
      <c r="AE1226">
        <v>13.5</v>
      </c>
      <c r="AF1226">
        <v>86.25</v>
      </c>
      <c r="AG1226">
        <v>97</v>
      </c>
      <c r="AH1226">
        <v>0.13623595505617977</v>
      </c>
      <c r="AI1226">
        <v>0.8637640449438202</v>
      </c>
      <c r="AJ1226">
        <v>19058.333333333332</v>
      </c>
      <c r="BC1226">
        <v>1223</v>
      </c>
      <c r="BD1226">
        <v>12</v>
      </c>
      <c r="BE1226">
        <v>0</v>
      </c>
      <c r="BF1226">
        <v>123.16666666666667</v>
      </c>
      <c r="BG1226">
        <v>126.15384615384616</v>
      </c>
      <c r="BH1226">
        <v>87</v>
      </c>
      <c r="BI1226">
        <v>87</v>
      </c>
      <c r="BJ1226">
        <v>0.14871794871794872</v>
      </c>
      <c r="BK1226">
        <v>0.14871794871794872</v>
      </c>
      <c r="BL1226">
        <v>0.85128205128205126</v>
      </c>
      <c r="BM1226">
        <v>0.85128205128205126</v>
      </c>
      <c r="BN1226">
        <v>0.85128205128205126</v>
      </c>
      <c r="BO1226">
        <v>27066.666666666668</v>
      </c>
    </row>
    <row r="1227" spans="1:67" x14ac:dyDescent="0.15">
      <c r="A1227">
        <v>1224</v>
      </c>
      <c r="B1227">
        <v>11</v>
      </c>
      <c r="C1227">
        <v>6</v>
      </c>
      <c r="D1227">
        <v>193.9</v>
      </c>
      <c r="E1227">
        <v>337.83333333333331</v>
      </c>
      <c r="F1227">
        <v>0</v>
      </c>
      <c r="G1227">
        <v>0</v>
      </c>
      <c r="H1227">
        <v>1</v>
      </c>
      <c r="I1227">
        <v>38138.333333333336</v>
      </c>
      <c r="AB1227">
        <v>1224</v>
      </c>
      <c r="AC1227">
        <v>11</v>
      </c>
      <c r="AD1227">
        <v>3</v>
      </c>
      <c r="AE1227">
        <v>25.3</v>
      </c>
      <c r="AF1227">
        <v>94.833333333333329</v>
      </c>
      <c r="AG1227">
        <v>76</v>
      </c>
      <c r="AH1227">
        <v>0.10841654778887304</v>
      </c>
      <c r="AI1227">
        <v>0.891583452211127</v>
      </c>
      <c r="AJ1227">
        <v>18351.666666666668</v>
      </c>
      <c r="BC1227">
        <v>1224</v>
      </c>
      <c r="BD1227">
        <v>11</v>
      </c>
      <c r="BE1227">
        <v>0</v>
      </c>
      <c r="BF1227">
        <v>110.81818181818181</v>
      </c>
      <c r="BG1227">
        <v>111.76923076923077</v>
      </c>
      <c r="BH1227">
        <v>92</v>
      </c>
      <c r="BI1227">
        <v>118</v>
      </c>
      <c r="BJ1227">
        <v>0.19956616052060738</v>
      </c>
      <c r="BK1227">
        <v>0.2559652928416486</v>
      </c>
      <c r="BL1227">
        <v>0.80043383947939262</v>
      </c>
      <c r="BM1227">
        <v>0.7440347071583514</v>
      </c>
      <c r="BN1227">
        <v>0.77223427331887207</v>
      </c>
      <c r="BO1227">
        <v>24868.333333333336</v>
      </c>
    </row>
    <row r="1228" spans="1:67" x14ac:dyDescent="0.15">
      <c r="A1228">
        <v>1225</v>
      </c>
      <c r="B1228">
        <v>12</v>
      </c>
      <c r="C1228">
        <v>5</v>
      </c>
      <c r="D1228">
        <v>208</v>
      </c>
      <c r="E1228">
        <v>331.66666666666669</v>
      </c>
      <c r="F1228">
        <v>0</v>
      </c>
      <c r="G1228">
        <v>0</v>
      </c>
      <c r="H1228">
        <v>1</v>
      </c>
      <c r="I1228">
        <v>37216.666666666672</v>
      </c>
      <c r="AB1228">
        <v>1225</v>
      </c>
      <c r="AC1228">
        <v>11</v>
      </c>
      <c r="AD1228">
        <v>4</v>
      </c>
      <c r="AE1228">
        <v>17.8</v>
      </c>
      <c r="AF1228">
        <v>103.75</v>
      </c>
      <c r="AG1228">
        <v>128</v>
      </c>
      <c r="AH1228">
        <v>0.17158176943699732</v>
      </c>
      <c r="AI1228">
        <v>0.82841823056300268</v>
      </c>
      <c r="AJ1228">
        <v>19833.333333333336</v>
      </c>
      <c r="BC1228">
        <v>1225</v>
      </c>
      <c r="BD1228">
        <v>12</v>
      </c>
      <c r="BE1228">
        <v>0</v>
      </c>
      <c r="BF1228">
        <v>100.83333333333333</v>
      </c>
      <c r="BG1228">
        <v>100</v>
      </c>
      <c r="BH1228">
        <v>120</v>
      </c>
      <c r="BI1228">
        <v>163</v>
      </c>
      <c r="BJ1228">
        <v>0.20304568527918782</v>
      </c>
      <c r="BK1228">
        <v>0.27580372250423013</v>
      </c>
      <c r="BL1228">
        <v>0.79695431472081224</v>
      </c>
      <c r="BM1228">
        <v>0.72419627749576987</v>
      </c>
      <c r="BN1228">
        <v>0.760575296108291</v>
      </c>
      <c r="BO1228">
        <v>23233.333333333332</v>
      </c>
    </row>
    <row r="1229" spans="1:67" x14ac:dyDescent="0.15">
      <c r="A1229">
        <v>1226</v>
      </c>
      <c r="B1229">
        <v>13</v>
      </c>
      <c r="C1229">
        <v>5</v>
      </c>
      <c r="D1229">
        <v>237.75</v>
      </c>
      <c r="E1229">
        <v>341.5</v>
      </c>
      <c r="F1229">
        <v>0</v>
      </c>
      <c r="G1229">
        <v>0</v>
      </c>
      <c r="H1229">
        <v>1</v>
      </c>
      <c r="I1229">
        <v>36535</v>
      </c>
      <c r="AB1229">
        <v>1226</v>
      </c>
      <c r="AC1229">
        <v>12</v>
      </c>
      <c r="AD1229">
        <v>3</v>
      </c>
      <c r="AE1229">
        <v>21.90909090909091</v>
      </c>
      <c r="AF1229">
        <v>95.75</v>
      </c>
      <c r="AG1229">
        <v>44</v>
      </c>
      <c r="AH1229">
        <v>5.6847545219638244E-2</v>
      </c>
      <c r="AI1229">
        <v>0.9431524547803618</v>
      </c>
      <c r="AJ1229">
        <v>19438.333333333336</v>
      </c>
      <c r="BC1229">
        <v>1226</v>
      </c>
      <c r="BD1229">
        <v>12</v>
      </c>
      <c r="BE1229">
        <v>0</v>
      </c>
      <c r="BF1229">
        <v>123.91666666666667</v>
      </c>
      <c r="BG1229">
        <v>127.76923076923077</v>
      </c>
      <c r="BH1229">
        <v>38</v>
      </c>
      <c r="BI1229">
        <v>38</v>
      </c>
      <c r="BJ1229">
        <v>6.8592057761732855E-2</v>
      </c>
      <c r="BK1229">
        <v>6.8592057761732855E-2</v>
      </c>
      <c r="BL1229">
        <v>0.93140794223826717</v>
      </c>
      <c r="BM1229">
        <v>0.93140794223826717</v>
      </c>
      <c r="BN1229">
        <v>0.93140794223826717</v>
      </c>
      <c r="BO1229">
        <v>28711.666666666664</v>
      </c>
    </row>
    <row r="1230" spans="1:67" x14ac:dyDescent="0.15">
      <c r="A1230">
        <v>1227</v>
      </c>
      <c r="B1230">
        <v>11</v>
      </c>
      <c r="C1230">
        <v>6</v>
      </c>
      <c r="D1230">
        <v>174.3</v>
      </c>
      <c r="E1230">
        <v>319</v>
      </c>
      <c r="F1230">
        <v>0</v>
      </c>
      <c r="G1230">
        <v>0</v>
      </c>
      <c r="H1230">
        <v>1</v>
      </c>
      <c r="I1230">
        <v>37985</v>
      </c>
      <c r="AB1230">
        <v>1227</v>
      </c>
      <c r="AC1230">
        <v>11</v>
      </c>
      <c r="AD1230">
        <v>2</v>
      </c>
      <c r="AE1230">
        <v>11.3</v>
      </c>
      <c r="AF1230">
        <v>76.916666666666671</v>
      </c>
      <c r="AG1230">
        <v>66</v>
      </c>
      <c r="AH1230">
        <v>9.5238095238095233E-2</v>
      </c>
      <c r="AI1230">
        <v>0.90476190476190477</v>
      </c>
      <c r="AJ1230">
        <v>16235</v>
      </c>
      <c r="BC1230">
        <v>1227</v>
      </c>
      <c r="BD1230">
        <v>12</v>
      </c>
      <c r="BE1230">
        <v>0</v>
      </c>
      <c r="BF1230">
        <v>102.58333333333333</v>
      </c>
      <c r="BG1230">
        <v>104.92307692307692</v>
      </c>
      <c r="BH1230">
        <v>79</v>
      </c>
      <c r="BI1230">
        <v>79</v>
      </c>
      <c r="BJ1230">
        <v>0.1369150779896014</v>
      </c>
      <c r="BK1230">
        <v>0.1369150779896014</v>
      </c>
      <c r="BL1230">
        <v>0.86308492201039866</v>
      </c>
      <c r="BM1230">
        <v>0.86308492201039866</v>
      </c>
      <c r="BN1230">
        <v>0.86308492201039866</v>
      </c>
      <c r="BO1230">
        <v>24121.666666666664</v>
      </c>
    </row>
    <row r="1231" spans="1:67" x14ac:dyDescent="0.15">
      <c r="A1231">
        <v>1228</v>
      </c>
      <c r="B1231">
        <v>10</v>
      </c>
      <c r="C1231">
        <v>6</v>
      </c>
      <c r="D1231">
        <v>158.55555555555554</v>
      </c>
      <c r="E1231">
        <v>337.5</v>
      </c>
      <c r="F1231">
        <v>0</v>
      </c>
      <c r="G1231">
        <v>0</v>
      </c>
      <c r="H1231">
        <v>1</v>
      </c>
      <c r="I1231">
        <v>42300</v>
      </c>
      <c r="AB1231">
        <v>1228</v>
      </c>
      <c r="AC1231">
        <v>11</v>
      </c>
      <c r="AD1231">
        <v>3</v>
      </c>
      <c r="AE1231">
        <v>5.0999999999999996</v>
      </c>
      <c r="AF1231">
        <v>100.25</v>
      </c>
      <c r="AG1231">
        <v>87</v>
      </c>
      <c r="AH1231">
        <v>0.10271546635182999</v>
      </c>
      <c r="AI1231">
        <v>0.89728453364817007</v>
      </c>
      <c r="AJ1231">
        <v>20418.333333333332</v>
      </c>
      <c r="BC1231">
        <v>1228</v>
      </c>
      <c r="BD1231">
        <v>11</v>
      </c>
      <c r="BE1231">
        <v>0</v>
      </c>
      <c r="BF1231">
        <v>138.81818181818181</v>
      </c>
      <c r="BG1231">
        <v>135.46153846153845</v>
      </c>
      <c r="BH1231">
        <v>24</v>
      </c>
      <c r="BI1231">
        <v>24</v>
      </c>
      <c r="BJ1231">
        <v>3.9087947882736153E-2</v>
      </c>
      <c r="BK1231">
        <v>3.9087947882736153E-2</v>
      </c>
      <c r="BL1231">
        <v>0.96091205211726383</v>
      </c>
      <c r="BM1231">
        <v>0.96091205211726383</v>
      </c>
      <c r="BN1231">
        <v>0.96091205211726383</v>
      </c>
      <c r="BO1231">
        <v>28595.000000000004</v>
      </c>
    </row>
    <row r="1232" spans="1:67" x14ac:dyDescent="0.15">
      <c r="A1232">
        <v>1229</v>
      </c>
      <c r="B1232">
        <v>13</v>
      </c>
      <c r="C1232">
        <v>6</v>
      </c>
      <c r="D1232">
        <v>284.41666666666669</v>
      </c>
      <c r="E1232">
        <v>406.91666666666669</v>
      </c>
      <c r="F1232">
        <v>8</v>
      </c>
      <c r="G1232">
        <v>5.9259259259259256E-3</v>
      </c>
      <c r="H1232">
        <v>0.99407407407407411</v>
      </c>
      <c r="I1232">
        <v>42976.666666666664</v>
      </c>
      <c r="AB1232">
        <v>1229</v>
      </c>
      <c r="AC1232">
        <v>11</v>
      </c>
      <c r="AD1232">
        <v>3</v>
      </c>
      <c r="AE1232">
        <v>3.9</v>
      </c>
      <c r="AF1232">
        <v>72</v>
      </c>
      <c r="AG1232">
        <v>106</v>
      </c>
      <c r="AH1232">
        <v>0.1411451398135819</v>
      </c>
      <c r="AI1232">
        <v>0.8588548601864181</v>
      </c>
      <c r="AJ1232">
        <v>16813.333333333336</v>
      </c>
      <c r="BC1232">
        <v>1229</v>
      </c>
      <c r="BD1232">
        <v>12</v>
      </c>
      <c r="BE1232">
        <v>0</v>
      </c>
      <c r="BF1232">
        <v>103.5</v>
      </c>
      <c r="BG1232">
        <v>100.15384615384616</v>
      </c>
      <c r="BH1232">
        <v>123</v>
      </c>
      <c r="BI1232">
        <v>171</v>
      </c>
      <c r="BJ1232">
        <v>0.23295454545454544</v>
      </c>
      <c r="BK1232">
        <v>0.32386363636363635</v>
      </c>
      <c r="BL1232">
        <v>0.76704545454545459</v>
      </c>
      <c r="BM1232">
        <v>0.67613636363636365</v>
      </c>
      <c r="BN1232">
        <v>0.72159090909090917</v>
      </c>
      <c r="BO1232">
        <v>22790.000000000004</v>
      </c>
    </row>
    <row r="1233" spans="1:67" x14ac:dyDescent="0.15">
      <c r="A1233">
        <v>1230</v>
      </c>
      <c r="B1233">
        <v>12</v>
      </c>
      <c r="C1233">
        <v>5</v>
      </c>
      <c r="D1233">
        <v>171.27272727272728</v>
      </c>
      <c r="E1233">
        <v>297.16666666666669</v>
      </c>
      <c r="F1233">
        <v>0</v>
      </c>
      <c r="G1233">
        <v>0</v>
      </c>
      <c r="H1233">
        <v>1</v>
      </c>
      <c r="I1233">
        <v>35611.666666666664</v>
      </c>
      <c r="AB1233">
        <v>1230</v>
      </c>
      <c r="AC1233">
        <v>11</v>
      </c>
      <c r="AD1233">
        <v>3</v>
      </c>
      <c r="AE1233">
        <v>27.9</v>
      </c>
      <c r="AF1233">
        <v>100.75</v>
      </c>
      <c r="AG1233">
        <v>87</v>
      </c>
      <c r="AH1233">
        <v>0.12016574585635359</v>
      </c>
      <c r="AI1233">
        <v>0.87983425414364635</v>
      </c>
      <c r="AJ1233">
        <v>18988.333333333332</v>
      </c>
      <c r="BC1233">
        <v>1230</v>
      </c>
      <c r="BD1233">
        <v>11</v>
      </c>
      <c r="BE1233">
        <v>0</v>
      </c>
      <c r="BF1233">
        <v>106.18181818181819</v>
      </c>
      <c r="BG1233">
        <v>109.53846153846153</v>
      </c>
      <c r="BH1233">
        <v>149</v>
      </c>
      <c r="BI1233">
        <v>149</v>
      </c>
      <c r="BJ1233">
        <v>0.24628099173553719</v>
      </c>
      <c r="BK1233">
        <v>0.24628099173553719</v>
      </c>
      <c r="BL1233">
        <v>0.75371900826446281</v>
      </c>
      <c r="BM1233">
        <v>0.75371900826446281</v>
      </c>
      <c r="BN1233">
        <v>0.75371900826446281</v>
      </c>
      <c r="BO1233">
        <v>24546.666666666668</v>
      </c>
    </row>
    <row r="1234" spans="1:67" x14ac:dyDescent="0.15">
      <c r="A1234">
        <v>1231</v>
      </c>
      <c r="B1234">
        <v>12</v>
      </c>
      <c r="C1234">
        <v>5</v>
      </c>
      <c r="D1234">
        <v>138.27272727272728</v>
      </c>
      <c r="E1234">
        <v>248.66666666666666</v>
      </c>
      <c r="F1234">
        <v>0</v>
      </c>
      <c r="G1234">
        <v>0</v>
      </c>
      <c r="H1234">
        <v>1</v>
      </c>
      <c r="I1234">
        <v>31146.666666666668</v>
      </c>
      <c r="AB1234">
        <v>1231</v>
      </c>
      <c r="AC1234">
        <v>11</v>
      </c>
      <c r="AD1234">
        <v>4</v>
      </c>
      <c r="AE1234">
        <v>37.9</v>
      </c>
      <c r="AF1234">
        <v>144.33333333333334</v>
      </c>
      <c r="AG1234">
        <v>28</v>
      </c>
      <c r="AH1234">
        <v>3.2183908045977011E-2</v>
      </c>
      <c r="AI1234">
        <v>0.96781609195402296</v>
      </c>
      <c r="AJ1234">
        <v>23881.666666666664</v>
      </c>
      <c r="BC1234">
        <v>1231</v>
      </c>
      <c r="BD1234">
        <v>12</v>
      </c>
      <c r="BE1234">
        <v>0</v>
      </c>
      <c r="BF1234">
        <v>115.16666666666667</v>
      </c>
      <c r="BG1234">
        <v>112.46153846153847</v>
      </c>
      <c r="BH1234">
        <v>110</v>
      </c>
      <c r="BI1234">
        <v>110</v>
      </c>
      <c r="BJ1234">
        <v>0.16296296296296298</v>
      </c>
      <c r="BK1234">
        <v>0.16296296296296298</v>
      </c>
      <c r="BL1234">
        <v>0.83703703703703702</v>
      </c>
      <c r="BM1234">
        <v>0.83703703703703702</v>
      </c>
      <c r="BN1234">
        <v>0.83703703703703702</v>
      </c>
      <c r="BO1234">
        <v>24673.333333333336</v>
      </c>
    </row>
    <row r="1235" spans="1:67" x14ac:dyDescent="0.15">
      <c r="A1235">
        <v>1232</v>
      </c>
      <c r="B1235">
        <v>13</v>
      </c>
      <c r="C1235">
        <v>6</v>
      </c>
      <c r="D1235">
        <v>278.08333333333331</v>
      </c>
      <c r="E1235">
        <v>394.33333333333331</v>
      </c>
      <c r="F1235">
        <v>0</v>
      </c>
      <c r="G1235">
        <v>0</v>
      </c>
      <c r="H1235">
        <v>1</v>
      </c>
      <c r="I1235">
        <v>42448.333333333336</v>
      </c>
      <c r="AB1235">
        <v>1232</v>
      </c>
      <c r="AC1235">
        <v>12</v>
      </c>
      <c r="AD1235">
        <v>2</v>
      </c>
      <c r="AE1235">
        <v>24.90909090909091</v>
      </c>
      <c r="AF1235">
        <v>95.333333333333329</v>
      </c>
      <c r="AG1235">
        <v>62</v>
      </c>
      <c r="AH1235">
        <v>8.2998661311914329E-2</v>
      </c>
      <c r="AI1235">
        <v>0.91700133868808564</v>
      </c>
      <c r="AJ1235">
        <v>18146.666666666664</v>
      </c>
      <c r="BC1235">
        <v>1232</v>
      </c>
      <c r="BD1235">
        <v>11</v>
      </c>
      <c r="BE1235">
        <v>0</v>
      </c>
      <c r="BF1235">
        <v>124.63636363636364</v>
      </c>
      <c r="BG1235">
        <v>121.61538461538461</v>
      </c>
      <c r="BH1235">
        <v>96</v>
      </c>
      <c r="BI1235">
        <v>97</v>
      </c>
      <c r="BJ1235">
        <v>0.17550274223034734</v>
      </c>
      <c r="BK1235">
        <v>0.1773308957952468</v>
      </c>
      <c r="BL1235">
        <v>0.82449725776965266</v>
      </c>
      <c r="BM1235">
        <v>0.82266910420475314</v>
      </c>
      <c r="BN1235">
        <v>0.82358318098720296</v>
      </c>
      <c r="BO1235">
        <v>26645.000000000004</v>
      </c>
    </row>
    <row r="1236" spans="1:67" x14ac:dyDescent="0.15">
      <c r="A1236">
        <v>1233</v>
      </c>
      <c r="B1236">
        <v>10</v>
      </c>
      <c r="C1236">
        <v>5</v>
      </c>
      <c r="D1236">
        <v>113.55555555555556</v>
      </c>
      <c r="E1236">
        <v>250.08333333333334</v>
      </c>
      <c r="F1236">
        <v>0</v>
      </c>
      <c r="G1236">
        <v>0</v>
      </c>
      <c r="H1236">
        <v>1</v>
      </c>
      <c r="I1236">
        <v>33428.333333333328</v>
      </c>
      <c r="AB1236">
        <v>1233</v>
      </c>
      <c r="AC1236">
        <v>11</v>
      </c>
      <c r="AD1236">
        <v>4</v>
      </c>
      <c r="AE1236">
        <v>19.5</v>
      </c>
      <c r="AF1236">
        <v>91.5</v>
      </c>
      <c r="AG1236">
        <v>126</v>
      </c>
      <c r="AH1236">
        <v>0.17260273972602741</v>
      </c>
      <c r="AI1236">
        <v>0.82739726027397253</v>
      </c>
      <c r="AJ1236">
        <v>18218.333333333332</v>
      </c>
      <c r="BC1236">
        <v>1233</v>
      </c>
      <c r="BD1236">
        <v>12</v>
      </c>
      <c r="BE1236">
        <v>0</v>
      </c>
      <c r="BF1236">
        <v>117.41666666666667</v>
      </c>
      <c r="BG1236">
        <v>119.92307692307692</v>
      </c>
      <c r="BH1236">
        <v>0</v>
      </c>
      <c r="BI1236">
        <v>18</v>
      </c>
      <c r="BJ1236">
        <v>0</v>
      </c>
      <c r="BK1236">
        <v>3.3582089552238806E-2</v>
      </c>
      <c r="BL1236">
        <v>1</v>
      </c>
      <c r="BM1236">
        <v>0.96641791044776115</v>
      </c>
      <c r="BN1236">
        <v>0.98320895522388052</v>
      </c>
      <c r="BO1236">
        <v>26346.666666666664</v>
      </c>
    </row>
    <row r="1237" spans="1:67" x14ac:dyDescent="0.15">
      <c r="A1237">
        <v>1234</v>
      </c>
      <c r="B1237">
        <v>11</v>
      </c>
      <c r="C1237">
        <v>5</v>
      </c>
      <c r="D1237">
        <v>155.4</v>
      </c>
      <c r="E1237">
        <v>270.75</v>
      </c>
      <c r="F1237">
        <v>0</v>
      </c>
      <c r="G1237">
        <v>0</v>
      </c>
      <c r="H1237">
        <v>1</v>
      </c>
      <c r="I1237">
        <v>33030</v>
      </c>
      <c r="AB1237">
        <v>1234</v>
      </c>
      <c r="AC1237">
        <v>12</v>
      </c>
      <c r="AD1237">
        <v>3</v>
      </c>
      <c r="AE1237">
        <v>16.90909090909091</v>
      </c>
      <c r="AF1237">
        <v>88.333333333333329</v>
      </c>
      <c r="AG1237">
        <v>76</v>
      </c>
      <c r="AH1237">
        <v>8.9940828402366862E-2</v>
      </c>
      <c r="AI1237">
        <v>0.91005917159763317</v>
      </c>
      <c r="AJ1237">
        <v>17916.666666666668</v>
      </c>
      <c r="BC1237">
        <v>1234</v>
      </c>
      <c r="BD1237">
        <v>12</v>
      </c>
      <c r="BE1237">
        <v>0</v>
      </c>
      <c r="BF1237">
        <v>102.75</v>
      </c>
      <c r="BG1237">
        <v>102.30769230769231</v>
      </c>
      <c r="BH1237">
        <v>90</v>
      </c>
      <c r="BI1237">
        <v>90</v>
      </c>
      <c r="BJ1237">
        <v>0.14150943396226415</v>
      </c>
      <c r="BK1237">
        <v>0.14150943396226415</v>
      </c>
      <c r="BL1237">
        <v>0.85849056603773588</v>
      </c>
      <c r="BM1237">
        <v>0.85849056603773588</v>
      </c>
      <c r="BN1237">
        <v>0.85849056603773588</v>
      </c>
      <c r="BO1237">
        <v>23783.333333333332</v>
      </c>
    </row>
    <row r="1238" spans="1:67" x14ac:dyDescent="0.15">
      <c r="A1238">
        <v>1235</v>
      </c>
      <c r="B1238">
        <v>12</v>
      </c>
      <c r="C1238">
        <v>3</v>
      </c>
      <c r="D1238">
        <v>37.81818181818182</v>
      </c>
      <c r="E1238">
        <v>135.66666666666666</v>
      </c>
      <c r="F1238">
        <v>0</v>
      </c>
      <c r="G1238">
        <v>0</v>
      </c>
      <c r="H1238">
        <v>1</v>
      </c>
      <c r="I1238">
        <v>23501.666666666664</v>
      </c>
      <c r="AB1238">
        <v>1235</v>
      </c>
      <c r="AC1238">
        <v>13</v>
      </c>
      <c r="AD1238">
        <v>3</v>
      </c>
      <c r="AE1238">
        <v>71.666666666666671</v>
      </c>
      <c r="AF1238">
        <v>150.41666666666666</v>
      </c>
      <c r="AG1238">
        <v>0</v>
      </c>
      <c r="AH1238">
        <v>0</v>
      </c>
      <c r="AI1238">
        <v>1</v>
      </c>
      <c r="AJ1238">
        <v>22025</v>
      </c>
      <c r="BC1238">
        <v>1235</v>
      </c>
      <c r="BD1238">
        <v>12</v>
      </c>
      <c r="BE1238">
        <v>0</v>
      </c>
      <c r="BF1238">
        <v>128.41666666666666</v>
      </c>
      <c r="BG1238">
        <v>133.69230769230768</v>
      </c>
      <c r="BH1238">
        <v>47</v>
      </c>
      <c r="BI1238">
        <v>47</v>
      </c>
      <c r="BJ1238">
        <v>8.0204778156996587E-2</v>
      </c>
      <c r="BK1238">
        <v>8.0204778156996587E-2</v>
      </c>
      <c r="BL1238">
        <v>0.91979522184300344</v>
      </c>
      <c r="BM1238">
        <v>0.91979522184300344</v>
      </c>
      <c r="BN1238">
        <v>0.91979522184300344</v>
      </c>
      <c r="BO1238">
        <v>27393.333333333336</v>
      </c>
    </row>
    <row r="1239" spans="1:67" x14ac:dyDescent="0.15">
      <c r="A1239">
        <v>1236</v>
      </c>
      <c r="B1239">
        <v>12</v>
      </c>
      <c r="C1239">
        <v>6</v>
      </c>
      <c r="D1239">
        <v>234.18181818181819</v>
      </c>
      <c r="E1239">
        <v>352.58333333333331</v>
      </c>
      <c r="F1239">
        <v>0</v>
      </c>
      <c r="G1239">
        <v>0</v>
      </c>
      <c r="H1239">
        <v>1</v>
      </c>
      <c r="I1239">
        <v>37753.333333333336</v>
      </c>
      <c r="AB1239">
        <v>1236</v>
      </c>
      <c r="AC1239">
        <v>12</v>
      </c>
      <c r="AD1239">
        <v>3</v>
      </c>
      <c r="AE1239">
        <v>10.545454545454545</v>
      </c>
      <c r="AF1239">
        <v>86.833333333333329</v>
      </c>
      <c r="AG1239">
        <v>159</v>
      </c>
      <c r="AH1239">
        <v>0.18275862068965518</v>
      </c>
      <c r="AI1239">
        <v>0.8172413793103448</v>
      </c>
      <c r="AJ1239">
        <v>17531.666666666664</v>
      </c>
      <c r="BC1239">
        <v>1236</v>
      </c>
      <c r="BD1239">
        <v>11</v>
      </c>
      <c r="BE1239">
        <v>0</v>
      </c>
      <c r="BF1239">
        <v>126.36363636363636</v>
      </c>
      <c r="BG1239">
        <v>124</v>
      </c>
      <c r="BH1239">
        <v>48</v>
      </c>
      <c r="BI1239">
        <v>48</v>
      </c>
      <c r="BJ1239">
        <v>9.2843326885880081E-2</v>
      </c>
      <c r="BK1239">
        <v>9.2843326885880081E-2</v>
      </c>
      <c r="BL1239">
        <v>0.90715667311411996</v>
      </c>
      <c r="BM1239">
        <v>0.90715667311411996</v>
      </c>
      <c r="BN1239">
        <v>0.90715667311411996</v>
      </c>
      <c r="BO1239">
        <v>27873.333333333332</v>
      </c>
    </row>
    <row r="1240" spans="1:67" x14ac:dyDescent="0.15">
      <c r="A1240">
        <v>1237</v>
      </c>
      <c r="B1240">
        <v>10</v>
      </c>
      <c r="C1240">
        <v>6</v>
      </c>
      <c r="D1240">
        <v>141.33333333333334</v>
      </c>
      <c r="E1240">
        <v>269.25</v>
      </c>
      <c r="F1240">
        <v>0</v>
      </c>
      <c r="G1240">
        <v>0</v>
      </c>
      <c r="H1240">
        <v>1</v>
      </c>
      <c r="I1240">
        <v>35320</v>
      </c>
      <c r="AB1240">
        <v>1237</v>
      </c>
      <c r="AC1240">
        <v>12</v>
      </c>
      <c r="AD1240">
        <v>2</v>
      </c>
      <c r="AE1240">
        <v>10.636363636363637</v>
      </c>
      <c r="AF1240">
        <v>74.75</v>
      </c>
      <c r="AG1240">
        <v>103</v>
      </c>
      <c r="AH1240">
        <v>0.1386271870794078</v>
      </c>
      <c r="AI1240">
        <v>0.8613728129205922</v>
      </c>
      <c r="AJ1240">
        <v>16523.333333333336</v>
      </c>
      <c r="BC1240">
        <v>1237</v>
      </c>
      <c r="BD1240">
        <v>11</v>
      </c>
      <c r="BE1240">
        <v>0</v>
      </c>
      <c r="BF1240">
        <v>133.18181818181819</v>
      </c>
      <c r="BG1240">
        <v>130.46153846153845</v>
      </c>
      <c r="BH1240">
        <v>41</v>
      </c>
      <c r="BI1240">
        <v>70</v>
      </c>
      <c r="BJ1240">
        <v>6.8447412353923209E-2</v>
      </c>
      <c r="BK1240">
        <v>0.11686143572621036</v>
      </c>
      <c r="BL1240">
        <v>0.93155258764607685</v>
      </c>
      <c r="BM1240">
        <v>0.88313856427378967</v>
      </c>
      <c r="BN1240">
        <v>0.90734557595993326</v>
      </c>
      <c r="BO1240">
        <v>28603.333333333332</v>
      </c>
    </row>
    <row r="1241" spans="1:67" x14ac:dyDescent="0.15">
      <c r="A1241">
        <v>1238</v>
      </c>
      <c r="B1241">
        <v>12</v>
      </c>
      <c r="C1241">
        <v>6</v>
      </c>
      <c r="D1241">
        <v>205.63636363636363</v>
      </c>
      <c r="E1241">
        <v>327.5</v>
      </c>
      <c r="F1241">
        <v>0</v>
      </c>
      <c r="G1241">
        <v>0</v>
      </c>
      <c r="H1241">
        <v>1</v>
      </c>
      <c r="I1241">
        <v>36100</v>
      </c>
      <c r="AB1241">
        <v>1238</v>
      </c>
      <c r="AC1241">
        <v>11</v>
      </c>
      <c r="AD1241">
        <v>3</v>
      </c>
      <c r="AE1241">
        <v>12.1</v>
      </c>
      <c r="AF1241">
        <v>85.083333333333329</v>
      </c>
      <c r="AG1241">
        <v>86</v>
      </c>
      <c r="AH1241">
        <v>0.11405835543766578</v>
      </c>
      <c r="AI1241">
        <v>0.88594164456233426</v>
      </c>
      <c r="AJ1241">
        <v>17911.666666666668</v>
      </c>
      <c r="BC1241">
        <v>1238</v>
      </c>
      <c r="BD1241">
        <v>11</v>
      </c>
      <c r="BE1241">
        <v>0</v>
      </c>
      <c r="BF1241">
        <v>148.54545454545453</v>
      </c>
      <c r="BG1241">
        <v>149.84615384615384</v>
      </c>
      <c r="BH1241">
        <v>29</v>
      </c>
      <c r="BI1241">
        <v>29</v>
      </c>
      <c r="BJ1241">
        <v>5.2441229656419529E-2</v>
      </c>
      <c r="BK1241">
        <v>5.2441229656419529E-2</v>
      </c>
      <c r="BL1241">
        <v>0.94755877034358049</v>
      </c>
      <c r="BM1241">
        <v>0.94755877034358049</v>
      </c>
      <c r="BN1241">
        <v>0.94755877034358049</v>
      </c>
      <c r="BO1241">
        <v>29443.333333333336</v>
      </c>
    </row>
    <row r="1242" spans="1:67" x14ac:dyDescent="0.15">
      <c r="A1242">
        <v>1239</v>
      </c>
      <c r="B1242">
        <v>12</v>
      </c>
      <c r="C1242">
        <v>6</v>
      </c>
      <c r="D1242">
        <v>238.09090909090909</v>
      </c>
      <c r="E1242">
        <v>374.58333333333331</v>
      </c>
      <c r="F1242">
        <v>0</v>
      </c>
      <c r="G1242">
        <v>0</v>
      </c>
      <c r="H1242">
        <v>1</v>
      </c>
      <c r="I1242">
        <v>40883.333333333336</v>
      </c>
      <c r="AB1242">
        <v>1239</v>
      </c>
      <c r="AC1242">
        <v>12</v>
      </c>
      <c r="AD1242">
        <v>2</v>
      </c>
      <c r="AE1242">
        <v>33.909090909090907</v>
      </c>
      <c r="AF1242">
        <v>113.16666666666667</v>
      </c>
      <c r="AG1242">
        <v>36</v>
      </c>
      <c r="AH1242">
        <v>4.4389642416769418E-2</v>
      </c>
      <c r="AI1242">
        <v>0.95561035758323054</v>
      </c>
      <c r="AJ1242">
        <v>20810.000000000004</v>
      </c>
      <c r="BC1242">
        <v>1239</v>
      </c>
      <c r="BD1242">
        <v>12</v>
      </c>
      <c r="BE1242">
        <v>0</v>
      </c>
      <c r="BF1242">
        <v>113.5</v>
      </c>
      <c r="BG1242">
        <v>109.38461538461539</v>
      </c>
      <c r="BH1242">
        <v>28</v>
      </c>
      <c r="BI1242">
        <v>38</v>
      </c>
      <c r="BJ1242">
        <v>4.770017035775128E-2</v>
      </c>
      <c r="BK1242">
        <v>6.4735945485519586E-2</v>
      </c>
      <c r="BL1242">
        <v>0.95229982964224869</v>
      </c>
      <c r="BM1242">
        <v>0.93526405451448036</v>
      </c>
      <c r="BN1242">
        <v>0.94378194207836452</v>
      </c>
      <c r="BO1242">
        <v>25440</v>
      </c>
    </row>
    <row r="1243" spans="1:67" x14ac:dyDescent="0.15">
      <c r="A1243">
        <v>1240</v>
      </c>
      <c r="B1243">
        <v>10</v>
      </c>
      <c r="C1243">
        <v>5</v>
      </c>
      <c r="D1243">
        <v>44.888888888888886</v>
      </c>
      <c r="E1243">
        <v>175.83333333333334</v>
      </c>
      <c r="F1243">
        <v>57</v>
      </c>
      <c r="G1243">
        <v>6.6433566433566432E-2</v>
      </c>
      <c r="H1243">
        <v>0.93356643356643354</v>
      </c>
      <c r="I1243">
        <v>27133.333333333332</v>
      </c>
      <c r="AB1243">
        <v>1240</v>
      </c>
      <c r="AC1243">
        <v>12</v>
      </c>
      <c r="AD1243">
        <v>3</v>
      </c>
      <c r="AE1243">
        <v>15.545454545454545</v>
      </c>
      <c r="AF1243">
        <v>92.333333333333329</v>
      </c>
      <c r="AG1243">
        <v>96</v>
      </c>
      <c r="AH1243">
        <v>0.11175785797438882</v>
      </c>
      <c r="AI1243">
        <v>0.88824214202561114</v>
      </c>
      <c r="AJ1243">
        <v>18651.666666666668</v>
      </c>
      <c r="BC1243">
        <v>1240</v>
      </c>
      <c r="BD1243">
        <v>12</v>
      </c>
      <c r="BE1243">
        <v>0</v>
      </c>
      <c r="BF1243">
        <v>118.41666666666667</v>
      </c>
      <c r="BG1243">
        <v>119.92307692307692</v>
      </c>
      <c r="BH1243">
        <v>75</v>
      </c>
      <c r="BI1243">
        <v>75</v>
      </c>
      <c r="BJ1243">
        <v>0.11144130757800892</v>
      </c>
      <c r="BK1243">
        <v>0.11144130757800892</v>
      </c>
      <c r="BL1243">
        <v>0.88855869242199104</v>
      </c>
      <c r="BM1243">
        <v>0.88855869242199104</v>
      </c>
      <c r="BN1243">
        <v>0.88855869242199104</v>
      </c>
      <c r="BO1243">
        <v>25896.666666666664</v>
      </c>
    </row>
    <row r="1244" spans="1:67" x14ac:dyDescent="0.15">
      <c r="A1244">
        <v>1241</v>
      </c>
      <c r="B1244">
        <v>11</v>
      </c>
      <c r="C1244">
        <v>4</v>
      </c>
      <c r="D1244">
        <v>49.6</v>
      </c>
      <c r="E1244">
        <v>177.08333333333334</v>
      </c>
      <c r="F1244">
        <v>0</v>
      </c>
      <c r="G1244">
        <v>0</v>
      </c>
      <c r="H1244">
        <v>1</v>
      </c>
      <c r="I1244">
        <v>28008.333333333328</v>
      </c>
      <c r="AB1244">
        <v>1241</v>
      </c>
      <c r="AC1244">
        <v>11</v>
      </c>
      <c r="AD1244">
        <v>3</v>
      </c>
      <c r="AE1244">
        <v>8.3000000000000007</v>
      </c>
      <c r="AF1244">
        <v>84.583333333333329</v>
      </c>
      <c r="AG1244">
        <v>194</v>
      </c>
      <c r="AH1244">
        <v>0.23629719853836784</v>
      </c>
      <c r="AI1244">
        <v>0.76370280146163216</v>
      </c>
      <c r="AJ1244">
        <v>17041.666666666668</v>
      </c>
      <c r="BC1244">
        <v>1241</v>
      </c>
      <c r="BD1244">
        <v>13</v>
      </c>
      <c r="BE1244">
        <v>0</v>
      </c>
      <c r="BF1244">
        <v>110.92307692307692</v>
      </c>
      <c r="BG1244">
        <v>110.92307692307692</v>
      </c>
      <c r="BH1244">
        <v>49</v>
      </c>
      <c r="BI1244">
        <v>49</v>
      </c>
      <c r="BJ1244">
        <v>8.0065359477124176E-2</v>
      </c>
      <c r="BK1244">
        <v>8.0065359477124176E-2</v>
      </c>
      <c r="BL1244">
        <v>0.91993464052287588</v>
      </c>
      <c r="BM1244">
        <v>0.91993464052287588</v>
      </c>
      <c r="BN1244">
        <v>0.91993464052287588</v>
      </c>
      <c r="BO1244">
        <v>25056.666666666672</v>
      </c>
    </row>
    <row r="1245" spans="1:67" x14ac:dyDescent="0.15">
      <c r="A1245">
        <v>1242</v>
      </c>
      <c r="B1245">
        <v>11</v>
      </c>
      <c r="C1245">
        <v>6</v>
      </c>
      <c r="D1245">
        <v>131.5</v>
      </c>
      <c r="E1245">
        <v>293.5</v>
      </c>
      <c r="F1245">
        <v>31</v>
      </c>
      <c r="G1245">
        <v>2.8677150786308975E-2</v>
      </c>
      <c r="H1245">
        <v>0.97132284921369105</v>
      </c>
      <c r="I1245">
        <v>37140.000000000007</v>
      </c>
      <c r="AB1245">
        <v>1242</v>
      </c>
      <c r="AC1245">
        <v>11</v>
      </c>
      <c r="AD1245">
        <v>3</v>
      </c>
      <c r="AE1245">
        <v>7.4</v>
      </c>
      <c r="AF1245">
        <v>80.916666666666671</v>
      </c>
      <c r="AG1245">
        <v>118</v>
      </c>
      <c r="AH1245">
        <v>0.1636615811373093</v>
      </c>
      <c r="AI1245">
        <v>0.83633841886269067</v>
      </c>
      <c r="AJ1245">
        <v>17245</v>
      </c>
      <c r="BC1245">
        <v>1242</v>
      </c>
      <c r="BD1245">
        <v>13</v>
      </c>
      <c r="BE1245">
        <v>0</v>
      </c>
      <c r="BF1245">
        <v>143.84615384615384</v>
      </c>
      <c r="BG1245">
        <v>143.84615384615384</v>
      </c>
      <c r="BH1245">
        <v>33</v>
      </c>
      <c r="BI1245">
        <v>33</v>
      </c>
      <c r="BJ1245">
        <v>4.954954954954955E-2</v>
      </c>
      <c r="BK1245">
        <v>4.954954954954955E-2</v>
      </c>
      <c r="BL1245">
        <v>0.9504504504504504</v>
      </c>
      <c r="BM1245">
        <v>0.9504504504504504</v>
      </c>
      <c r="BN1245">
        <v>0.9504504504504504</v>
      </c>
      <c r="BO1245">
        <v>28283.333333333336</v>
      </c>
    </row>
    <row r="1246" spans="1:67" x14ac:dyDescent="0.15">
      <c r="A1246">
        <v>1243</v>
      </c>
      <c r="B1246">
        <v>13</v>
      </c>
      <c r="C1246">
        <v>6</v>
      </c>
      <c r="D1246">
        <v>328.41666666666669</v>
      </c>
      <c r="E1246">
        <v>450.91666666666669</v>
      </c>
      <c r="F1246">
        <v>0</v>
      </c>
      <c r="G1246">
        <v>0</v>
      </c>
      <c r="H1246">
        <v>1</v>
      </c>
      <c r="I1246">
        <v>45011.666666666664</v>
      </c>
      <c r="AB1246">
        <v>1243</v>
      </c>
      <c r="AC1246">
        <v>11</v>
      </c>
      <c r="AD1246">
        <v>3</v>
      </c>
      <c r="AE1246">
        <v>9</v>
      </c>
      <c r="AF1246">
        <v>86.75</v>
      </c>
      <c r="AG1246">
        <v>86</v>
      </c>
      <c r="AH1246">
        <v>0.11764705882352941</v>
      </c>
      <c r="AI1246">
        <v>0.88235294117647056</v>
      </c>
      <c r="AJ1246">
        <v>18803.333333333336</v>
      </c>
      <c r="BC1246">
        <v>1243</v>
      </c>
      <c r="BD1246">
        <v>11</v>
      </c>
      <c r="BE1246">
        <v>0</v>
      </c>
      <c r="BF1246">
        <v>122</v>
      </c>
      <c r="BG1246">
        <v>117.61538461538461</v>
      </c>
      <c r="BH1246">
        <v>77</v>
      </c>
      <c r="BI1246">
        <v>77</v>
      </c>
      <c r="BJ1246">
        <v>0.13873873873873874</v>
      </c>
      <c r="BK1246">
        <v>0.13873873873873874</v>
      </c>
      <c r="BL1246">
        <v>0.86126126126126124</v>
      </c>
      <c r="BM1246">
        <v>0.86126126126126124</v>
      </c>
      <c r="BN1246">
        <v>0.86126126126126124</v>
      </c>
      <c r="BO1246">
        <v>26921.666666666664</v>
      </c>
    </row>
    <row r="1247" spans="1:67" x14ac:dyDescent="0.15">
      <c r="A1247">
        <v>1244</v>
      </c>
      <c r="B1247">
        <v>12</v>
      </c>
      <c r="C1247">
        <v>6</v>
      </c>
      <c r="D1247">
        <v>268.72727272727275</v>
      </c>
      <c r="E1247">
        <v>419.33333333333331</v>
      </c>
      <c r="F1247">
        <v>7</v>
      </c>
      <c r="G1247">
        <v>5.3639846743295016E-3</v>
      </c>
      <c r="H1247">
        <v>0.99463601532567048</v>
      </c>
      <c r="I1247">
        <v>44923.333333333336</v>
      </c>
      <c r="AB1247">
        <v>1244</v>
      </c>
      <c r="AC1247">
        <v>10</v>
      </c>
      <c r="AD1247">
        <v>3</v>
      </c>
      <c r="AE1247">
        <v>9.3333333333333339</v>
      </c>
      <c r="AF1247">
        <v>77</v>
      </c>
      <c r="AG1247">
        <v>133</v>
      </c>
      <c r="AH1247">
        <v>0.19616519174041297</v>
      </c>
      <c r="AI1247">
        <v>0.80383480825958697</v>
      </c>
      <c r="AJ1247">
        <v>17238.333333333336</v>
      </c>
      <c r="BC1247">
        <v>1244</v>
      </c>
      <c r="BD1247">
        <v>12</v>
      </c>
      <c r="BE1247">
        <v>0</v>
      </c>
      <c r="BF1247">
        <v>117.41666666666667</v>
      </c>
      <c r="BG1247">
        <v>115.30769230769231</v>
      </c>
      <c r="BH1247">
        <v>41</v>
      </c>
      <c r="BI1247">
        <v>51</v>
      </c>
      <c r="BJ1247">
        <v>7.3741007194244604E-2</v>
      </c>
      <c r="BK1247">
        <v>9.172661870503597E-2</v>
      </c>
      <c r="BL1247">
        <v>0.92625899280575541</v>
      </c>
      <c r="BM1247">
        <v>0.90827338129496404</v>
      </c>
      <c r="BN1247">
        <v>0.91726618705035978</v>
      </c>
      <c r="BO1247">
        <v>24571.666666666664</v>
      </c>
    </row>
    <row r="1248" spans="1:67" x14ac:dyDescent="0.15">
      <c r="A1248">
        <v>1245</v>
      </c>
      <c r="B1248">
        <v>11</v>
      </c>
      <c r="C1248">
        <v>5</v>
      </c>
      <c r="D1248">
        <v>84</v>
      </c>
      <c r="E1248">
        <v>207.25</v>
      </c>
      <c r="F1248">
        <v>0</v>
      </c>
      <c r="G1248">
        <v>0</v>
      </c>
      <c r="H1248">
        <v>1</v>
      </c>
      <c r="I1248">
        <v>30440.000000000007</v>
      </c>
      <c r="AB1248">
        <v>1245</v>
      </c>
      <c r="AC1248">
        <v>12</v>
      </c>
      <c r="AD1248">
        <v>3</v>
      </c>
      <c r="AE1248">
        <v>49.81818181818182</v>
      </c>
      <c r="AF1248">
        <v>128.08333333333334</v>
      </c>
      <c r="AG1248">
        <v>11</v>
      </c>
      <c r="AH1248">
        <v>1.3994910941475827E-2</v>
      </c>
      <c r="AI1248">
        <v>0.98600508905852413</v>
      </c>
      <c r="AJ1248">
        <v>20906.666666666668</v>
      </c>
      <c r="BC1248">
        <v>1245</v>
      </c>
      <c r="BD1248">
        <v>13</v>
      </c>
      <c r="BE1248">
        <v>0</v>
      </c>
      <c r="BF1248">
        <v>145.38461538461539</v>
      </c>
      <c r="BG1248">
        <v>145.38461538461539</v>
      </c>
      <c r="BH1248">
        <v>21</v>
      </c>
      <c r="BI1248">
        <v>21</v>
      </c>
      <c r="BJ1248">
        <v>3.3439490445859872E-2</v>
      </c>
      <c r="BK1248">
        <v>3.3439490445859872E-2</v>
      </c>
      <c r="BL1248">
        <v>0.96656050955414008</v>
      </c>
      <c r="BM1248">
        <v>0.96656050955414008</v>
      </c>
      <c r="BN1248">
        <v>0.96656050955414008</v>
      </c>
      <c r="BO1248">
        <v>29025</v>
      </c>
    </row>
    <row r="1249" spans="1:67" x14ac:dyDescent="0.15">
      <c r="A1249">
        <v>1246</v>
      </c>
      <c r="B1249">
        <v>11</v>
      </c>
      <c r="C1249">
        <v>6</v>
      </c>
      <c r="D1249">
        <v>132.1</v>
      </c>
      <c r="E1249">
        <v>289.16666666666669</v>
      </c>
      <c r="F1249">
        <v>0</v>
      </c>
      <c r="G1249">
        <v>0</v>
      </c>
      <c r="H1249">
        <v>1</v>
      </c>
      <c r="I1249">
        <v>37591.666666666664</v>
      </c>
      <c r="AB1249">
        <v>1246</v>
      </c>
      <c r="AC1249">
        <v>11</v>
      </c>
      <c r="AD1249">
        <v>3</v>
      </c>
      <c r="AE1249">
        <v>43</v>
      </c>
      <c r="AF1249">
        <v>125.91666666666667</v>
      </c>
      <c r="AG1249">
        <v>0</v>
      </c>
      <c r="AH1249">
        <v>0</v>
      </c>
      <c r="AI1249">
        <v>1</v>
      </c>
      <c r="AJ1249">
        <v>21395</v>
      </c>
      <c r="BC1249">
        <v>1246</v>
      </c>
      <c r="BD1249">
        <v>11</v>
      </c>
      <c r="BE1249">
        <v>0</v>
      </c>
      <c r="BF1249">
        <v>127.45454545454545</v>
      </c>
      <c r="BG1249">
        <v>124.15384615384616</v>
      </c>
      <c r="BH1249">
        <v>35</v>
      </c>
      <c r="BI1249">
        <v>56</v>
      </c>
      <c r="BJ1249">
        <v>6.0240963855421686E-2</v>
      </c>
      <c r="BK1249">
        <v>9.6385542168674704E-2</v>
      </c>
      <c r="BL1249">
        <v>0.93975903614457834</v>
      </c>
      <c r="BM1249">
        <v>0.90361445783132532</v>
      </c>
      <c r="BN1249">
        <v>0.92168674698795183</v>
      </c>
      <c r="BO1249">
        <v>28105.000000000004</v>
      </c>
    </row>
    <row r="1250" spans="1:67" x14ac:dyDescent="0.15">
      <c r="A1250">
        <v>1247</v>
      </c>
      <c r="B1250">
        <v>11</v>
      </c>
      <c r="C1250">
        <v>6</v>
      </c>
      <c r="D1250">
        <v>128.6</v>
      </c>
      <c r="E1250">
        <v>259.91666666666669</v>
      </c>
      <c r="F1250">
        <v>3</v>
      </c>
      <c r="G1250">
        <v>3.0674846625766872E-3</v>
      </c>
      <c r="H1250">
        <v>0.99693251533742333</v>
      </c>
      <c r="I1250">
        <v>33396.666666666664</v>
      </c>
      <c r="AB1250">
        <v>1247</v>
      </c>
      <c r="AC1250">
        <v>12</v>
      </c>
      <c r="AD1250">
        <v>3</v>
      </c>
      <c r="AE1250">
        <v>12.818181818181818</v>
      </c>
      <c r="AF1250">
        <v>89.833333333333329</v>
      </c>
      <c r="AG1250">
        <v>100</v>
      </c>
      <c r="AH1250">
        <v>0.1221001221001221</v>
      </c>
      <c r="AI1250">
        <v>0.87789987789987789</v>
      </c>
      <c r="AJ1250">
        <v>18476.666666666668</v>
      </c>
      <c r="BC1250">
        <v>1247</v>
      </c>
      <c r="BD1250">
        <v>11</v>
      </c>
      <c r="BE1250">
        <v>0</v>
      </c>
      <c r="BF1250">
        <v>99.545454545454547</v>
      </c>
      <c r="BG1250">
        <v>104.30769230769231</v>
      </c>
      <c r="BH1250">
        <v>182</v>
      </c>
      <c r="BI1250">
        <v>204</v>
      </c>
      <c r="BJ1250">
        <v>0.29593495934959352</v>
      </c>
      <c r="BK1250">
        <v>0.33170731707317075</v>
      </c>
      <c r="BL1250">
        <v>0.70406504065040654</v>
      </c>
      <c r="BM1250">
        <v>0.6682926829268292</v>
      </c>
      <c r="BN1250">
        <v>0.68617886178861787</v>
      </c>
      <c r="BO1250">
        <v>24545</v>
      </c>
    </row>
    <row r="1251" spans="1:67" x14ac:dyDescent="0.15">
      <c r="A1251">
        <v>1248</v>
      </c>
      <c r="B1251">
        <v>11</v>
      </c>
      <c r="C1251">
        <v>6</v>
      </c>
      <c r="D1251">
        <v>175.6</v>
      </c>
      <c r="E1251">
        <v>319.66666666666669</v>
      </c>
      <c r="F1251">
        <v>0</v>
      </c>
      <c r="G1251">
        <v>0</v>
      </c>
      <c r="H1251">
        <v>1</v>
      </c>
      <c r="I1251">
        <v>37686.666666666672</v>
      </c>
      <c r="AB1251">
        <v>1248</v>
      </c>
      <c r="AC1251">
        <v>11</v>
      </c>
      <c r="AD1251">
        <v>3</v>
      </c>
      <c r="AE1251">
        <v>14.6</v>
      </c>
      <c r="AF1251">
        <v>84.666666666666671</v>
      </c>
      <c r="AG1251">
        <v>156</v>
      </c>
      <c r="AH1251">
        <v>0.20286085825747724</v>
      </c>
      <c r="AI1251">
        <v>0.79713914174252276</v>
      </c>
      <c r="AJ1251">
        <v>17170</v>
      </c>
      <c r="BC1251">
        <v>1248</v>
      </c>
      <c r="BD1251">
        <v>12</v>
      </c>
      <c r="BE1251">
        <v>0</v>
      </c>
      <c r="BF1251">
        <v>112.75</v>
      </c>
      <c r="BG1251">
        <v>112.15384615384616</v>
      </c>
      <c r="BH1251">
        <v>40</v>
      </c>
      <c r="BI1251">
        <v>40</v>
      </c>
      <c r="BJ1251">
        <v>7.0671378091872794E-2</v>
      </c>
      <c r="BK1251">
        <v>7.0671378091872794E-2</v>
      </c>
      <c r="BL1251">
        <v>0.92932862190812715</v>
      </c>
      <c r="BM1251">
        <v>0.92932862190812715</v>
      </c>
      <c r="BN1251">
        <v>0.92932862190812715</v>
      </c>
      <c r="BO1251">
        <v>25560</v>
      </c>
    </row>
    <row r="1252" spans="1:67" x14ac:dyDescent="0.15">
      <c r="A1252">
        <v>1249</v>
      </c>
      <c r="B1252">
        <v>12</v>
      </c>
      <c r="C1252">
        <v>5</v>
      </c>
      <c r="D1252">
        <v>203.45454545454547</v>
      </c>
      <c r="E1252">
        <v>321.16666666666669</v>
      </c>
      <c r="F1252">
        <v>0</v>
      </c>
      <c r="G1252">
        <v>0</v>
      </c>
      <c r="H1252">
        <v>1</v>
      </c>
      <c r="I1252">
        <v>35946.666666666664</v>
      </c>
      <c r="AB1252">
        <v>1249</v>
      </c>
      <c r="AC1252">
        <v>12</v>
      </c>
      <c r="AD1252">
        <v>2</v>
      </c>
      <c r="AE1252">
        <v>23.818181818181817</v>
      </c>
      <c r="AF1252">
        <v>112.58333333333333</v>
      </c>
      <c r="AG1252">
        <v>63</v>
      </c>
      <c r="AH1252">
        <v>7.8848560700876091E-2</v>
      </c>
      <c r="AI1252">
        <v>0.92115143929912391</v>
      </c>
      <c r="AJ1252">
        <v>20086.666666666668</v>
      </c>
      <c r="BC1252">
        <v>1249</v>
      </c>
      <c r="BD1252">
        <v>12</v>
      </c>
      <c r="BE1252">
        <v>0</v>
      </c>
      <c r="BF1252">
        <v>145.58333333333334</v>
      </c>
      <c r="BG1252">
        <v>147.30769230769232</v>
      </c>
      <c r="BH1252">
        <v>38</v>
      </c>
      <c r="BI1252">
        <v>38</v>
      </c>
      <c r="BJ1252">
        <v>5.2631578947368418E-2</v>
      </c>
      <c r="BK1252">
        <v>5.2631578947368418E-2</v>
      </c>
      <c r="BL1252">
        <v>0.94736842105263164</v>
      </c>
      <c r="BM1252">
        <v>0.94736842105263164</v>
      </c>
      <c r="BN1252">
        <v>0.94736842105263164</v>
      </c>
      <c r="BO1252">
        <v>29558.333333333332</v>
      </c>
    </row>
    <row r="1253" spans="1:67" x14ac:dyDescent="0.15">
      <c r="A1253">
        <v>1250</v>
      </c>
      <c r="B1253">
        <v>11</v>
      </c>
      <c r="C1253">
        <v>6</v>
      </c>
      <c r="D1253">
        <v>159.9</v>
      </c>
      <c r="E1253">
        <v>304.41666666666669</v>
      </c>
      <c r="F1253">
        <v>0</v>
      </c>
      <c r="G1253">
        <v>0</v>
      </c>
      <c r="H1253">
        <v>1</v>
      </c>
      <c r="I1253">
        <v>37076.666666666672</v>
      </c>
      <c r="AB1253">
        <v>1250</v>
      </c>
      <c r="AC1253">
        <v>13</v>
      </c>
      <c r="AD1253">
        <v>2</v>
      </c>
      <c r="AE1253">
        <v>15.416666666666666</v>
      </c>
      <c r="AF1253">
        <v>84.166666666666671</v>
      </c>
      <c r="AG1253">
        <v>98</v>
      </c>
      <c r="AH1253">
        <v>0.12420785804816223</v>
      </c>
      <c r="AI1253">
        <v>0.87579214195183774</v>
      </c>
      <c r="AJ1253">
        <v>16475</v>
      </c>
      <c r="BC1253">
        <v>1250</v>
      </c>
      <c r="BD1253">
        <v>11</v>
      </c>
      <c r="BE1253">
        <v>0</v>
      </c>
      <c r="BF1253">
        <v>133.45454545454547</v>
      </c>
      <c r="BG1253">
        <v>143.23076923076923</v>
      </c>
      <c r="BH1253">
        <v>44</v>
      </c>
      <c r="BI1253">
        <v>44</v>
      </c>
      <c r="BJ1253">
        <v>7.407407407407407E-2</v>
      </c>
      <c r="BK1253">
        <v>7.407407407407407E-2</v>
      </c>
      <c r="BL1253">
        <v>0.92592592592592593</v>
      </c>
      <c r="BM1253">
        <v>0.92592592592592593</v>
      </c>
      <c r="BN1253">
        <v>0.92592592592592593</v>
      </c>
      <c r="BO1253">
        <v>30956.666666666668</v>
      </c>
    </row>
    <row r="1254" spans="1:67" x14ac:dyDescent="0.15">
      <c r="A1254">
        <v>1251</v>
      </c>
      <c r="B1254">
        <v>12</v>
      </c>
      <c r="C1254">
        <v>6</v>
      </c>
      <c r="D1254">
        <v>249.36363636363637</v>
      </c>
      <c r="E1254">
        <v>373.33333333333331</v>
      </c>
      <c r="F1254">
        <v>0</v>
      </c>
      <c r="G1254">
        <v>0</v>
      </c>
      <c r="H1254">
        <v>1</v>
      </c>
      <c r="I1254">
        <v>39933.333333333336</v>
      </c>
      <c r="AB1254">
        <v>1251</v>
      </c>
      <c r="AC1254">
        <v>11</v>
      </c>
      <c r="AD1254">
        <v>3</v>
      </c>
      <c r="AE1254">
        <v>4.4000000000000004</v>
      </c>
      <c r="AF1254">
        <v>74.083333333333329</v>
      </c>
      <c r="AG1254">
        <v>189</v>
      </c>
      <c r="AH1254">
        <v>0.2441860465116279</v>
      </c>
      <c r="AI1254">
        <v>0.7558139534883721</v>
      </c>
      <c r="AJ1254">
        <v>16896.666666666672</v>
      </c>
      <c r="BC1254">
        <v>1251</v>
      </c>
      <c r="BD1254">
        <v>13</v>
      </c>
      <c r="BE1254">
        <v>0</v>
      </c>
      <c r="BF1254">
        <v>156.46153846153845</v>
      </c>
      <c r="BG1254">
        <v>156.46153846153845</v>
      </c>
      <c r="BH1254">
        <v>0</v>
      </c>
      <c r="BI1254">
        <v>0</v>
      </c>
      <c r="BJ1254">
        <v>0</v>
      </c>
      <c r="BK1254">
        <v>0</v>
      </c>
      <c r="BL1254">
        <v>1</v>
      </c>
      <c r="BM1254">
        <v>1</v>
      </c>
      <c r="BN1254">
        <v>1</v>
      </c>
      <c r="BO1254">
        <v>30180</v>
      </c>
    </row>
    <row r="1255" spans="1:67" x14ac:dyDescent="0.15">
      <c r="A1255">
        <v>1252</v>
      </c>
      <c r="B1255">
        <v>12</v>
      </c>
      <c r="C1255">
        <v>5</v>
      </c>
      <c r="D1255">
        <v>149.36363636363637</v>
      </c>
      <c r="E1255">
        <v>267.33333333333331</v>
      </c>
      <c r="F1255">
        <v>9</v>
      </c>
      <c r="G1255">
        <v>8.6956521739130436E-3</v>
      </c>
      <c r="H1255">
        <v>0.99130434782608701</v>
      </c>
      <c r="I1255">
        <v>32693.333333333336</v>
      </c>
      <c r="AB1255">
        <v>1252</v>
      </c>
      <c r="AC1255">
        <v>12</v>
      </c>
      <c r="AD1255">
        <v>2</v>
      </c>
      <c r="AE1255">
        <v>0</v>
      </c>
      <c r="AF1255">
        <v>62.5</v>
      </c>
      <c r="AG1255">
        <v>171</v>
      </c>
      <c r="AH1255">
        <v>0.21137206427688504</v>
      </c>
      <c r="AI1255">
        <v>0.78862793572311496</v>
      </c>
      <c r="AJ1255">
        <v>15033.333333333336</v>
      </c>
      <c r="BC1255">
        <v>1252</v>
      </c>
      <c r="BD1255">
        <v>12</v>
      </c>
      <c r="BE1255">
        <v>0</v>
      </c>
      <c r="BF1255">
        <v>103.41666666666667</v>
      </c>
      <c r="BG1255">
        <v>104.69230769230769</v>
      </c>
      <c r="BH1255">
        <v>61</v>
      </c>
      <c r="BI1255">
        <v>84</v>
      </c>
      <c r="BJ1255">
        <v>0.1011608623548922</v>
      </c>
      <c r="BK1255">
        <v>0.13930348258706468</v>
      </c>
      <c r="BL1255">
        <v>0.89883913764510781</v>
      </c>
      <c r="BM1255">
        <v>0.86069651741293529</v>
      </c>
      <c r="BN1255">
        <v>0.8797678275290215</v>
      </c>
      <c r="BO1255">
        <v>24111.666666666664</v>
      </c>
    </row>
    <row r="1256" spans="1:67" x14ac:dyDescent="0.15">
      <c r="A1256">
        <v>1253</v>
      </c>
      <c r="B1256">
        <v>10</v>
      </c>
      <c r="C1256">
        <v>5</v>
      </c>
      <c r="D1256">
        <v>48.666666666666664</v>
      </c>
      <c r="E1256">
        <v>164.33333333333334</v>
      </c>
      <c r="F1256">
        <v>60</v>
      </c>
      <c r="G1256">
        <v>7.0754716981132074E-2</v>
      </c>
      <c r="H1256">
        <v>0.92924528301886788</v>
      </c>
      <c r="I1256">
        <v>25773.333333333328</v>
      </c>
      <c r="AB1256">
        <v>1253</v>
      </c>
      <c r="AC1256">
        <v>12</v>
      </c>
      <c r="AD1256">
        <v>3</v>
      </c>
      <c r="AE1256">
        <v>49.18181818181818</v>
      </c>
      <c r="AF1256">
        <v>131.33333333333334</v>
      </c>
      <c r="AG1256">
        <v>1</v>
      </c>
      <c r="AH1256">
        <v>1.2642225031605564E-3</v>
      </c>
      <c r="AI1256">
        <v>0.99873577749683939</v>
      </c>
      <c r="AJ1256">
        <v>21536.666666666668</v>
      </c>
      <c r="BC1256">
        <v>1253</v>
      </c>
      <c r="BD1256">
        <v>12</v>
      </c>
      <c r="BE1256">
        <v>0</v>
      </c>
      <c r="BF1256">
        <v>113.58333333333333</v>
      </c>
      <c r="BG1256">
        <v>117.92307692307692</v>
      </c>
      <c r="BH1256">
        <v>71</v>
      </c>
      <c r="BI1256">
        <v>71</v>
      </c>
      <c r="BJ1256">
        <v>0.11912751677852348</v>
      </c>
      <c r="BK1256">
        <v>0.11912751677852348</v>
      </c>
      <c r="BL1256">
        <v>0.88087248322147649</v>
      </c>
      <c r="BM1256">
        <v>0.88087248322147649</v>
      </c>
      <c r="BN1256">
        <v>0.88087248322147649</v>
      </c>
      <c r="BO1256">
        <v>26485</v>
      </c>
    </row>
    <row r="1257" spans="1:67" x14ac:dyDescent="0.15">
      <c r="A1257">
        <v>1254</v>
      </c>
      <c r="B1257">
        <v>12</v>
      </c>
      <c r="C1257">
        <v>6</v>
      </c>
      <c r="D1257">
        <v>186.36363636363637</v>
      </c>
      <c r="E1257">
        <v>318.33333333333331</v>
      </c>
      <c r="F1257">
        <v>0</v>
      </c>
      <c r="G1257">
        <v>0</v>
      </c>
      <c r="H1257">
        <v>1</v>
      </c>
      <c r="I1257">
        <v>36683.333333333328</v>
      </c>
      <c r="AB1257">
        <v>1254</v>
      </c>
      <c r="AC1257">
        <v>12</v>
      </c>
      <c r="AD1257">
        <v>3</v>
      </c>
      <c r="AE1257">
        <v>67</v>
      </c>
      <c r="AF1257">
        <v>152.91666666666666</v>
      </c>
      <c r="AG1257">
        <v>0</v>
      </c>
      <c r="AH1257">
        <v>0</v>
      </c>
      <c r="AI1257">
        <v>1</v>
      </c>
      <c r="AJ1257">
        <v>23525</v>
      </c>
      <c r="BC1257">
        <v>1254</v>
      </c>
      <c r="BD1257">
        <v>11</v>
      </c>
      <c r="BE1257">
        <v>0</v>
      </c>
      <c r="BF1257">
        <v>92.727272727272734</v>
      </c>
      <c r="BG1257">
        <v>92</v>
      </c>
      <c r="BH1257">
        <v>149</v>
      </c>
      <c r="BI1257">
        <v>149</v>
      </c>
      <c r="BJ1257">
        <v>0.2365079365079365</v>
      </c>
      <c r="BK1257">
        <v>0.2365079365079365</v>
      </c>
      <c r="BL1257">
        <v>0.76349206349206344</v>
      </c>
      <c r="BM1257">
        <v>0.76349206349206344</v>
      </c>
      <c r="BN1257">
        <v>0.76349206349206344</v>
      </c>
      <c r="BO1257">
        <v>21761.666666666668</v>
      </c>
    </row>
    <row r="1258" spans="1:67" x14ac:dyDescent="0.15">
      <c r="A1258">
        <v>1255</v>
      </c>
      <c r="B1258">
        <v>12</v>
      </c>
      <c r="C1258">
        <v>4</v>
      </c>
      <c r="D1258">
        <v>89.727272727272734</v>
      </c>
      <c r="E1258">
        <v>216.75</v>
      </c>
      <c r="F1258">
        <v>1</v>
      </c>
      <c r="G1258">
        <v>9.3808630393996248E-4</v>
      </c>
      <c r="H1258">
        <v>0.99906191369606001</v>
      </c>
      <c r="I1258">
        <v>30720</v>
      </c>
      <c r="AB1258">
        <v>1255</v>
      </c>
      <c r="AC1258">
        <v>11</v>
      </c>
      <c r="AD1258">
        <v>3</v>
      </c>
      <c r="AE1258">
        <v>21.5</v>
      </c>
      <c r="AF1258">
        <v>94.166666666666671</v>
      </c>
      <c r="AG1258">
        <v>49</v>
      </c>
      <c r="AH1258">
        <v>7.101449275362319E-2</v>
      </c>
      <c r="AI1258">
        <v>0.92898550724637685</v>
      </c>
      <c r="AJ1258">
        <v>18500</v>
      </c>
      <c r="BC1258">
        <v>1255</v>
      </c>
      <c r="BD1258">
        <v>11</v>
      </c>
      <c r="BE1258">
        <v>0</v>
      </c>
      <c r="BF1258">
        <v>112.09090909090909</v>
      </c>
      <c r="BG1258">
        <v>118.15384615384616</v>
      </c>
      <c r="BH1258">
        <v>109</v>
      </c>
      <c r="BI1258">
        <v>109</v>
      </c>
      <c r="BJ1258">
        <v>0.19534050179211471</v>
      </c>
      <c r="BK1258">
        <v>0.19534050179211471</v>
      </c>
      <c r="BL1258">
        <v>0.80465949820788529</v>
      </c>
      <c r="BM1258">
        <v>0.80465949820788529</v>
      </c>
      <c r="BN1258">
        <v>0.80465949820788529</v>
      </c>
      <c r="BO1258">
        <v>27170</v>
      </c>
    </row>
    <row r="1259" spans="1:67" x14ac:dyDescent="0.15">
      <c r="A1259">
        <v>1256</v>
      </c>
      <c r="B1259">
        <v>12</v>
      </c>
      <c r="C1259">
        <v>6</v>
      </c>
      <c r="D1259">
        <v>233.72727272727272</v>
      </c>
      <c r="E1259">
        <v>364.83333333333331</v>
      </c>
      <c r="F1259">
        <v>0</v>
      </c>
      <c r="G1259">
        <v>0</v>
      </c>
      <c r="H1259">
        <v>1</v>
      </c>
      <c r="I1259">
        <v>38718.333333333336</v>
      </c>
      <c r="AB1259">
        <v>1256</v>
      </c>
      <c r="AC1259">
        <v>11</v>
      </c>
      <c r="AD1259">
        <v>4</v>
      </c>
      <c r="AE1259">
        <v>44.2</v>
      </c>
      <c r="AF1259">
        <v>138.66666666666666</v>
      </c>
      <c r="AG1259">
        <v>24</v>
      </c>
      <c r="AH1259">
        <v>3.1372549019607843E-2</v>
      </c>
      <c r="AI1259">
        <v>0.96862745098039216</v>
      </c>
      <c r="AJ1259">
        <v>22805</v>
      </c>
      <c r="BC1259">
        <v>1256</v>
      </c>
      <c r="BD1259">
        <v>11</v>
      </c>
      <c r="BE1259">
        <v>0</v>
      </c>
      <c r="BF1259">
        <v>112.63636363636364</v>
      </c>
      <c r="BG1259">
        <v>116.15384615384616</v>
      </c>
      <c r="BH1259">
        <v>93</v>
      </c>
      <c r="BI1259">
        <v>93</v>
      </c>
      <c r="BJ1259">
        <v>0.15843270868824533</v>
      </c>
      <c r="BK1259">
        <v>0.15843270868824533</v>
      </c>
      <c r="BL1259">
        <v>0.84156729131175467</v>
      </c>
      <c r="BM1259">
        <v>0.84156729131175467</v>
      </c>
      <c r="BN1259">
        <v>0.84156729131175467</v>
      </c>
      <c r="BO1259">
        <v>26183.333333333332</v>
      </c>
    </row>
    <row r="1260" spans="1:67" x14ac:dyDescent="0.15">
      <c r="A1260">
        <v>1257</v>
      </c>
      <c r="B1260">
        <v>12</v>
      </c>
      <c r="C1260">
        <v>5</v>
      </c>
      <c r="D1260">
        <v>151.09090909090909</v>
      </c>
      <c r="E1260">
        <v>275.41666666666669</v>
      </c>
      <c r="F1260">
        <v>0</v>
      </c>
      <c r="G1260">
        <v>0</v>
      </c>
      <c r="H1260">
        <v>1</v>
      </c>
      <c r="I1260">
        <v>34566.666666666672</v>
      </c>
      <c r="AB1260">
        <v>1257</v>
      </c>
      <c r="AC1260">
        <v>12</v>
      </c>
      <c r="AD1260">
        <v>2</v>
      </c>
      <c r="AE1260">
        <v>41.909090909090907</v>
      </c>
      <c r="AF1260">
        <v>124.16666666666667</v>
      </c>
      <c r="AG1260">
        <v>15</v>
      </c>
      <c r="AH1260">
        <v>1.935483870967742E-2</v>
      </c>
      <c r="AI1260">
        <v>0.98064516129032253</v>
      </c>
      <c r="AJ1260">
        <v>20599.999999999996</v>
      </c>
      <c r="BC1260">
        <v>1257</v>
      </c>
      <c r="BD1260">
        <v>12</v>
      </c>
      <c r="BE1260">
        <v>0</v>
      </c>
      <c r="BF1260">
        <v>132.41666666666666</v>
      </c>
      <c r="BG1260">
        <v>129.15384615384616</v>
      </c>
      <c r="BH1260">
        <v>36</v>
      </c>
      <c r="BI1260">
        <v>36</v>
      </c>
      <c r="BJ1260">
        <v>5.9602649006622516E-2</v>
      </c>
      <c r="BK1260">
        <v>5.9602649006622516E-2</v>
      </c>
      <c r="BL1260">
        <v>0.94039735099337751</v>
      </c>
      <c r="BM1260">
        <v>0.94039735099337751</v>
      </c>
      <c r="BN1260">
        <v>0.94039735099337751</v>
      </c>
      <c r="BO1260">
        <v>26521.666666666664</v>
      </c>
    </row>
    <row r="1261" spans="1:67" x14ac:dyDescent="0.15">
      <c r="A1261">
        <v>1258</v>
      </c>
      <c r="B1261">
        <v>11</v>
      </c>
      <c r="C1261">
        <v>5</v>
      </c>
      <c r="D1261">
        <v>155.5</v>
      </c>
      <c r="E1261">
        <v>291.83333333333331</v>
      </c>
      <c r="F1261">
        <v>0</v>
      </c>
      <c r="G1261">
        <v>0</v>
      </c>
      <c r="H1261">
        <v>1</v>
      </c>
      <c r="I1261">
        <v>35398.333333333336</v>
      </c>
      <c r="AB1261">
        <v>1258</v>
      </c>
      <c r="AC1261">
        <v>11</v>
      </c>
      <c r="AD1261">
        <v>4</v>
      </c>
      <c r="AE1261">
        <v>36.700000000000003</v>
      </c>
      <c r="AF1261">
        <v>119.33333333333333</v>
      </c>
      <c r="AG1261">
        <v>35</v>
      </c>
      <c r="AH1261">
        <v>4.4871794871794872E-2</v>
      </c>
      <c r="AI1261">
        <v>0.95512820512820518</v>
      </c>
      <c r="AJ1261">
        <v>20631.666666666664</v>
      </c>
      <c r="BC1261">
        <v>1258</v>
      </c>
      <c r="BD1261">
        <v>12</v>
      </c>
      <c r="BE1261">
        <v>0</v>
      </c>
      <c r="BF1261">
        <v>104.83333333333333</v>
      </c>
      <c r="BG1261">
        <v>104.84615384615384</v>
      </c>
      <c r="BH1261">
        <v>149</v>
      </c>
      <c r="BI1261">
        <v>149</v>
      </c>
      <c r="BJ1261">
        <v>0.21164772727272727</v>
      </c>
      <c r="BK1261">
        <v>0.21164772727272727</v>
      </c>
      <c r="BL1261">
        <v>0.78835227272727271</v>
      </c>
      <c r="BM1261">
        <v>0.78835227272727271</v>
      </c>
      <c r="BN1261">
        <v>0.78835227272727271</v>
      </c>
      <c r="BO1261">
        <v>23443.333333333332</v>
      </c>
    </row>
    <row r="1262" spans="1:67" x14ac:dyDescent="0.15">
      <c r="A1262">
        <v>1259</v>
      </c>
      <c r="B1262">
        <v>12</v>
      </c>
      <c r="C1262">
        <v>7</v>
      </c>
      <c r="D1262">
        <v>316.45454545454544</v>
      </c>
      <c r="E1262">
        <v>459.33333333333331</v>
      </c>
      <c r="F1262">
        <v>0</v>
      </c>
      <c r="G1262">
        <v>0</v>
      </c>
      <c r="H1262">
        <v>1</v>
      </c>
      <c r="I1262">
        <v>45748.333333333336</v>
      </c>
      <c r="AB1262">
        <v>1259</v>
      </c>
      <c r="AC1262">
        <v>11</v>
      </c>
      <c r="AD1262">
        <v>2</v>
      </c>
      <c r="AE1262">
        <v>27.5</v>
      </c>
      <c r="AF1262">
        <v>92.916666666666671</v>
      </c>
      <c r="AG1262">
        <v>83</v>
      </c>
      <c r="AH1262">
        <v>0.11640953716690042</v>
      </c>
      <c r="AI1262">
        <v>0.88359046283309961</v>
      </c>
      <c r="AJ1262">
        <v>18150</v>
      </c>
      <c r="BC1262">
        <v>1259</v>
      </c>
      <c r="BD1262">
        <v>12</v>
      </c>
      <c r="BE1262">
        <v>0</v>
      </c>
      <c r="BF1262">
        <v>124.75</v>
      </c>
      <c r="BG1262">
        <v>122.07692307692308</v>
      </c>
      <c r="BH1262">
        <v>72</v>
      </c>
      <c r="BI1262">
        <v>83</v>
      </c>
      <c r="BJ1262">
        <v>0.10975609756097561</v>
      </c>
      <c r="BK1262">
        <v>0.12652439024390244</v>
      </c>
      <c r="BL1262">
        <v>0.8902439024390244</v>
      </c>
      <c r="BM1262">
        <v>0.87347560975609762</v>
      </c>
      <c r="BN1262">
        <v>0.88185975609756095</v>
      </c>
      <c r="BO1262">
        <v>26665</v>
      </c>
    </row>
    <row r="1263" spans="1:67" x14ac:dyDescent="0.15">
      <c r="A1263">
        <v>1260</v>
      </c>
      <c r="B1263">
        <v>10</v>
      </c>
      <c r="C1263">
        <v>5</v>
      </c>
      <c r="D1263">
        <v>133.77777777777777</v>
      </c>
      <c r="E1263">
        <v>249.5</v>
      </c>
      <c r="F1263">
        <v>0</v>
      </c>
      <c r="G1263">
        <v>0</v>
      </c>
      <c r="H1263">
        <v>1</v>
      </c>
      <c r="I1263">
        <v>33304.999999999993</v>
      </c>
      <c r="AB1263">
        <v>1260</v>
      </c>
      <c r="AC1263">
        <v>11</v>
      </c>
      <c r="AD1263">
        <v>3</v>
      </c>
      <c r="AE1263">
        <v>8.1</v>
      </c>
      <c r="AF1263">
        <v>78.333333333333329</v>
      </c>
      <c r="AG1263">
        <v>135</v>
      </c>
      <c r="AH1263">
        <v>0.17976031957390146</v>
      </c>
      <c r="AI1263">
        <v>0.82023968042609852</v>
      </c>
      <c r="AJ1263">
        <v>16966.666666666668</v>
      </c>
      <c r="BC1263">
        <v>1260</v>
      </c>
      <c r="BD1263">
        <v>12</v>
      </c>
      <c r="BE1263">
        <v>0</v>
      </c>
      <c r="BF1263">
        <v>123</v>
      </c>
      <c r="BG1263">
        <v>125.38461538461539</v>
      </c>
      <c r="BH1263">
        <v>82</v>
      </c>
      <c r="BI1263">
        <v>82</v>
      </c>
      <c r="BJ1263">
        <v>0.14990859232175502</v>
      </c>
      <c r="BK1263">
        <v>0.14990859232175502</v>
      </c>
      <c r="BL1263">
        <v>0.85009140767824498</v>
      </c>
      <c r="BM1263">
        <v>0.85009140767824498</v>
      </c>
      <c r="BN1263">
        <v>0.85009140767824498</v>
      </c>
      <c r="BO1263">
        <v>27708.333333333332</v>
      </c>
    </row>
    <row r="1264" spans="1:67" x14ac:dyDescent="0.15">
      <c r="A1264">
        <v>1261</v>
      </c>
      <c r="B1264">
        <v>12</v>
      </c>
      <c r="C1264">
        <v>5</v>
      </c>
      <c r="D1264">
        <v>151.63636363636363</v>
      </c>
      <c r="E1264">
        <v>283.33333333333331</v>
      </c>
      <c r="F1264">
        <v>17</v>
      </c>
      <c r="G1264">
        <v>1.5111111111111112E-2</v>
      </c>
      <c r="H1264">
        <v>0.98488888888888892</v>
      </c>
      <c r="I1264">
        <v>34733.333333333328</v>
      </c>
      <c r="AB1264">
        <v>1261</v>
      </c>
      <c r="AC1264">
        <v>11</v>
      </c>
      <c r="AD1264">
        <v>3</v>
      </c>
      <c r="AE1264">
        <v>9.9</v>
      </c>
      <c r="AF1264">
        <v>78.25</v>
      </c>
      <c r="AG1264">
        <v>116</v>
      </c>
      <c r="AH1264">
        <v>0.15934065934065933</v>
      </c>
      <c r="AI1264">
        <v>0.84065934065934067</v>
      </c>
      <c r="AJ1264">
        <v>17013.333333333332</v>
      </c>
      <c r="BC1264">
        <v>1261</v>
      </c>
      <c r="BD1264">
        <v>12</v>
      </c>
      <c r="BE1264">
        <v>0</v>
      </c>
      <c r="BF1264">
        <v>115.83333333333333</v>
      </c>
      <c r="BG1264">
        <v>116.15384615384616</v>
      </c>
      <c r="BH1264">
        <v>29</v>
      </c>
      <c r="BI1264">
        <v>29</v>
      </c>
      <c r="BJ1264">
        <v>5.4924242424242424E-2</v>
      </c>
      <c r="BK1264">
        <v>5.4924242424242424E-2</v>
      </c>
      <c r="BL1264">
        <v>0.94507575757575757</v>
      </c>
      <c r="BM1264">
        <v>0.94507575757575757</v>
      </c>
      <c r="BN1264">
        <v>0.94507575757575757</v>
      </c>
      <c r="BO1264">
        <v>25733.333333333336</v>
      </c>
    </row>
    <row r="1265" spans="1:67" x14ac:dyDescent="0.15">
      <c r="A1265">
        <v>1262</v>
      </c>
      <c r="B1265">
        <v>12</v>
      </c>
      <c r="C1265">
        <v>5</v>
      </c>
      <c r="D1265">
        <v>173.72727272727272</v>
      </c>
      <c r="E1265">
        <v>305.08333333333331</v>
      </c>
      <c r="F1265">
        <v>0</v>
      </c>
      <c r="G1265">
        <v>0</v>
      </c>
      <c r="H1265">
        <v>1</v>
      </c>
      <c r="I1265">
        <v>36603.333333333336</v>
      </c>
      <c r="AB1265">
        <v>1262</v>
      </c>
      <c r="AC1265">
        <v>12</v>
      </c>
      <c r="AD1265">
        <v>4</v>
      </c>
      <c r="AE1265">
        <v>43.636363636363633</v>
      </c>
      <c r="AF1265">
        <v>129.75</v>
      </c>
      <c r="AG1265">
        <v>43</v>
      </c>
      <c r="AH1265">
        <v>4.8152295632698766E-2</v>
      </c>
      <c r="AI1265">
        <v>0.95184770436730126</v>
      </c>
      <c r="AJ1265">
        <v>21473.333333333332</v>
      </c>
      <c r="BC1265">
        <v>1262</v>
      </c>
      <c r="BD1265">
        <v>11</v>
      </c>
      <c r="BE1265">
        <v>0</v>
      </c>
      <c r="BF1265">
        <v>112.09090909090909</v>
      </c>
      <c r="BG1265">
        <v>114.15384615384616</v>
      </c>
      <c r="BH1265">
        <v>65</v>
      </c>
      <c r="BI1265">
        <v>65</v>
      </c>
      <c r="BJ1265">
        <v>0.1146384479717813</v>
      </c>
      <c r="BK1265">
        <v>0.1146384479717813</v>
      </c>
      <c r="BL1265">
        <v>0.88536155202821876</v>
      </c>
      <c r="BM1265">
        <v>0.88536155202821876</v>
      </c>
      <c r="BN1265">
        <v>0.88536155202821876</v>
      </c>
      <c r="BO1265">
        <v>26321.666666666668</v>
      </c>
    </row>
    <row r="1266" spans="1:67" x14ac:dyDescent="0.15">
      <c r="A1266">
        <v>1263</v>
      </c>
      <c r="B1266">
        <v>12</v>
      </c>
      <c r="C1266">
        <v>6</v>
      </c>
      <c r="D1266">
        <v>160.36363636363637</v>
      </c>
      <c r="E1266">
        <v>297.75</v>
      </c>
      <c r="F1266">
        <v>7</v>
      </c>
      <c r="G1266">
        <v>5.9071729957805904E-3</v>
      </c>
      <c r="H1266">
        <v>0.99409282700421941</v>
      </c>
      <c r="I1266">
        <v>36210</v>
      </c>
      <c r="AB1266">
        <v>1263</v>
      </c>
      <c r="AC1266">
        <v>12</v>
      </c>
      <c r="AD1266">
        <v>2</v>
      </c>
      <c r="AE1266">
        <v>27.818181818181817</v>
      </c>
      <c r="AF1266">
        <v>99.75</v>
      </c>
      <c r="AG1266">
        <v>4</v>
      </c>
      <c r="AH1266">
        <v>5.4495912806539508E-3</v>
      </c>
      <c r="AI1266">
        <v>0.99455040871934608</v>
      </c>
      <c r="AJ1266">
        <v>18873.333333333336</v>
      </c>
      <c r="BC1266">
        <v>1263</v>
      </c>
      <c r="BD1266">
        <v>12</v>
      </c>
      <c r="BE1266">
        <v>0</v>
      </c>
      <c r="BF1266">
        <v>124.25</v>
      </c>
      <c r="BG1266">
        <v>128.15384615384616</v>
      </c>
      <c r="BH1266">
        <v>65</v>
      </c>
      <c r="BI1266">
        <v>65</v>
      </c>
      <c r="BJ1266">
        <v>0.12380952380952381</v>
      </c>
      <c r="BK1266">
        <v>0.12380952380952381</v>
      </c>
      <c r="BL1266">
        <v>0.87619047619047619</v>
      </c>
      <c r="BM1266">
        <v>0.87619047619047619</v>
      </c>
      <c r="BN1266">
        <v>0.87619047619047619</v>
      </c>
      <c r="BO1266">
        <v>26928.333333333332</v>
      </c>
    </row>
    <row r="1267" spans="1:67" x14ac:dyDescent="0.15">
      <c r="A1267">
        <v>1264</v>
      </c>
      <c r="B1267">
        <v>13</v>
      </c>
      <c r="C1267">
        <v>5</v>
      </c>
      <c r="D1267">
        <v>256.58333333333331</v>
      </c>
      <c r="E1267">
        <v>364.08333333333331</v>
      </c>
      <c r="F1267">
        <v>0</v>
      </c>
      <c r="G1267">
        <v>0</v>
      </c>
      <c r="H1267">
        <v>1</v>
      </c>
      <c r="I1267">
        <v>37563.333333333328</v>
      </c>
      <c r="AB1267">
        <v>1264</v>
      </c>
      <c r="AC1267">
        <v>12</v>
      </c>
      <c r="AD1267">
        <v>3</v>
      </c>
      <c r="AE1267">
        <v>14.090909090909092</v>
      </c>
      <c r="AF1267">
        <v>85.666666666666671</v>
      </c>
      <c r="AG1267">
        <v>110</v>
      </c>
      <c r="AH1267">
        <v>0.13836477987421383</v>
      </c>
      <c r="AI1267">
        <v>0.86163522012578619</v>
      </c>
      <c r="AJ1267">
        <v>17534.999999999996</v>
      </c>
      <c r="BC1267">
        <v>1264</v>
      </c>
      <c r="BD1267">
        <v>11</v>
      </c>
      <c r="BE1267">
        <v>0</v>
      </c>
      <c r="BF1267">
        <v>114</v>
      </c>
      <c r="BG1267">
        <v>109.76923076923077</v>
      </c>
      <c r="BH1267">
        <v>115</v>
      </c>
      <c r="BI1267">
        <v>140</v>
      </c>
      <c r="BJ1267">
        <v>0.17746913580246915</v>
      </c>
      <c r="BK1267">
        <v>0.21604938271604937</v>
      </c>
      <c r="BL1267">
        <v>0.82253086419753085</v>
      </c>
      <c r="BM1267">
        <v>0.78395061728395066</v>
      </c>
      <c r="BN1267">
        <v>0.8032407407407407</v>
      </c>
      <c r="BO1267">
        <v>25006.666666666672</v>
      </c>
    </row>
    <row r="1268" spans="1:67" x14ac:dyDescent="0.15">
      <c r="A1268">
        <v>1265</v>
      </c>
      <c r="B1268">
        <v>12</v>
      </c>
      <c r="C1268">
        <v>5</v>
      </c>
      <c r="D1268">
        <v>174.18181818181819</v>
      </c>
      <c r="E1268">
        <v>282.25</v>
      </c>
      <c r="F1268">
        <v>0</v>
      </c>
      <c r="G1268">
        <v>0</v>
      </c>
      <c r="H1268">
        <v>1</v>
      </c>
      <c r="I1268">
        <v>33140</v>
      </c>
      <c r="AB1268">
        <v>1265</v>
      </c>
      <c r="AC1268">
        <v>12</v>
      </c>
      <c r="AD1268">
        <v>3</v>
      </c>
      <c r="AE1268">
        <v>96.090909090909093</v>
      </c>
      <c r="AF1268">
        <v>184.5</v>
      </c>
      <c r="AG1268">
        <v>0</v>
      </c>
      <c r="AH1268">
        <v>0</v>
      </c>
      <c r="AI1268">
        <v>1</v>
      </c>
      <c r="AJ1268">
        <v>24338.333333333336</v>
      </c>
      <c r="BC1268">
        <v>1265</v>
      </c>
      <c r="BD1268">
        <v>12</v>
      </c>
      <c r="BE1268">
        <v>0</v>
      </c>
      <c r="BF1268">
        <v>114.5</v>
      </c>
      <c r="BG1268">
        <v>117.23076923076923</v>
      </c>
      <c r="BH1268">
        <v>18</v>
      </c>
      <c r="BI1268">
        <v>43</v>
      </c>
      <c r="BJ1268">
        <v>3.2786885245901641E-2</v>
      </c>
      <c r="BK1268">
        <v>7.8324225865209471E-2</v>
      </c>
      <c r="BL1268">
        <v>0.96721311475409832</v>
      </c>
      <c r="BM1268">
        <v>0.92167577413479052</v>
      </c>
      <c r="BN1268">
        <v>0.94444444444444442</v>
      </c>
      <c r="BO1268">
        <v>26680</v>
      </c>
    </row>
    <row r="1269" spans="1:67" x14ac:dyDescent="0.15">
      <c r="A1269">
        <v>1266</v>
      </c>
      <c r="B1269">
        <v>11</v>
      </c>
      <c r="C1269">
        <v>5</v>
      </c>
      <c r="D1269">
        <v>152</v>
      </c>
      <c r="E1269">
        <v>261.5</v>
      </c>
      <c r="F1269">
        <v>0</v>
      </c>
      <c r="G1269">
        <v>0</v>
      </c>
      <c r="H1269">
        <v>1</v>
      </c>
      <c r="I1269">
        <v>32309.999999999996</v>
      </c>
      <c r="AB1269">
        <v>1266</v>
      </c>
      <c r="AC1269">
        <v>11</v>
      </c>
      <c r="AD1269">
        <v>3</v>
      </c>
      <c r="AE1269">
        <v>12.2</v>
      </c>
      <c r="AF1269">
        <v>95.833333333333329</v>
      </c>
      <c r="AG1269">
        <v>108</v>
      </c>
      <c r="AH1269">
        <v>0.12949640287769784</v>
      </c>
      <c r="AI1269">
        <v>0.87050359712230219</v>
      </c>
      <c r="AJ1269">
        <v>19516.666666666668</v>
      </c>
      <c r="BC1269">
        <v>1266</v>
      </c>
      <c r="BD1269">
        <v>12</v>
      </c>
      <c r="BE1269">
        <v>0</v>
      </c>
      <c r="BF1269">
        <v>145.25</v>
      </c>
      <c r="BG1269">
        <v>147.46153846153845</v>
      </c>
      <c r="BH1269">
        <v>53</v>
      </c>
      <c r="BI1269">
        <v>53</v>
      </c>
      <c r="BJ1269">
        <v>9.5495495495495492E-2</v>
      </c>
      <c r="BK1269">
        <v>9.5495495495495492E-2</v>
      </c>
      <c r="BL1269">
        <v>0.90450450450450448</v>
      </c>
      <c r="BM1269">
        <v>0.90450450450450448</v>
      </c>
      <c r="BN1269">
        <v>0.90450450450450448</v>
      </c>
      <c r="BO1269">
        <v>28890</v>
      </c>
    </row>
    <row r="1270" spans="1:67" x14ac:dyDescent="0.15">
      <c r="A1270">
        <v>1267</v>
      </c>
      <c r="B1270">
        <v>12</v>
      </c>
      <c r="C1270">
        <v>5</v>
      </c>
      <c r="D1270">
        <v>203.27272727272728</v>
      </c>
      <c r="E1270">
        <v>313.33333333333331</v>
      </c>
      <c r="F1270">
        <v>0</v>
      </c>
      <c r="G1270">
        <v>0</v>
      </c>
      <c r="H1270">
        <v>1</v>
      </c>
      <c r="I1270">
        <v>33733.333333333328</v>
      </c>
      <c r="AB1270">
        <v>1267</v>
      </c>
      <c r="AC1270">
        <v>13</v>
      </c>
      <c r="AD1270">
        <v>3</v>
      </c>
      <c r="AE1270">
        <v>141.33333333333334</v>
      </c>
      <c r="AF1270">
        <v>223.83333333333334</v>
      </c>
      <c r="AG1270">
        <v>0</v>
      </c>
      <c r="AH1270">
        <v>0</v>
      </c>
      <c r="AI1270">
        <v>1</v>
      </c>
      <c r="AJ1270">
        <v>25911.666666666664</v>
      </c>
      <c r="BC1270">
        <v>1267</v>
      </c>
      <c r="BD1270">
        <v>12</v>
      </c>
      <c r="BE1270">
        <v>0</v>
      </c>
      <c r="BF1270">
        <v>145.66666666666666</v>
      </c>
      <c r="BG1270">
        <v>144.69230769230768</v>
      </c>
      <c r="BH1270">
        <v>32</v>
      </c>
      <c r="BI1270">
        <v>32</v>
      </c>
      <c r="BJ1270">
        <v>4.7267355982274745E-2</v>
      </c>
      <c r="BK1270">
        <v>4.7267355982274745E-2</v>
      </c>
      <c r="BL1270">
        <v>0.95273264401772528</v>
      </c>
      <c r="BM1270">
        <v>0.95273264401772528</v>
      </c>
      <c r="BN1270">
        <v>0.95273264401772528</v>
      </c>
      <c r="BO1270">
        <v>28320</v>
      </c>
    </row>
    <row r="1271" spans="1:67" x14ac:dyDescent="0.15">
      <c r="A1271">
        <v>1268</v>
      </c>
      <c r="B1271">
        <v>12</v>
      </c>
      <c r="C1271">
        <v>5</v>
      </c>
      <c r="D1271">
        <v>135.90909090909091</v>
      </c>
      <c r="E1271">
        <v>268.5</v>
      </c>
      <c r="F1271">
        <v>0</v>
      </c>
      <c r="G1271">
        <v>0</v>
      </c>
      <c r="H1271">
        <v>1</v>
      </c>
      <c r="I1271">
        <v>35140</v>
      </c>
      <c r="AB1271">
        <v>1268</v>
      </c>
      <c r="AC1271">
        <v>11</v>
      </c>
      <c r="AD1271">
        <v>4</v>
      </c>
      <c r="AE1271">
        <v>27</v>
      </c>
      <c r="AF1271">
        <v>130</v>
      </c>
      <c r="AG1271">
        <v>79</v>
      </c>
      <c r="AH1271">
        <v>9.5295536791314833E-2</v>
      </c>
      <c r="AI1271">
        <v>0.90470446320868514</v>
      </c>
      <c r="AJ1271">
        <v>22233.333333333336</v>
      </c>
      <c r="BC1271">
        <v>1268</v>
      </c>
      <c r="BD1271">
        <v>11</v>
      </c>
      <c r="BE1271">
        <v>0</v>
      </c>
      <c r="BF1271">
        <v>106.90909090909091</v>
      </c>
      <c r="BG1271">
        <v>106.92307692307692</v>
      </c>
      <c r="BH1271">
        <v>155</v>
      </c>
      <c r="BI1271">
        <v>155</v>
      </c>
      <c r="BJ1271">
        <v>0.25368248772504093</v>
      </c>
      <c r="BK1271">
        <v>0.25368248772504093</v>
      </c>
      <c r="BL1271">
        <v>0.74631751227495902</v>
      </c>
      <c r="BM1271">
        <v>0.74631751227495902</v>
      </c>
      <c r="BN1271">
        <v>0.74631751227495902</v>
      </c>
      <c r="BO1271">
        <v>25108.333333333332</v>
      </c>
    </row>
    <row r="1272" spans="1:67" x14ac:dyDescent="0.15">
      <c r="A1272">
        <v>1269</v>
      </c>
      <c r="B1272">
        <v>11</v>
      </c>
      <c r="C1272">
        <v>6</v>
      </c>
      <c r="D1272">
        <v>165.1</v>
      </c>
      <c r="E1272">
        <v>316.16666666666669</v>
      </c>
      <c r="F1272">
        <v>6</v>
      </c>
      <c r="G1272">
        <v>5.7971014492753624E-3</v>
      </c>
      <c r="H1272">
        <v>0.99420289855072463</v>
      </c>
      <c r="I1272">
        <v>38446.666666666672</v>
      </c>
      <c r="AB1272">
        <v>1269</v>
      </c>
      <c r="AC1272">
        <v>11</v>
      </c>
      <c r="AD1272">
        <v>3</v>
      </c>
      <c r="AE1272">
        <v>27.4</v>
      </c>
      <c r="AF1272">
        <v>102.83333333333333</v>
      </c>
      <c r="AG1272">
        <v>53</v>
      </c>
      <c r="AH1272">
        <v>6.8920676202860853E-2</v>
      </c>
      <c r="AI1272">
        <v>0.93107932379713909</v>
      </c>
      <c r="AJ1272">
        <v>19796.666666666664</v>
      </c>
      <c r="BC1272">
        <v>1269</v>
      </c>
      <c r="BD1272">
        <v>12</v>
      </c>
      <c r="BE1272">
        <v>0</v>
      </c>
      <c r="BF1272">
        <v>107.41666666666667</v>
      </c>
      <c r="BG1272">
        <v>105.38461538461539</v>
      </c>
      <c r="BH1272">
        <v>102</v>
      </c>
      <c r="BI1272">
        <v>102</v>
      </c>
      <c r="BJ1272">
        <v>0.16666666666666666</v>
      </c>
      <c r="BK1272">
        <v>0.16666666666666666</v>
      </c>
      <c r="BL1272">
        <v>0.83333333333333337</v>
      </c>
      <c r="BM1272">
        <v>0.83333333333333337</v>
      </c>
      <c r="BN1272">
        <v>0.83333333333333337</v>
      </c>
      <c r="BO1272">
        <v>24141.666666666668</v>
      </c>
    </row>
    <row r="1273" spans="1:67" x14ac:dyDescent="0.15">
      <c r="A1273">
        <v>1270</v>
      </c>
      <c r="B1273">
        <v>11</v>
      </c>
      <c r="C1273">
        <v>4</v>
      </c>
      <c r="D1273">
        <v>90</v>
      </c>
      <c r="E1273">
        <v>204.41666666666666</v>
      </c>
      <c r="F1273">
        <v>13</v>
      </c>
      <c r="G1273">
        <v>1.4207650273224045E-2</v>
      </c>
      <c r="H1273">
        <v>0.98579234972677598</v>
      </c>
      <c r="I1273">
        <v>28726.666666666668</v>
      </c>
      <c r="AB1273">
        <v>1270</v>
      </c>
      <c r="AC1273">
        <v>13</v>
      </c>
      <c r="AD1273">
        <v>2</v>
      </c>
      <c r="AE1273">
        <v>25.416666666666668</v>
      </c>
      <c r="AF1273">
        <v>97.916666666666671</v>
      </c>
      <c r="AG1273">
        <v>54</v>
      </c>
      <c r="AH1273">
        <v>6.398104265402843E-2</v>
      </c>
      <c r="AI1273">
        <v>0.93601895734597163</v>
      </c>
      <c r="AJ1273">
        <v>18250</v>
      </c>
      <c r="BC1273">
        <v>1270</v>
      </c>
      <c r="BD1273">
        <v>11</v>
      </c>
      <c r="BE1273">
        <v>0</v>
      </c>
      <c r="BF1273">
        <v>134.72727272727272</v>
      </c>
      <c r="BG1273">
        <v>138.23076923076923</v>
      </c>
      <c r="BH1273">
        <v>47</v>
      </c>
      <c r="BI1273">
        <v>47</v>
      </c>
      <c r="BJ1273">
        <v>8.1034482758620685E-2</v>
      </c>
      <c r="BK1273">
        <v>8.1034482758620685E-2</v>
      </c>
      <c r="BL1273">
        <v>0.91896551724137931</v>
      </c>
      <c r="BM1273">
        <v>0.91896551724137931</v>
      </c>
      <c r="BN1273">
        <v>0.91896551724137931</v>
      </c>
      <c r="BO1273">
        <v>29840.000000000004</v>
      </c>
    </row>
    <row r="1274" spans="1:67" x14ac:dyDescent="0.15">
      <c r="A1274">
        <v>1271</v>
      </c>
      <c r="B1274">
        <v>12</v>
      </c>
      <c r="C1274">
        <v>4</v>
      </c>
      <c r="D1274">
        <v>168.63636363636363</v>
      </c>
      <c r="E1274">
        <v>280.75</v>
      </c>
      <c r="F1274">
        <v>0</v>
      </c>
      <c r="G1274">
        <v>0</v>
      </c>
      <c r="H1274">
        <v>1</v>
      </c>
      <c r="I1274">
        <v>32555</v>
      </c>
      <c r="AB1274">
        <v>1271</v>
      </c>
      <c r="AC1274">
        <v>11</v>
      </c>
      <c r="AD1274">
        <v>3</v>
      </c>
      <c r="AE1274">
        <v>37</v>
      </c>
      <c r="AF1274">
        <v>120.41666666666667</v>
      </c>
      <c r="AG1274">
        <v>40</v>
      </c>
      <c r="AH1274">
        <v>5.4421768707482991E-2</v>
      </c>
      <c r="AI1274">
        <v>0.94557823129251706</v>
      </c>
      <c r="AJ1274">
        <v>20675</v>
      </c>
      <c r="BC1274">
        <v>1271</v>
      </c>
      <c r="BD1274">
        <v>13</v>
      </c>
      <c r="BE1274">
        <v>0</v>
      </c>
      <c r="BF1274">
        <v>115.07692307692308</v>
      </c>
      <c r="BG1274">
        <v>115.07692307692308</v>
      </c>
      <c r="BH1274">
        <v>66</v>
      </c>
      <c r="BI1274">
        <v>66</v>
      </c>
      <c r="BJ1274">
        <v>0.11148648648648649</v>
      </c>
      <c r="BK1274">
        <v>0.11148648648648649</v>
      </c>
      <c r="BL1274">
        <v>0.88851351351351349</v>
      </c>
      <c r="BM1274">
        <v>0.88851351351351349</v>
      </c>
      <c r="BN1274">
        <v>0.88851351351351349</v>
      </c>
      <c r="BO1274">
        <v>25236.666666666668</v>
      </c>
    </row>
    <row r="1275" spans="1:67" x14ac:dyDescent="0.15">
      <c r="A1275">
        <v>1272</v>
      </c>
      <c r="B1275">
        <v>10</v>
      </c>
      <c r="C1275">
        <v>5</v>
      </c>
      <c r="D1275">
        <v>51.888888888888886</v>
      </c>
      <c r="E1275">
        <v>168.33333333333334</v>
      </c>
      <c r="F1275">
        <v>7</v>
      </c>
      <c r="G1275">
        <v>8.7281795511221939E-3</v>
      </c>
      <c r="H1275">
        <v>0.99127182044887785</v>
      </c>
      <c r="I1275">
        <v>28258.333333333336</v>
      </c>
      <c r="AB1275">
        <v>1272</v>
      </c>
      <c r="AC1275">
        <v>11</v>
      </c>
      <c r="AD1275">
        <v>3</v>
      </c>
      <c r="AE1275">
        <v>8.1</v>
      </c>
      <c r="AF1275">
        <v>82.583333333333329</v>
      </c>
      <c r="AG1275">
        <v>147</v>
      </c>
      <c r="AH1275">
        <v>0.19731543624161074</v>
      </c>
      <c r="AI1275">
        <v>0.80268456375838926</v>
      </c>
      <c r="AJ1275">
        <v>18086.666666666672</v>
      </c>
      <c r="BC1275">
        <v>1272</v>
      </c>
      <c r="BD1275">
        <v>11</v>
      </c>
      <c r="BE1275">
        <v>0</v>
      </c>
      <c r="BF1275">
        <v>130.45454545454547</v>
      </c>
      <c r="BG1275">
        <v>130.07692307692307</v>
      </c>
      <c r="BH1275">
        <v>12</v>
      </c>
      <c r="BI1275">
        <v>22</v>
      </c>
      <c r="BJ1275">
        <v>2.3300970873786409E-2</v>
      </c>
      <c r="BK1275">
        <v>4.2718446601941747E-2</v>
      </c>
      <c r="BL1275">
        <v>0.97669902912621365</v>
      </c>
      <c r="BM1275">
        <v>0.9572815533980582</v>
      </c>
      <c r="BN1275">
        <v>0.96699029126213598</v>
      </c>
      <c r="BO1275">
        <v>28586.666666666664</v>
      </c>
    </row>
    <row r="1276" spans="1:67" x14ac:dyDescent="0.15">
      <c r="A1276">
        <v>1273</v>
      </c>
      <c r="B1276">
        <v>11</v>
      </c>
      <c r="C1276">
        <v>7</v>
      </c>
      <c r="D1276">
        <v>282.60000000000002</v>
      </c>
      <c r="E1276">
        <v>430.75</v>
      </c>
      <c r="F1276">
        <v>0</v>
      </c>
      <c r="G1276">
        <v>0</v>
      </c>
      <c r="H1276">
        <v>1</v>
      </c>
      <c r="I1276">
        <v>45355</v>
      </c>
      <c r="AB1276">
        <v>1273</v>
      </c>
      <c r="AC1276">
        <v>13</v>
      </c>
      <c r="AD1276">
        <v>4</v>
      </c>
      <c r="AE1276">
        <v>122.66666666666667</v>
      </c>
      <c r="AF1276">
        <v>210.16666666666666</v>
      </c>
      <c r="AG1276">
        <v>4</v>
      </c>
      <c r="AH1276">
        <v>4.2105263157894736E-3</v>
      </c>
      <c r="AI1276">
        <v>0.99578947368421056</v>
      </c>
      <c r="AJ1276">
        <v>25440.000000000004</v>
      </c>
      <c r="BC1276">
        <v>1273</v>
      </c>
      <c r="BD1276">
        <v>11</v>
      </c>
      <c r="BE1276">
        <v>0</v>
      </c>
      <c r="BF1276">
        <v>131.54545454545453</v>
      </c>
      <c r="BG1276">
        <v>132.46153846153845</v>
      </c>
      <c r="BH1276">
        <v>64</v>
      </c>
      <c r="BI1276">
        <v>67</v>
      </c>
      <c r="BJ1276">
        <v>9.2619392185238777E-2</v>
      </c>
      <c r="BK1276">
        <v>9.6960926193921854E-2</v>
      </c>
      <c r="BL1276">
        <v>0.90738060781476126</v>
      </c>
      <c r="BM1276">
        <v>0.90303907380607817</v>
      </c>
      <c r="BN1276">
        <v>0.90520984081041966</v>
      </c>
      <c r="BO1276">
        <v>28465.000000000004</v>
      </c>
    </row>
    <row r="1277" spans="1:67" x14ac:dyDescent="0.15">
      <c r="A1277">
        <v>1274</v>
      </c>
      <c r="B1277">
        <v>12</v>
      </c>
      <c r="C1277">
        <v>6</v>
      </c>
      <c r="D1277">
        <v>279.45454545454544</v>
      </c>
      <c r="E1277">
        <v>431.5</v>
      </c>
      <c r="F1277">
        <v>0</v>
      </c>
      <c r="G1277">
        <v>0</v>
      </c>
      <c r="H1277">
        <v>1</v>
      </c>
      <c r="I1277">
        <v>46185.000000000007</v>
      </c>
      <c r="AB1277">
        <v>1274</v>
      </c>
      <c r="AC1277">
        <v>11</v>
      </c>
      <c r="AD1277">
        <v>4</v>
      </c>
      <c r="AE1277">
        <v>67.7</v>
      </c>
      <c r="AF1277">
        <v>155.33333333333334</v>
      </c>
      <c r="AG1277">
        <v>0</v>
      </c>
      <c r="AH1277">
        <v>0</v>
      </c>
      <c r="AI1277">
        <v>1</v>
      </c>
      <c r="AJ1277">
        <v>23396.666666666664</v>
      </c>
      <c r="BC1277">
        <v>1274</v>
      </c>
      <c r="BD1277">
        <v>12</v>
      </c>
      <c r="BE1277">
        <v>0</v>
      </c>
      <c r="BF1277">
        <v>106.66666666666667</v>
      </c>
      <c r="BG1277">
        <v>106.53846153846153</v>
      </c>
      <c r="BH1277">
        <v>105</v>
      </c>
      <c r="BI1277">
        <v>105</v>
      </c>
      <c r="BJ1277">
        <v>0.18421052631578946</v>
      </c>
      <c r="BK1277">
        <v>0.18421052631578946</v>
      </c>
      <c r="BL1277">
        <v>0.81578947368421051</v>
      </c>
      <c r="BM1277">
        <v>0.81578947368421051</v>
      </c>
      <c r="BN1277">
        <v>0.81578947368421051</v>
      </c>
      <c r="BO1277">
        <v>24416.666666666664</v>
      </c>
    </row>
    <row r="1278" spans="1:67" x14ac:dyDescent="0.15">
      <c r="A1278">
        <v>1275</v>
      </c>
      <c r="B1278">
        <v>12</v>
      </c>
      <c r="C1278">
        <v>4</v>
      </c>
      <c r="D1278">
        <v>80.272727272727266</v>
      </c>
      <c r="E1278">
        <v>193.58333333333334</v>
      </c>
      <c r="F1278">
        <v>12</v>
      </c>
      <c r="G1278">
        <v>1.2307692307692308E-2</v>
      </c>
      <c r="H1278">
        <v>0.98769230769230765</v>
      </c>
      <c r="I1278">
        <v>28518.333333333332</v>
      </c>
      <c r="AB1278">
        <v>1275</v>
      </c>
      <c r="AC1278">
        <v>12</v>
      </c>
      <c r="AD1278">
        <v>3</v>
      </c>
      <c r="AE1278">
        <v>12.272727272727273</v>
      </c>
      <c r="AF1278">
        <v>88.75</v>
      </c>
      <c r="AG1278">
        <v>49</v>
      </c>
      <c r="AH1278">
        <v>6.6576086956521743E-2</v>
      </c>
      <c r="AI1278">
        <v>0.93342391304347827</v>
      </c>
      <c r="AJ1278">
        <v>18233.333333333336</v>
      </c>
      <c r="BC1278">
        <v>1275</v>
      </c>
      <c r="BD1278">
        <v>12</v>
      </c>
      <c r="BE1278">
        <v>0</v>
      </c>
      <c r="BF1278">
        <v>122.16666666666667</v>
      </c>
      <c r="BG1278">
        <v>117.38461538461539</v>
      </c>
      <c r="BH1278">
        <v>116</v>
      </c>
      <c r="BI1278">
        <v>116</v>
      </c>
      <c r="BJ1278">
        <v>0.17656012176560121</v>
      </c>
      <c r="BK1278">
        <v>0.17656012176560121</v>
      </c>
      <c r="BL1278">
        <v>0.82343987823439879</v>
      </c>
      <c r="BM1278">
        <v>0.82343987823439879</v>
      </c>
      <c r="BN1278">
        <v>0.82343987823439879</v>
      </c>
      <c r="BO1278">
        <v>25336.666666666664</v>
      </c>
    </row>
    <row r="1279" spans="1:67" x14ac:dyDescent="0.15">
      <c r="A1279">
        <v>1276</v>
      </c>
      <c r="B1279">
        <v>12</v>
      </c>
      <c r="C1279">
        <v>6</v>
      </c>
      <c r="D1279">
        <v>269.45454545454544</v>
      </c>
      <c r="E1279">
        <v>424.16666666666669</v>
      </c>
      <c r="F1279">
        <v>0</v>
      </c>
      <c r="G1279">
        <v>0</v>
      </c>
      <c r="H1279">
        <v>1</v>
      </c>
      <c r="I1279">
        <v>45441.666666666664</v>
      </c>
      <c r="AB1279">
        <v>1276</v>
      </c>
      <c r="AC1279">
        <v>13</v>
      </c>
      <c r="AD1279">
        <v>2</v>
      </c>
      <c r="AE1279">
        <v>46.083333333333336</v>
      </c>
      <c r="AF1279">
        <v>124.83333333333333</v>
      </c>
      <c r="AG1279">
        <v>41</v>
      </c>
      <c r="AH1279">
        <v>4.8292108362779744E-2</v>
      </c>
      <c r="AI1279">
        <v>0.95170789163722025</v>
      </c>
      <c r="AJ1279">
        <v>19901.666666666668</v>
      </c>
      <c r="BC1279">
        <v>1276</v>
      </c>
      <c r="BD1279">
        <v>11</v>
      </c>
      <c r="BE1279">
        <v>0</v>
      </c>
      <c r="BF1279">
        <v>148.63636363636363</v>
      </c>
      <c r="BG1279">
        <v>156.92307692307693</v>
      </c>
      <c r="BH1279">
        <v>95</v>
      </c>
      <c r="BI1279">
        <v>95</v>
      </c>
      <c r="BJ1279">
        <v>0.15780730897009967</v>
      </c>
      <c r="BK1279">
        <v>0.15780730897009967</v>
      </c>
      <c r="BL1279">
        <v>0.84219269102990035</v>
      </c>
      <c r="BM1279">
        <v>0.84219269102990035</v>
      </c>
      <c r="BN1279">
        <v>0.84219269102990035</v>
      </c>
      <c r="BO1279">
        <v>32000</v>
      </c>
    </row>
    <row r="1280" spans="1:67" x14ac:dyDescent="0.15">
      <c r="A1280">
        <v>1277</v>
      </c>
      <c r="B1280">
        <v>12</v>
      </c>
      <c r="C1280">
        <v>7</v>
      </c>
      <c r="D1280">
        <v>328.63636363636363</v>
      </c>
      <c r="E1280">
        <v>471.5</v>
      </c>
      <c r="F1280">
        <v>0</v>
      </c>
      <c r="G1280">
        <v>0</v>
      </c>
      <c r="H1280">
        <v>1</v>
      </c>
      <c r="I1280">
        <v>47885</v>
      </c>
      <c r="AB1280">
        <v>1277</v>
      </c>
      <c r="AC1280">
        <v>11</v>
      </c>
      <c r="AD1280">
        <v>3</v>
      </c>
      <c r="AE1280">
        <v>0</v>
      </c>
      <c r="AF1280">
        <v>62.5</v>
      </c>
      <c r="AG1280">
        <v>282</v>
      </c>
      <c r="AH1280">
        <v>0.35606060606060608</v>
      </c>
      <c r="AI1280">
        <v>0.64393939393939392</v>
      </c>
      <c r="AJ1280">
        <v>14483.333333333336</v>
      </c>
      <c r="BC1280">
        <v>1277</v>
      </c>
      <c r="BD1280">
        <v>12</v>
      </c>
      <c r="BE1280">
        <v>0</v>
      </c>
      <c r="BF1280">
        <v>132.75</v>
      </c>
      <c r="BG1280">
        <v>131.92307692307693</v>
      </c>
      <c r="BH1280">
        <v>61</v>
      </c>
      <c r="BI1280">
        <v>61</v>
      </c>
      <c r="BJ1280">
        <v>9.5312499999999994E-2</v>
      </c>
      <c r="BK1280">
        <v>9.5312499999999994E-2</v>
      </c>
      <c r="BL1280">
        <v>0.90468749999999998</v>
      </c>
      <c r="BM1280">
        <v>0.90468749999999998</v>
      </c>
      <c r="BN1280">
        <v>0.90468749999999998</v>
      </c>
      <c r="BO1280">
        <v>28891.666666666672</v>
      </c>
    </row>
    <row r="1281" spans="1:67" x14ac:dyDescent="0.15">
      <c r="A1281">
        <v>1278</v>
      </c>
      <c r="B1281">
        <v>12</v>
      </c>
      <c r="C1281">
        <v>5</v>
      </c>
      <c r="D1281">
        <v>162.36363636363637</v>
      </c>
      <c r="E1281">
        <v>288.41666666666669</v>
      </c>
      <c r="F1281">
        <v>0</v>
      </c>
      <c r="G1281">
        <v>0</v>
      </c>
      <c r="H1281">
        <v>1</v>
      </c>
      <c r="I1281">
        <v>35186.666666666664</v>
      </c>
      <c r="AB1281">
        <v>1278</v>
      </c>
      <c r="AC1281">
        <v>12</v>
      </c>
      <c r="AD1281">
        <v>1</v>
      </c>
      <c r="AE1281">
        <v>13.181818181818182</v>
      </c>
      <c r="AF1281">
        <v>80.833333333333329</v>
      </c>
      <c r="AG1281">
        <v>108</v>
      </c>
      <c r="AH1281">
        <v>0.15041782729805014</v>
      </c>
      <c r="AI1281">
        <v>0.84958217270194991</v>
      </c>
      <c r="AJ1281">
        <v>16891.666666666668</v>
      </c>
      <c r="BC1281">
        <v>1278</v>
      </c>
      <c r="BD1281">
        <v>11</v>
      </c>
      <c r="BE1281">
        <v>0</v>
      </c>
      <c r="BF1281">
        <v>129.81818181818181</v>
      </c>
      <c r="BG1281">
        <v>125.23076923076923</v>
      </c>
      <c r="BH1281">
        <v>9</v>
      </c>
      <c r="BI1281">
        <v>9</v>
      </c>
      <c r="BJ1281">
        <v>1.6245487364620937E-2</v>
      </c>
      <c r="BK1281">
        <v>1.6245487364620937E-2</v>
      </c>
      <c r="BL1281">
        <v>0.98375451263537905</v>
      </c>
      <c r="BM1281">
        <v>0.98375451263537905</v>
      </c>
      <c r="BN1281">
        <v>0.98375451263537905</v>
      </c>
      <c r="BO1281">
        <v>28151.666666666668</v>
      </c>
    </row>
    <row r="1282" spans="1:67" x14ac:dyDescent="0.15">
      <c r="A1282">
        <v>1279</v>
      </c>
      <c r="B1282">
        <v>10</v>
      </c>
      <c r="C1282">
        <v>4</v>
      </c>
      <c r="D1282">
        <v>47.111111111111114</v>
      </c>
      <c r="E1282">
        <v>130</v>
      </c>
      <c r="F1282">
        <v>0</v>
      </c>
      <c r="G1282">
        <v>0</v>
      </c>
      <c r="H1282">
        <v>1</v>
      </c>
      <c r="I1282">
        <v>25374.999999999996</v>
      </c>
      <c r="AB1282">
        <v>1279</v>
      </c>
      <c r="AC1282">
        <v>13</v>
      </c>
      <c r="AD1282">
        <v>1</v>
      </c>
      <c r="AE1282">
        <v>14.583333333333334</v>
      </c>
      <c r="AF1282">
        <v>84.583333333333329</v>
      </c>
      <c r="AG1282">
        <v>24</v>
      </c>
      <c r="AH1282">
        <v>2.9126213592233011E-2</v>
      </c>
      <c r="AI1282">
        <v>0.970873786407767</v>
      </c>
      <c r="AJ1282">
        <v>17816.666666666668</v>
      </c>
      <c r="BC1282">
        <v>1279</v>
      </c>
      <c r="BD1282">
        <v>11</v>
      </c>
      <c r="BE1282">
        <v>0</v>
      </c>
      <c r="BF1282">
        <v>128.18181818181819</v>
      </c>
      <c r="BG1282">
        <v>123.46153846153847</v>
      </c>
      <c r="BH1282">
        <v>36</v>
      </c>
      <c r="BI1282">
        <v>49</v>
      </c>
      <c r="BJ1282">
        <v>6.7164179104477612E-2</v>
      </c>
      <c r="BK1282">
        <v>9.1417910447761194E-2</v>
      </c>
      <c r="BL1282">
        <v>0.93283582089552242</v>
      </c>
      <c r="BM1282">
        <v>0.90858208955223885</v>
      </c>
      <c r="BN1282">
        <v>0.92070895522388063</v>
      </c>
      <c r="BO1282">
        <v>26724.999999999996</v>
      </c>
    </row>
    <row r="1283" spans="1:67" x14ac:dyDescent="0.15">
      <c r="A1283">
        <v>1280</v>
      </c>
      <c r="B1283">
        <v>11</v>
      </c>
      <c r="C1283">
        <v>6</v>
      </c>
      <c r="D1283">
        <v>153.4</v>
      </c>
      <c r="E1283">
        <v>296.75</v>
      </c>
      <c r="F1283">
        <v>0</v>
      </c>
      <c r="G1283">
        <v>0</v>
      </c>
      <c r="H1283">
        <v>1</v>
      </c>
      <c r="I1283">
        <v>36045</v>
      </c>
      <c r="AB1283">
        <v>1280</v>
      </c>
      <c r="AC1283">
        <v>12</v>
      </c>
      <c r="AD1283">
        <v>2</v>
      </c>
      <c r="AE1283">
        <v>18.90909090909091</v>
      </c>
      <c r="AF1283">
        <v>95</v>
      </c>
      <c r="AG1283">
        <v>81</v>
      </c>
      <c r="AH1283">
        <v>9.8062953995157381E-2</v>
      </c>
      <c r="AI1283">
        <v>0.90193704600484259</v>
      </c>
      <c r="AJ1283">
        <v>18358.333333333332</v>
      </c>
      <c r="BC1283">
        <v>1280</v>
      </c>
      <c r="BD1283">
        <v>11</v>
      </c>
      <c r="BE1283">
        <v>0</v>
      </c>
      <c r="BF1283">
        <v>119.09090909090909</v>
      </c>
      <c r="BG1283">
        <v>124.92307692307692</v>
      </c>
      <c r="BH1283">
        <v>106</v>
      </c>
      <c r="BI1283">
        <v>106</v>
      </c>
      <c r="BJ1283">
        <v>0.15963855421686746</v>
      </c>
      <c r="BK1283">
        <v>0.15963855421686746</v>
      </c>
      <c r="BL1283">
        <v>0.84036144578313254</v>
      </c>
      <c r="BM1283">
        <v>0.84036144578313254</v>
      </c>
      <c r="BN1283">
        <v>0.84036144578313254</v>
      </c>
      <c r="BO1283">
        <v>28138.333333333336</v>
      </c>
    </row>
    <row r="1284" spans="1:67" x14ac:dyDescent="0.15">
      <c r="A1284">
        <v>1281</v>
      </c>
      <c r="B1284">
        <v>12</v>
      </c>
      <c r="C1284">
        <v>5</v>
      </c>
      <c r="D1284">
        <v>151</v>
      </c>
      <c r="E1284">
        <v>275.75</v>
      </c>
      <c r="F1284">
        <v>11</v>
      </c>
      <c r="G1284">
        <v>1.0628019323671498E-2</v>
      </c>
      <c r="H1284">
        <v>0.98937198067632848</v>
      </c>
      <c r="I1284">
        <v>33480</v>
      </c>
      <c r="AB1284">
        <v>1281</v>
      </c>
      <c r="AC1284">
        <v>11</v>
      </c>
      <c r="AD1284">
        <v>3</v>
      </c>
      <c r="AE1284">
        <v>6.3</v>
      </c>
      <c r="AF1284">
        <v>81.5</v>
      </c>
      <c r="AG1284">
        <v>82</v>
      </c>
      <c r="AH1284">
        <v>0.10691003911342895</v>
      </c>
      <c r="AI1284">
        <v>0.893089960886571</v>
      </c>
      <c r="AJ1284">
        <v>17718.333333333336</v>
      </c>
      <c r="BC1284">
        <v>1281</v>
      </c>
      <c r="BD1284">
        <v>11</v>
      </c>
      <c r="BE1284">
        <v>0</v>
      </c>
      <c r="BF1284">
        <v>119.27272727272727</v>
      </c>
      <c r="BG1284">
        <v>120.15384615384616</v>
      </c>
      <c r="BH1284">
        <v>78</v>
      </c>
      <c r="BI1284">
        <v>93</v>
      </c>
      <c r="BJ1284">
        <v>0.13636363636363635</v>
      </c>
      <c r="BK1284">
        <v>0.16258741258741258</v>
      </c>
      <c r="BL1284">
        <v>0.86363636363636365</v>
      </c>
      <c r="BM1284">
        <v>0.83741258741258739</v>
      </c>
      <c r="BN1284">
        <v>0.85052447552447552</v>
      </c>
      <c r="BO1284">
        <v>27256.666666666664</v>
      </c>
    </row>
    <row r="1285" spans="1:67" x14ac:dyDescent="0.15">
      <c r="A1285">
        <v>1282</v>
      </c>
      <c r="B1285">
        <v>11</v>
      </c>
      <c r="C1285">
        <v>6</v>
      </c>
      <c r="D1285">
        <v>144.6</v>
      </c>
      <c r="E1285">
        <v>281.41666666666669</v>
      </c>
      <c r="F1285">
        <v>41</v>
      </c>
      <c r="G1285">
        <v>3.8175046554934824E-2</v>
      </c>
      <c r="H1285">
        <v>0.96182495344506513</v>
      </c>
      <c r="I1285">
        <v>34756.666666666672</v>
      </c>
      <c r="AB1285">
        <v>1282</v>
      </c>
      <c r="AC1285">
        <v>12</v>
      </c>
      <c r="AD1285">
        <v>3</v>
      </c>
      <c r="AE1285">
        <v>21.272727272727273</v>
      </c>
      <c r="AF1285">
        <v>98.666666666666671</v>
      </c>
      <c r="AG1285">
        <v>61</v>
      </c>
      <c r="AH1285">
        <v>7.3671497584541057E-2</v>
      </c>
      <c r="AI1285">
        <v>0.92632850241545894</v>
      </c>
      <c r="AJ1285">
        <v>19180.000000000004</v>
      </c>
      <c r="BC1285">
        <v>1282</v>
      </c>
      <c r="BD1285">
        <v>12</v>
      </c>
      <c r="BE1285">
        <v>0</v>
      </c>
      <c r="BF1285">
        <v>95.583333333333329</v>
      </c>
      <c r="BG1285">
        <v>102.69230769230769</v>
      </c>
      <c r="BH1285">
        <v>174</v>
      </c>
      <c r="BI1285">
        <v>174</v>
      </c>
      <c r="BJ1285">
        <v>0.27018633540372672</v>
      </c>
      <c r="BK1285">
        <v>0.27018633540372672</v>
      </c>
      <c r="BL1285">
        <v>0.72981366459627328</v>
      </c>
      <c r="BM1285">
        <v>0.72981366459627328</v>
      </c>
      <c r="BN1285">
        <v>0.72981366459627328</v>
      </c>
      <c r="BO1285">
        <v>23800</v>
      </c>
    </row>
    <row r="1286" spans="1:67" x14ac:dyDescent="0.15">
      <c r="A1286">
        <v>1283</v>
      </c>
      <c r="B1286">
        <v>12</v>
      </c>
      <c r="C1286">
        <v>6</v>
      </c>
      <c r="D1286">
        <v>264.81818181818181</v>
      </c>
      <c r="E1286">
        <v>405.5</v>
      </c>
      <c r="F1286">
        <v>0</v>
      </c>
      <c r="G1286">
        <v>0</v>
      </c>
      <c r="H1286">
        <v>1</v>
      </c>
      <c r="I1286">
        <v>43345</v>
      </c>
      <c r="AB1286">
        <v>1283</v>
      </c>
      <c r="AC1286">
        <v>12</v>
      </c>
      <c r="AD1286">
        <v>3</v>
      </c>
      <c r="AE1286">
        <v>27.181818181818183</v>
      </c>
      <c r="AF1286">
        <v>97.75</v>
      </c>
      <c r="AG1286">
        <v>113</v>
      </c>
      <c r="AH1286">
        <v>0.13899138991389914</v>
      </c>
      <c r="AI1286">
        <v>0.86100861008610086</v>
      </c>
      <c r="AJ1286">
        <v>18568.333333333332</v>
      </c>
      <c r="BC1286">
        <v>1283</v>
      </c>
      <c r="BD1286">
        <v>11</v>
      </c>
      <c r="BE1286">
        <v>0</v>
      </c>
      <c r="BF1286">
        <v>114</v>
      </c>
      <c r="BG1286">
        <v>107.23076923076923</v>
      </c>
      <c r="BH1286">
        <v>85</v>
      </c>
      <c r="BI1286">
        <v>85</v>
      </c>
      <c r="BJ1286">
        <v>0.16129032258064516</v>
      </c>
      <c r="BK1286">
        <v>0.16129032258064516</v>
      </c>
      <c r="BL1286">
        <v>0.83870967741935487</v>
      </c>
      <c r="BM1286">
        <v>0.83870967741935487</v>
      </c>
      <c r="BN1286">
        <v>0.83870967741935487</v>
      </c>
      <c r="BO1286">
        <v>24896.666666666668</v>
      </c>
    </row>
    <row r="1287" spans="1:67" x14ac:dyDescent="0.15">
      <c r="A1287">
        <v>1284</v>
      </c>
      <c r="B1287">
        <v>12</v>
      </c>
      <c r="C1287">
        <v>6</v>
      </c>
      <c r="D1287">
        <v>243.45454545454547</v>
      </c>
      <c r="E1287">
        <v>364.5</v>
      </c>
      <c r="F1287">
        <v>0</v>
      </c>
      <c r="G1287">
        <v>0</v>
      </c>
      <c r="H1287">
        <v>1</v>
      </c>
      <c r="I1287">
        <v>38080</v>
      </c>
      <c r="AB1287">
        <v>1284</v>
      </c>
      <c r="AC1287">
        <v>13</v>
      </c>
      <c r="AD1287">
        <v>1</v>
      </c>
      <c r="AE1287">
        <v>21.833333333333332</v>
      </c>
      <c r="AF1287">
        <v>91.833333333333329</v>
      </c>
      <c r="AG1287">
        <v>49</v>
      </c>
      <c r="AH1287">
        <v>6.4900662251655625E-2</v>
      </c>
      <c r="AI1287">
        <v>0.93509933774834442</v>
      </c>
      <c r="AJ1287">
        <v>17556.666666666668</v>
      </c>
      <c r="BC1287">
        <v>1284</v>
      </c>
      <c r="BD1287">
        <v>11</v>
      </c>
      <c r="BE1287">
        <v>0</v>
      </c>
      <c r="BF1287">
        <v>127.27272727272727</v>
      </c>
      <c r="BG1287">
        <v>136</v>
      </c>
      <c r="BH1287">
        <v>101</v>
      </c>
      <c r="BI1287">
        <v>101</v>
      </c>
      <c r="BJ1287">
        <v>0.15349544072948329</v>
      </c>
      <c r="BK1287">
        <v>0.15349544072948329</v>
      </c>
      <c r="BL1287">
        <v>0.84650455927051671</v>
      </c>
      <c r="BM1287">
        <v>0.84650455927051671</v>
      </c>
      <c r="BN1287">
        <v>0.84650455927051671</v>
      </c>
      <c r="BO1287">
        <v>28168.333333333332</v>
      </c>
    </row>
    <row r="1288" spans="1:67" x14ac:dyDescent="0.15">
      <c r="A1288">
        <v>1285</v>
      </c>
      <c r="B1288">
        <v>11</v>
      </c>
      <c r="C1288">
        <v>7</v>
      </c>
      <c r="D1288">
        <v>159.80000000000001</v>
      </c>
      <c r="E1288">
        <v>303.5</v>
      </c>
      <c r="F1288">
        <v>0</v>
      </c>
      <c r="G1288">
        <v>0</v>
      </c>
      <c r="H1288">
        <v>1</v>
      </c>
      <c r="I1288">
        <v>37990</v>
      </c>
      <c r="AB1288">
        <v>1285</v>
      </c>
      <c r="AC1288">
        <v>13</v>
      </c>
      <c r="AD1288">
        <v>3</v>
      </c>
      <c r="AE1288">
        <v>124</v>
      </c>
      <c r="AF1288">
        <v>209</v>
      </c>
      <c r="AG1288">
        <v>0</v>
      </c>
      <c r="AH1288">
        <v>0</v>
      </c>
      <c r="AI1288">
        <v>1</v>
      </c>
      <c r="AJ1288">
        <v>25768.333333333332</v>
      </c>
      <c r="BC1288">
        <v>1285</v>
      </c>
      <c r="BD1288">
        <v>12</v>
      </c>
      <c r="BE1288">
        <v>0</v>
      </c>
      <c r="BF1288">
        <v>136.08333333333334</v>
      </c>
      <c r="BG1288">
        <v>137.07692307692307</v>
      </c>
      <c r="BH1288">
        <v>34</v>
      </c>
      <c r="BI1288">
        <v>34</v>
      </c>
      <c r="BJ1288">
        <v>6.2157221206581355E-2</v>
      </c>
      <c r="BK1288">
        <v>6.2157221206581355E-2</v>
      </c>
      <c r="BL1288">
        <v>0.9378427787934186</v>
      </c>
      <c r="BM1288">
        <v>0.9378427787934186</v>
      </c>
      <c r="BN1288">
        <v>0.9378427787934186</v>
      </c>
      <c r="BO1288">
        <v>28439.999999999996</v>
      </c>
    </row>
    <row r="1289" spans="1:67" x14ac:dyDescent="0.15">
      <c r="A1289">
        <v>1286</v>
      </c>
      <c r="B1289">
        <v>12</v>
      </c>
      <c r="C1289">
        <v>5</v>
      </c>
      <c r="D1289">
        <v>139.36363636363637</v>
      </c>
      <c r="E1289">
        <v>247.66666666666666</v>
      </c>
      <c r="F1289">
        <v>0</v>
      </c>
      <c r="G1289">
        <v>0</v>
      </c>
      <c r="H1289">
        <v>1</v>
      </c>
      <c r="I1289">
        <v>31056.666666666668</v>
      </c>
      <c r="AB1289">
        <v>1286</v>
      </c>
      <c r="AC1289">
        <v>12</v>
      </c>
      <c r="AD1289">
        <v>4</v>
      </c>
      <c r="AE1289">
        <v>116.27272727272727</v>
      </c>
      <c r="AF1289">
        <v>202.66666666666666</v>
      </c>
      <c r="AG1289">
        <v>39</v>
      </c>
      <c r="AH1289">
        <v>4.7560975609756098E-2</v>
      </c>
      <c r="AI1289">
        <v>0.95243902439024386</v>
      </c>
      <c r="AJ1289">
        <v>24415</v>
      </c>
      <c r="BC1289">
        <v>1286</v>
      </c>
      <c r="BD1289">
        <v>12</v>
      </c>
      <c r="BE1289">
        <v>0</v>
      </c>
      <c r="BF1289">
        <v>109.25</v>
      </c>
      <c r="BG1289">
        <v>110.76923076923077</v>
      </c>
      <c r="BH1289">
        <v>83</v>
      </c>
      <c r="BI1289">
        <v>83</v>
      </c>
      <c r="BJ1289">
        <v>0.14716312056737588</v>
      </c>
      <c r="BK1289">
        <v>0.14716312056737588</v>
      </c>
      <c r="BL1289">
        <v>0.8528368794326241</v>
      </c>
      <c r="BM1289">
        <v>0.8528368794326241</v>
      </c>
      <c r="BN1289">
        <v>0.8528368794326241</v>
      </c>
      <c r="BO1289">
        <v>25050</v>
      </c>
    </row>
    <row r="1290" spans="1:67" x14ac:dyDescent="0.15">
      <c r="A1290">
        <v>1287</v>
      </c>
      <c r="B1290">
        <v>12</v>
      </c>
      <c r="C1290">
        <v>4</v>
      </c>
      <c r="D1290">
        <v>70.090909090909093</v>
      </c>
      <c r="E1290">
        <v>162.91666666666666</v>
      </c>
      <c r="F1290">
        <v>0</v>
      </c>
      <c r="G1290">
        <v>0</v>
      </c>
      <c r="H1290">
        <v>1</v>
      </c>
      <c r="I1290">
        <v>24641.666666666668</v>
      </c>
      <c r="AB1290">
        <v>1287</v>
      </c>
      <c r="AC1290">
        <v>12</v>
      </c>
      <c r="AD1290">
        <v>3</v>
      </c>
      <c r="AE1290">
        <v>33.545454545454547</v>
      </c>
      <c r="AF1290">
        <v>122.16666666666667</v>
      </c>
      <c r="AG1290">
        <v>129</v>
      </c>
      <c r="AH1290">
        <v>0.13607594936708861</v>
      </c>
      <c r="AI1290">
        <v>0.86392405063291133</v>
      </c>
      <c r="AJ1290">
        <v>20470</v>
      </c>
      <c r="BC1290">
        <v>1287</v>
      </c>
      <c r="BD1290">
        <v>11</v>
      </c>
      <c r="BE1290">
        <v>0</v>
      </c>
      <c r="BF1290">
        <v>118.54545454545455</v>
      </c>
      <c r="BG1290">
        <v>117.69230769230769</v>
      </c>
      <c r="BH1290">
        <v>103</v>
      </c>
      <c r="BI1290">
        <v>103</v>
      </c>
      <c r="BJ1290">
        <v>0.15919629057187018</v>
      </c>
      <c r="BK1290">
        <v>0.15919629057187018</v>
      </c>
      <c r="BL1290">
        <v>0.84080370942812976</v>
      </c>
      <c r="BM1290">
        <v>0.84080370942812976</v>
      </c>
      <c r="BN1290">
        <v>0.84080370942812976</v>
      </c>
      <c r="BO1290">
        <v>26700</v>
      </c>
    </row>
    <row r="1291" spans="1:67" x14ac:dyDescent="0.15">
      <c r="A1291">
        <v>1288</v>
      </c>
      <c r="B1291">
        <v>11</v>
      </c>
      <c r="C1291">
        <v>7</v>
      </c>
      <c r="D1291">
        <v>246.6</v>
      </c>
      <c r="E1291">
        <v>432.08333333333331</v>
      </c>
      <c r="F1291">
        <v>0</v>
      </c>
      <c r="G1291">
        <v>0</v>
      </c>
      <c r="H1291">
        <v>1</v>
      </c>
      <c r="I1291">
        <v>46833.333333333328</v>
      </c>
      <c r="AB1291">
        <v>1288</v>
      </c>
      <c r="AC1291">
        <v>11</v>
      </c>
      <c r="AD1291">
        <v>3</v>
      </c>
      <c r="AE1291">
        <v>32.1</v>
      </c>
      <c r="AF1291">
        <v>109.41666666666667</v>
      </c>
      <c r="AG1291">
        <v>6</v>
      </c>
      <c r="AH1291">
        <v>8.6206896551724137E-3</v>
      </c>
      <c r="AI1291">
        <v>0.99137931034482762</v>
      </c>
      <c r="AJ1291">
        <v>20660.000000000004</v>
      </c>
      <c r="BC1291">
        <v>1288</v>
      </c>
      <c r="BD1291">
        <v>12</v>
      </c>
      <c r="BE1291">
        <v>0</v>
      </c>
      <c r="BF1291">
        <v>133.16666666666666</v>
      </c>
      <c r="BG1291">
        <v>133.07692307692307</v>
      </c>
      <c r="BH1291">
        <v>39</v>
      </c>
      <c r="BI1291">
        <v>39</v>
      </c>
      <c r="BJ1291">
        <v>5.8470764617691157E-2</v>
      </c>
      <c r="BK1291">
        <v>5.8470764617691157E-2</v>
      </c>
      <c r="BL1291">
        <v>0.94152923538230882</v>
      </c>
      <c r="BM1291">
        <v>0.94152923538230882</v>
      </c>
      <c r="BN1291">
        <v>0.94152923538230882</v>
      </c>
      <c r="BO1291">
        <v>28041.666666666672</v>
      </c>
    </row>
    <row r="1292" spans="1:67" x14ac:dyDescent="0.15">
      <c r="A1292">
        <v>1289</v>
      </c>
      <c r="B1292">
        <v>11</v>
      </c>
      <c r="C1292">
        <v>4</v>
      </c>
      <c r="D1292">
        <v>84</v>
      </c>
      <c r="E1292">
        <v>199.08333333333334</v>
      </c>
      <c r="F1292">
        <v>4</v>
      </c>
      <c r="G1292">
        <v>4.434589800443459E-3</v>
      </c>
      <c r="H1292">
        <v>0.99556541019955658</v>
      </c>
      <c r="I1292">
        <v>27713.333333333332</v>
      </c>
      <c r="AB1292">
        <v>1289</v>
      </c>
      <c r="AC1292">
        <v>12</v>
      </c>
      <c r="AD1292">
        <v>2</v>
      </c>
      <c r="AE1292">
        <v>20.727272727272727</v>
      </c>
      <c r="AF1292">
        <v>91.5</v>
      </c>
      <c r="AG1292">
        <v>115</v>
      </c>
      <c r="AH1292">
        <v>0.14483627204030228</v>
      </c>
      <c r="AI1292">
        <v>0.85516372795969775</v>
      </c>
      <c r="AJ1292">
        <v>17718.333333333332</v>
      </c>
      <c r="BC1292">
        <v>1289</v>
      </c>
      <c r="BD1292">
        <v>11</v>
      </c>
      <c r="BE1292">
        <v>0</v>
      </c>
      <c r="BF1292">
        <v>122.09090909090909</v>
      </c>
      <c r="BG1292">
        <v>123.30769230769231</v>
      </c>
      <c r="BH1292">
        <v>129</v>
      </c>
      <c r="BI1292">
        <v>135</v>
      </c>
      <c r="BJ1292">
        <v>0.24112149532710281</v>
      </c>
      <c r="BK1292">
        <v>0.25233644859813081</v>
      </c>
      <c r="BL1292">
        <v>0.75887850467289719</v>
      </c>
      <c r="BM1292">
        <v>0.74766355140186924</v>
      </c>
      <c r="BN1292">
        <v>0.75327102803738322</v>
      </c>
      <c r="BO1292">
        <v>27618.333333333332</v>
      </c>
    </row>
    <row r="1293" spans="1:67" x14ac:dyDescent="0.15">
      <c r="A1293">
        <v>1290</v>
      </c>
      <c r="B1293">
        <v>11</v>
      </c>
      <c r="C1293">
        <v>5</v>
      </c>
      <c r="D1293">
        <v>88.8</v>
      </c>
      <c r="E1293">
        <v>234.25</v>
      </c>
      <c r="F1293">
        <v>0</v>
      </c>
      <c r="G1293">
        <v>0</v>
      </c>
      <c r="H1293">
        <v>1</v>
      </c>
      <c r="I1293">
        <v>32995</v>
      </c>
      <c r="AB1293">
        <v>1290</v>
      </c>
      <c r="AC1293">
        <v>11</v>
      </c>
      <c r="AD1293">
        <v>2</v>
      </c>
      <c r="AE1293">
        <v>2.9</v>
      </c>
      <c r="AF1293">
        <v>74.75</v>
      </c>
      <c r="AG1293">
        <v>135</v>
      </c>
      <c r="AH1293">
        <v>0.18442622950819673</v>
      </c>
      <c r="AI1293">
        <v>0.81557377049180324</v>
      </c>
      <c r="AJ1293">
        <v>16823.333333333336</v>
      </c>
      <c r="BC1293">
        <v>1290</v>
      </c>
      <c r="BD1293">
        <v>12</v>
      </c>
      <c r="BE1293">
        <v>0</v>
      </c>
      <c r="BF1293">
        <v>134.33333333333334</v>
      </c>
      <c r="BG1293">
        <v>135.53846153846155</v>
      </c>
      <c r="BH1293">
        <v>32</v>
      </c>
      <c r="BI1293">
        <v>33</v>
      </c>
      <c r="BJ1293">
        <v>5.2373158756137482E-2</v>
      </c>
      <c r="BK1293">
        <v>5.4009819967266774E-2</v>
      </c>
      <c r="BL1293">
        <v>0.94762684124386254</v>
      </c>
      <c r="BM1293">
        <v>0.94599018003273327</v>
      </c>
      <c r="BN1293">
        <v>0.94680851063829796</v>
      </c>
      <c r="BO1293">
        <v>27473.333333333332</v>
      </c>
    </row>
    <row r="1294" spans="1:67" x14ac:dyDescent="0.15">
      <c r="A1294">
        <v>1291</v>
      </c>
      <c r="B1294">
        <v>11</v>
      </c>
      <c r="C1294">
        <v>6</v>
      </c>
      <c r="D1294">
        <v>197.9</v>
      </c>
      <c r="E1294">
        <v>375.5</v>
      </c>
      <c r="F1294">
        <v>0</v>
      </c>
      <c r="G1294">
        <v>0</v>
      </c>
      <c r="H1294">
        <v>1</v>
      </c>
      <c r="I1294">
        <v>44170.000000000007</v>
      </c>
      <c r="AB1294">
        <v>1291</v>
      </c>
      <c r="AC1294">
        <v>11</v>
      </c>
      <c r="AD1294">
        <v>2</v>
      </c>
      <c r="AE1294">
        <v>14.5</v>
      </c>
      <c r="AF1294">
        <v>79.583333333333329</v>
      </c>
      <c r="AG1294">
        <v>119</v>
      </c>
      <c r="AH1294">
        <v>0.1601615074024226</v>
      </c>
      <c r="AI1294">
        <v>0.83983849259757737</v>
      </c>
      <c r="AJ1294">
        <v>16616.666666666668</v>
      </c>
      <c r="BC1294">
        <v>1291</v>
      </c>
      <c r="BD1294">
        <v>12</v>
      </c>
      <c r="BE1294">
        <v>0</v>
      </c>
      <c r="BF1294">
        <v>97.5</v>
      </c>
      <c r="BG1294">
        <v>99.692307692307693</v>
      </c>
      <c r="BH1294">
        <v>105</v>
      </c>
      <c r="BI1294">
        <v>105</v>
      </c>
      <c r="BJ1294">
        <v>0.17826825127334464</v>
      </c>
      <c r="BK1294">
        <v>0.17826825127334464</v>
      </c>
      <c r="BL1294">
        <v>0.82173174872665533</v>
      </c>
      <c r="BM1294">
        <v>0.82173174872665533</v>
      </c>
      <c r="BN1294">
        <v>0.82173174872665533</v>
      </c>
      <c r="BO1294">
        <v>23220</v>
      </c>
    </row>
    <row r="1295" spans="1:67" x14ac:dyDescent="0.15">
      <c r="A1295">
        <v>1292</v>
      </c>
      <c r="B1295">
        <v>12</v>
      </c>
      <c r="C1295">
        <v>5</v>
      </c>
      <c r="D1295">
        <v>212</v>
      </c>
      <c r="E1295">
        <v>323.33333333333331</v>
      </c>
      <c r="F1295">
        <v>0</v>
      </c>
      <c r="G1295">
        <v>0</v>
      </c>
      <c r="H1295">
        <v>1</v>
      </c>
      <c r="I1295">
        <v>36133.333333333336</v>
      </c>
      <c r="AB1295">
        <v>1292</v>
      </c>
      <c r="AC1295">
        <v>12</v>
      </c>
      <c r="AD1295">
        <v>1</v>
      </c>
      <c r="AE1295">
        <v>11.454545454545455</v>
      </c>
      <c r="AF1295">
        <v>73</v>
      </c>
      <c r="AG1295">
        <v>76</v>
      </c>
      <c r="AH1295">
        <v>0.10187667560321716</v>
      </c>
      <c r="AI1295">
        <v>0.89812332439678288</v>
      </c>
      <c r="AJ1295">
        <v>15453.333333333336</v>
      </c>
      <c r="BC1295">
        <v>1292</v>
      </c>
      <c r="BD1295">
        <v>13</v>
      </c>
      <c r="BE1295">
        <v>0</v>
      </c>
      <c r="BF1295">
        <v>132.15384615384616</v>
      </c>
      <c r="BG1295">
        <v>132.15384615384616</v>
      </c>
      <c r="BH1295">
        <v>18</v>
      </c>
      <c r="BI1295">
        <v>18</v>
      </c>
      <c r="BJ1295">
        <v>2.9605263157894735E-2</v>
      </c>
      <c r="BK1295">
        <v>2.9605263157894735E-2</v>
      </c>
      <c r="BL1295">
        <v>0.97039473684210531</v>
      </c>
      <c r="BM1295">
        <v>0.97039473684210531</v>
      </c>
      <c r="BN1295">
        <v>0.97039473684210531</v>
      </c>
      <c r="BO1295">
        <v>26651.666666666664</v>
      </c>
    </row>
    <row r="1296" spans="1:67" x14ac:dyDescent="0.15">
      <c r="A1296">
        <v>1293</v>
      </c>
      <c r="B1296">
        <v>11</v>
      </c>
      <c r="C1296">
        <v>6</v>
      </c>
      <c r="D1296">
        <v>210.7</v>
      </c>
      <c r="E1296">
        <v>356.75</v>
      </c>
      <c r="F1296">
        <v>0</v>
      </c>
      <c r="G1296">
        <v>0</v>
      </c>
      <c r="H1296">
        <v>1</v>
      </c>
      <c r="I1296">
        <v>41170.000000000007</v>
      </c>
      <c r="AB1296">
        <v>1293</v>
      </c>
      <c r="AC1296">
        <v>11</v>
      </c>
      <c r="AD1296">
        <v>3</v>
      </c>
      <c r="AE1296">
        <v>11.8</v>
      </c>
      <c r="AF1296">
        <v>91.833333333333329</v>
      </c>
      <c r="AG1296">
        <v>54</v>
      </c>
      <c r="AH1296">
        <v>7.2289156626506021E-2</v>
      </c>
      <c r="AI1296">
        <v>0.92771084337349397</v>
      </c>
      <c r="AJ1296">
        <v>19306.666666666668</v>
      </c>
      <c r="BC1296">
        <v>1293</v>
      </c>
      <c r="BD1296">
        <v>12</v>
      </c>
      <c r="BE1296">
        <v>0</v>
      </c>
      <c r="BF1296">
        <v>133.16666666666666</v>
      </c>
      <c r="BG1296">
        <v>136.30769230769232</v>
      </c>
      <c r="BH1296">
        <v>35</v>
      </c>
      <c r="BI1296">
        <v>35</v>
      </c>
      <c r="BJ1296">
        <v>5.9121621621621621E-2</v>
      </c>
      <c r="BK1296">
        <v>5.9121621621621621E-2</v>
      </c>
      <c r="BL1296">
        <v>0.9408783783783784</v>
      </c>
      <c r="BM1296">
        <v>0.9408783783783784</v>
      </c>
      <c r="BN1296">
        <v>0.9408783783783784</v>
      </c>
      <c r="BO1296">
        <v>27731.666666666668</v>
      </c>
    </row>
    <row r="1297" spans="1:67" x14ac:dyDescent="0.15">
      <c r="A1297">
        <v>1294</v>
      </c>
      <c r="B1297">
        <v>11</v>
      </c>
      <c r="C1297">
        <v>6</v>
      </c>
      <c r="D1297">
        <v>177.6</v>
      </c>
      <c r="E1297">
        <v>332.5</v>
      </c>
      <c r="F1297">
        <v>0</v>
      </c>
      <c r="G1297">
        <v>0</v>
      </c>
      <c r="H1297">
        <v>1</v>
      </c>
      <c r="I1297">
        <v>39275</v>
      </c>
      <c r="AB1297">
        <v>1294</v>
      </c>
      <c r="AC1297">
        <v>11</v>
      </c>
      <c r="AD1297">
        <v>3</v>
      </c>
      <c r="AE1297">
        <v>38.5</v>
      </c>
      <c r="AF1297">
        <v>118.33333333333333</v>
      </c>
      <c r="AG1297">
        <v>22</v>
      </c>
      <c r="AH1297">
        <v>3.0555555555555555E-2</v>
      </c>
      <c r="AI1297">
        <v>0.96944444444444444</v>
      </c>
      <c r="AJ1297">
        <v>20641.666666666664</v>
      </c>
      <c r="BC1297">
        <v>1294</v>
      </c>
      <c r="BD1297">
        <v>12</v>
      </c>
      <c r="BE1297">
        <v>0</v>
      </c>
      <c r="BF1297">
        <v>106.75</v>
      </c>
      <c r="BG1297">
        <v>104.30769230769231</v>
      </c>
      <c r="BH1297">
        <v>86</v>
      </c>
      <c r="BI1297">
        <v>86</v>
      </c>
      <c r="BJ1297">
        <v>0.14168039538714991</v>
      </c>
      <c r="BK1297">
        <v>0.14168039538714991</v>
      </c>
      <c r="BL1297">
        <v>0.85831960461285006</v>
      </c>
      <c r="BM1297">
        <v>0.85831960461285006</v>
      </c>
      <c r="BN1297">
        <v>0.85831960461285006</v>
      </c>
      <c r="BO1297">
        <v>23645.000000000004</v>
      </c>
    </row>
    <row r="1298" spans="1:67" x14ac:dyDescent="0.15">
      <c r="A1298">
        <v>1295</v>
      </c>
      <c r="B1298">
        <v>12</v>
      </c>
      <c r="C1298">
        <v>5</v>
      </c>
      <c r="D1298">
        <v>140.09090909090909</v>
      </c>
      <c r="E1298">
        <v>270.66666666666669</v>
      </c>
      <c r="F1298">
        <v>14</v>
      </c>
      <c r="G1298">
        <v>1.2444444444444444E-2</v>
      </c>
      <c r="H1298">
        <v>0.98755555555555552</v>
      </c>
      <c r="I1298">
        <v>33951.666666666664</v>
      </c>
      <c r="AB1298">
        <v>1295</v>
      </c>
      <c r="AC1298">
        <v>11</v>
      </c>
      <c r="AD1298">
        <v>3</v>
      </c>
      <c r="AE1298">
        <v>64.599999999999994</v>
      </c>
      <c r="AF1298">
        <v>139.41666666666666</v>
      </c>
      <c r="AG1298">
        <v>0</v>
      </c>
      <c r="AH1298">
        <v>0</v>
      </c>
      <c r="AI1298">
        <v>1</v>
      </c>
      <c r="AJ1298">
        <v>22760.000000000004</v>
      </c>
      <c r="BC1298">
        <v>1295</v>
      </c>
      <c r="BD1298">
        <v>11</v>
      </c>
      <c r="BE1298">
        <v>0</v>
      </c>
      <c r="BF1298">
        <v>103.72727272727273</v>
      </c>
      <c r="BG1298">
        <v>105.07692307692308</v>
      </c>
      <c r="BH1298">
        <v>177</v>
      </c>
      <c r="BI1298">
        <v>179</v>
      </c>
      <c r="BJ1298">
        <v>0.29648241206030151</v>
      </c>
      <c r="BK1298">
        <v>0.29983249581239529</v>
      </c>
      <c r="BL1298">
        <v>0.70351758793969843</v>
      </c>
      <c r="BM1298">
        <v>0.70016750418760476</v>
      </c>
      <c r="BN1298">
        <v>0.7018425460636516</v>
      </c>
      <c r="BO1298">
        <v>24803.333333333336</v>
      </c>
    </row>
    <row r="1299" spans="1:67" x14ac:dyDescent="0.15">
      <c r="A1299">
        <v>1296</v>
      </c>
      <c r="B1299">
        <v>12</v>
      </c>
      <c r="C1299">
        <v>7</v>
      </c>
      <c r="D1299">
        <v>333.81818181818181</v>
      </c>
      <c r="E1299">
        <v>463.41666666666669</v>
      </c>
      <c r="F1299">
        <v>0</v>
      </c>
      <c r="G1299">
        <v>0</v>
      </c>
      <c r="H1299">
        <v>1</v>
      </c>
      <c r="I1299">
        <v>45661.666666666664</v>
      </c>
      <c r="AB1299">
        <v>1296</v>
      </c>
      <c r="AC1299">
        <v>11</v>
      </c>
      <c r="AD1299">
        <v>3</v>
      </c>
      <c r="AE1299">
        <v>1.1000000000000001</v>
      </c>
      <c r="AF1299">
        <v>69.666666666666671</v>
      </c>
      <c r="AG1299">
        <v>179</v>
      </c>
      <c r="AH1299">
        <v>0.22291407222914073</v>
      </c>
      <c r="AI1299">
        <v>0.77708592777085927</v>
      </c>
      <c r="AJ1299">
        <v>15895.000000000002</v>
      </c>
      <c r="BC1299">
        <v>1296</v>
      </c>
      <c r="BD1299">
        <v>11</v>
      </c>
      <c r="BE1299">
        <v>0</v>
      </c>
      <c r="BF1299">
        <v>124.81818181818181</v>
      </c>
      <c r="BG1299">
        <v>127.92307692307692</v>
      </c>
      <c r="BH1299">
        <v>65</v>
      </c>
      <c r="BI1299">
        <v>65</v>
      </c>
      <c r="BJ1299">
        <v>0.1132404181184669</v>
      </c>
      <c r="BK1299">
        <v>0.1132404181184669</v>
      </c>
      <c r="BL1299">
        <v>0.88675958188153314</v>
      </c>
      <c r="BM1299">
        <v>0.88675958188153314</v>
      </c>
      <c r="BN1299">
        <v>0.88675958188153314</v>
      </c>
      <c r="BO1299">
        <v>28718.333333333336</v>
      </c>
    </row>
    <row r="1300" spans="1:67" x14ac:dyDescent="0.15">
      <c r="A1300">
        <v>1297</v>
      </c>
      <c r="B1300">
        <v>12</v>
      </c>
      <c r="C1300">
        <v>6</v>
      </c>
      <c r="D1300">
        <v>211.45454545454547</v>
      </c>
      <c r="E1300">
        <v>342</v>
      </c>
      <c r="F1300">
        <v>0</v>
      </c>
      <c r="G1300">
        <v>0</v>
      </c>
      <c r="H1300">
        <v>1</v>
      </c>
      <c r="I1300">
        <v>39455</v>
      </c>
      <c r="AB1300">
        <v>1297</v>
      </c>
      <c r="AC1300">
        <v>12</v>
      </c>
      <c r="AD1300">
        <v>3</v>
      </c>
      <c r="AE1300">
        <v>46.090909090909093</v>
      </c>
      <c r="AF1300">
        <v>115.16666666666667</v>
      </c>
      <c r="AG1300">
        <v>48</v>
      </c>
      <c r="AH1300">
        <v>6.0606060606060608E-2</v>
      </c>
      <c r="AI1300">
        <v>0.93939393939393945</v>
      </c>
      <c r="AJ1300">
        <v>19040</v>
      </c>
      <c r="BC1300">
        <v>1297</v>
      </c>
      <c r="BD1300">
        <v>12</v>
      </c>
      <c r="BE1300">
        <v>0</v>
      </c>
      <c r="BF1300">
        <v>105.91666666666667</v>
      </c>
      <c r="BG1300">
        <v>111.15384615384616</v>
      </c>
      <c r="BH1300">
        <v>145</v>
      </c>
      <c r="BI1300">
        <v>145</v>
      </c>
      <c r="BJ1300">
        <v>0.222052067381317</v>
      </c>
      <c r="BK1300">
        <v>0.222052067381317</v>
      </c>
      <c r="BL1300">
        <v>0.777947932618683</v>
      </c>
      <c r="BM1300">
        <v>0.777947932618683</v>
      </c>
      <c r="BN1300">
        <v>0.777947932618683</v>
      </c>
      <c r="BO1300">
        <v>25291.666666666668</v>
      </c>
    </row>
    <row r="1301" spans="1:67" x14ac:dyDescent="0.15">
      <c r="A1301">
        <v>1298</v>
      </c>
      <c r="B1301">
        <v>11</v>
      </c>
      <c r="C1301">
        <v>6</v>
      </c>
      <c r="D1301">
        <v>210.3</v>
      </c>
      <c r="E1301">
        <v>375.08333333333331</v>
      </c>
      <c r="F1301">
        <v>0</v>
      </c>
      <c r="G1301">
        <v>0</v>
      </c>
      <c r="H1301">
        <v>1</v>
      </c>
      <c r="I1301">
        <v>41478.333333333336</v>
      </c>
      <c r="AB1301">
        <v>1298</v>
      </c>
      <c r="AC1301">
        <v>11</v>
      </c>
      <c r="AD1301">
        <v>3</v>
      </c>
      <c r="AE1301">
        <v>0</v>
      </c>
      <c r="AF1301">
        <v>63.166666666666664</v>
      </c>
      <c r="AG1301">
        <v>253</v>
      </c>
      <c r="AH1301">
        <v>0.33959731543624161</v>
      </c>
      <c r="AI1301">
        <v>0.66040268456375839</v>
      </c>
      <c r="AJ1301">
        <v>14510.000000000002</v>
      </c>
      <c r="BC1301">
        <v>1298</v>
      </c>
      <c r="BD1301">
        <v>12</v>
      </c>
      <c r="BE1301">
        <v>0</v>
      </c>
      <c r="BF1301">
        <v>118.33333333333333</v>
      </c>
      <c r="BG1301">
        <v>120.69230769230769</v>
      </c>
      <c r="BH1301">
        <v>125</v>
      </c>
      <c r="BI1301">
        <v>125</v>
      </c>
      <c r="BJ1301">
        <v>0.19054878048780488</v>
      </c>
      <c r="BK1301">
        <v>0.19054878048780488</v>
      </c>
      <c r="BL1301">
        <v>0.80945121951219512</v>
      </c>
      <c r="BM1301">
        <v>0.80945121951219512</v>
      </c>
      <c r="BN1301">
        <v>0.80945121951219512</v>
      </c>
      <c r="BO1301">
        <v>27055.000000000004</v>
      </c>
    </row>
    <row r="1302" spans="1:67" x14ac:dyDescent="0.15">
      <c r="A1302">
        <v>1299</v>
      </c>
      <c r="B1302">
        <v>12</v>
      </c>
      <c r="C1302">
        <v>5</v>
      </c>
      <c r="D1302">
        <v>193.36363636363637</v>
      </c>
      <c r="E1302">
        <v>309.58333333333331</v>
      </c>
      <c r="F1302">
        <v>0</v>
      </c>
      <c r="G1302">
        <v>0</v>
      </c>
      <c r="H1302">
        <v>1</v>
      </c>
      <c r="I1302">
        <v>35033.333333333336</v>
      </c>
      <c r="AB1302">
        <v>1299</v>
      </c>
      <c r="AC1302">
        <v>12</v>
      </c>
      <c r="AD1302">
        <v>2</v>
      </c>
      <c r="AE1302">
        <v>32.909090909090907</v>
      </c>
      <c r="AF1302">
        <v>103.66666666666667</v>
      </c>
      <c r="AG1302">
        <v>40</v>
      </c>
      <c r="AH1302">
        <v>5.5944055944055944E-2</v>
      </c>
      <c r="AI1302">
        <v>0.94405594405594406</v>
      </c>
      <c r="AJ1302">
        <v>18205</v>
      </c>
      <c r="BC1302">
        <v>1299</v>
      </c>
      <c r="BD1302">
        <v>12</v>
      </c>
      <c r="BE1302">
        <v>0</v>
      </c>
      <c r="BF1302">
        <v>132.16666666666666</v>
      </c>
      <c r="BG1302">
        <v>131.61538461538461</v>
      </c>
      <c r="BH1302">
        <v>48</v>
      </c>
      <c r="BI1302">
        <v>48</v>
      </c>
      <c r="BJ1302">
        <v>7.2837632776934752E-2</v>
      </c>
      <c r="BK1302">
        <v>7.2837632776934752E-2</v>
      </c>
      <c r="BL1302">
        <v>0.92716236722306522</v>
      </c>
      <c r="BM1302">
        <v>0.92716236722306522</v>
      </c>
      <c r="BN1302">
        <v>0.92716236722306522</v>
      </c>
      <c r="BO1302">
        <v>27303.333333333332</v>
      </c>
    </row>
    <row r="1303" spans="1:67" x14ac:dyDescent="0.15">
      <c r="A1303">
        <v>1300</v>
      </c>
      <c r="B1303">
        <v>10</v>
      </c>
      <c r="C1303">
        <v>5</v>
      </c>
      <c r="D1303">
        <v>87.555555555555557</v>
      </c>
      <c r="E1303">
        <v>246.08333333333334</v>
      </c>
      <c r="F1303">
        <v>0</v>
      </c>
      <c r="G1303">
        <v>0</v>
      </c>
      <c r="H1303">
        <v>1</v>
      </c>
      <c r="I1303">
        <v>34793.333333333336</v>
      </c>
      <c r="AB1303">
        <v>1300</v>
      </c>
      <c r="AC1303">
        <v>12</v>
      </c>
      <c r="AD1303">
        <v>3</v>
      </c>
      <c r="AE1303">
        <v>54.545454545454547</v>
      </c>
      <c r="AF1303">
        <v>144.66666666666666</v>
      </c>
      <c r="AG1303">
        <v>34</v>
      </c>
      <c r="AH1303">
        <v>0.04</v>
      </c>
      <c r="AI1303">
        <v>0.96</v>
      </c>
      <c r="AJ1303">
        <v>22320</v>
      </c>
      <c r="BC1303">
        <v>1300</v>
      </c>
      <c r="BD1303">
        <v>11</v>
      </c>
      <c r="BE1303">
        <v>0</v>
      </c>
      <c r="BF1303">
        <v>114.36363636363636</v>
      </c>
      <c r="BG1303">
        <v>110.61538461538461</v>
      </c>
      <c r="BH1303">
        <v>56</v>
      </c>
      <c r="BI1303">
        <v>121</v>
      </c>
      <c r="BJ1303">
        <v>0.12362030905077263</v>
      </c>
      <c r="BK1303">
        <v>0.2671081677704194</v>
      </c>
      <c r="BL1303">
        <v>0.87637969094922741</v>
      </c>
      <c r="BM1303">
        <v>0.73289183222958054</v>
      </c>
      <c r="BN1303">
        <v>0.80463576158940397</v>
      </c>
      <c r="BO1303">
        <v>25043.333333333336</v>
      </c>
    </row>
    <row r="1304" spans="1:67" x14ac:dyDescent="0.15">
      <c r="A1304">
        <v>1301</v>
      </c>
      <c r="B1304">
        <v>10</v>
      </c>
      <c r="C1304">
        <v>7</v>
      </c>
      <c r="D1304">
        <v>157.66666666666666</v>
      </c>
      <c r="E1304">
        <v>321.25</v>
      </c>
      <c r="F1304">
        <v>32</v>
      </c>
      <c r="G1304">
        <v>3.2323232323232323E-2</v>
      </c>
      <c r="H1304">
        <v>0.96767676767676769</v>
      </c>
      <c r="I1304">
        <v>38325</v>
      </c>
      <c r="AB1304">
        <v>1301</v>
      </c>
      <c r="AC1304">
        <v>11</v>
      </c>
      <c r="AD1304">
        <v>3</v>
      </c>
      <c r="AE1304">
        <v>8.8000000000000007</v>
      </c>
      <c r="AF1304">
        <v>83.583333333333329</v>
      </c>
      <c r="AG1304">
        <v>73</v>
      </c>
      <c r="AH1304">
        <v>9.7855227882037529E-2</v>
      </c>
      <c r="AI1304">
        <v>0.90214477211796251</v>
      </c>
      <c r="AJ1304">
        <v>18351.666666666664</v>
      </c>
      <c r="BC1304">
        <v>1301</v>
      </c>
      <c r="BD1304">
        <v>12</v>
      </c>
      <c r="BE1304">
        <v>0</v>
      </c>
      <c r="BF1304">
        <v>133.25</v>
      </c>
      <c r="BG1304">
        <v>127.61538461538461</v>
      </c>
      <c r="BH1304">
        <v>17</v>
      </c>
      <c r="BI1304">
        <v>17</v>
      </c>
      <c r="BJ1304">
        <v>2.7508090614886731E-2</v>
      </c>
      <c r="BK1304">
        <v>2.7508090614886731E-2</v>
      </c>
      <c r="BL1304">
        <v>0.97249190938511332</v>
      </c>
      <c r="BM1304">
        <v>0.97249190938511332</v>
      </c>
      <c r="BN1304">
        <v>0.97249190938511332</v>
      </c>
      <c r="BO1304">
        <v>27130</v>
      </c>
    </row>
    <row r="1305" spans="1:67" x14ac:dyDescent="0.15">
      <c r="A1305">
        <v>1302</v>
      </c>
      <c r="B1305">
        <v>11</v>
      </c>
      <c r="C1305">
        <v>6</v>
      </c>
      <c r="D1305">
        <v>193.2</v>
      </c>
      <c r="E1305">
        <v>354.75</v>
      </c>
      <c r="F1305">
        <v>0</v>
      </c>
      <c r="G1305">
        <v>0</v>
      </c>
      <c r="H1305">
        <v>1</v>
      </c>
      <c r="I1305">
        <v>40765</v>
      </c>
      <c r="AB1305">
        <v>1302</v>
      </c>
      <c r="AC1305">
        <v>11</v>
      </c>
      <c r="AD1305">
        <v>3</v>
      </c>
      <c r="AE1305">
        <v>12.5</v>
      </c>
      <c r="AF1305">
        <v>78.166666666666671</v>
      </c>
      <c r="AG1305">
        <v>56</v>
      </c>
      <c r="AH1305">
        <v>8.3457526080476907E-2</v>
      </c>
      <c r="AI1305">
        <v>0.91654247391952315</v>
      </c>
      <c r="AJ1305">
        <v>17385.000000000004</v>
      </c>
      <c r="BC1305">
        <v>1302</v>
      </c>
      <c r="BD1305">
        <v>12</v>
      </c>
      <c r="BE1305">
        <v>0</v>
      </c>
      <c r="BF1305">
        <v>123</v>
      </c>
      <c r="BG1305">
        <v>122.30769230769231</v>
      </c>
      <c r="BH1305">
        <v>46</v>
      </c>
      <c r="BI1305">
        <v>46</v>
      </c>
      <c r="BJ1305">
        <v>7.8632478632478631E-2</v>
      </c>
      <c r="BK1305">
        <v>7.8632478632478631E-2</v>
      </c>
      <c r="BL1305">
        <v>0.92136752136752142</v>
      </c>
      <c r="BM1305">
        <v>0.92136752136752142</v>
      </c>
      <c r="BN1305">
        <v>0.92136752136752142</v>
      </c>
      <c r="BO1305">
        <v>27575</v>
      </c>
    </row>
    <row r="1306" spans="1:67" x14ac:dyDescent="0.15">
      <c r="A1306">
        <v>1303</v>
      </c>
      <c r="B1306">
        <v>11</v>
      </c>
      <c r="C1306">
        <v>6</v>
      </c>
      <c r="D1306">
        <v>185.5</v>
      </c>
      <c r="E1306">
        <v>299.58333333333331</v>
      </c>
      <c r="F1306">
        <v>0</v>
      </c>
      <c r="G1306">
        <v>0</v>
      </c>
      <c r="H1306">
        <v>1</v>
      </c>
      <c r="I1306">
        <v>35083.333333333336</v>
      </c>
      <c r="AB1306">
        <v>1303</v>
      </c>
      <c r="AC1306">
        <v>12</v>
      </c>
      <c r="AD1306">
        <v>3</v>
      </c>
      <c r="AE1306">
        <v>10.090909090909092</v>
      </c>
      <c r="AF1306">
        <v>91</v>
      </c>
      <c r="AG1306">
        <v>71</v>
      </c>
      <c r="AH1306">
        <v>8.2462253193960514E-2</v>
      </c>
      <c r="AI1306">
        <v>0.9175377468060395</v>
      </c>
      <c r="AJ1306">
        <v>18873.333333333332</v>
      </c>
      <c r="BC1306">
        <v>1303</v>
      </c>
      <c r="BD1306">
        <v>12</v>
      </c>
      <c r="BE1306">
        <v>0</v>
      </c>
      <c r="BF1306">
        <v>118.33333333333333</v>
      </c>
      <c r="BG1306">
        <v>115</v>
      </c>
      <c r="BH1306">
        <v>55</v>
      </c>
      <c r="BI1306">
        <v>58</v>
      </c>
      <c r="BJ1306">
        <v>9.3696763202725727E-2</v>
      </c>
      <c r="BK1306">
        <v>9.8807495741056212E-2</v>
      </c>
      <c r="BL1306">
        <v>0.90630323679727431</v>
      </c>
      <c r="BM1306">
        <v>0.90119250425894382</v>
      </c>
      <c r="BN1306">
        <v>0.90374787052810901</v>
      </c>
      <c r="BO1306">
        <v>25908.333333333336</v>
      </c>
    </row>
    <row r="1307" spans="1:67" x14ac:dyDescent="0.15">
      <c r="A1307">
        <v>1304</v>
      </c>
      <c r="B1307">
        <v>11</v>
      </c>
      <c r="C1307">
        <v>6</v>
      </c>
      <c r="D1307">
        <v>143.4</v>
      </c>
      <c r="E1307">
        <v>270.75</v>
      </c>
      <c r="F1307">
        <v>0</v>
      </c>
      <c r="G1307">
        <v>0</v>
      </c>
      <c r="H1307">
        <v>1</v>
      </c>
      <c r="I1307">
        <v>33205</v>
      </c>
      <c r="AB1307">
        <v>1304</v>
      </c>
      <c r="AC1307">
        <v>11</v>
      </c>
      <c r="AD1307">
        <v>3</v>
      </c>
      <c r="AE1307">
        <v>6.1</v>
      </c>
      <c r="AF1307">
        <v>73</v>
      </c>
      <c r="AG1307">
        <v>172</v>
      </c>
      <c r="AH1307">
        <v>0.24293785310734464</v>
      </c>
      <c r="AI1307">
        <v>0.75706214689265539</v>
      </c>
      <c r="AJ1307">
        <v>15628.333333333336</v>
      </c>
      <c r="BC1307">
        <v>1304</v>
      </c>
      <c r="BD1307">
        <v>11</v>
      </c>
      <c r="BE1307">
        <v>0</v>
      </c>
      <c r="BF1307">
        <v>112.81818181818181</v>
      </c>
      <c r="BG1307">
        <v>113.69230769230769</v>
      </c>
      <c r="BH1307">
        <v>182</v>
      </c>
      <c r="BI1307">
        <v>182</v>
      </c>
      <c r="BJ1307">
        <v>0.2857142857142857</v>
      </c>
      <c r="BK1307">
        <v>0.2857142857142857</v>
      </c>
      <c r="BL1307">
        <v>0.7142857142857143</v>
      </c>
      <c r="BM1307">
        <v>0.7142857142857143</v>
      </c>
      <c r="BN1307">
        <v>0.7142857142857143</v>
      </c>
      <c r="BO1307">
        <v>25626.666666666668</v>
      </c>
    </row>
    <row r="1308" spans="1:67" x14ac:dyDescent="0.15">
      <c r="A1308">
        <v>1305</v>
      </c>
      <c r="B1308">
        <v>11</v>
      </c>
      <c r="C1308">
        <v>5</v>
      </c>
      <c r="D1308">
        <v>127.9</v>
      </c>
      <c r="E1308">
        <v>275.66666666666669</v>
      </c>
      <c r="F1308">
        <v>44</v>
      </c>
      <c r="G1308">
        <v>4.1587901701323253E-2</v>
      </c>
      <c r="H1308">
        <v>0.9584120982986768</v>
      </c>
      <c r="I1308">
        <v>34476.666666666664</v>
      </c>
      <c r="AB1308">
        <v>1305</v>
      </c>
      <c r="AC1308">
        <v>12</v>
      </c>
      <c r="AD1308">
        <v>2</v>
      </c>
      <c r="AE1308">
        <v>4.2727272727272725</v>
      </c>
      <c r="AF1308">
        <v>70.166666666666671</v>
      </c>
      <c r="AG1308">
        <v>171</v>
      </c>
      <c r="AH1308">
        <v>0.23618784530386741</v>
      </c>
      <c r="AI1308">
        <v>0.76381215469613262</v>
      </c>
      <c r="AJ1308">
        <v>15740.000000000004</v>
      </c>
      <c r="BC1308">
        <v>1305</v>
      </c>
      <c r="BD1308">
        <v>11</v>
      </c>
      <c r="BE1308">
        <v>0</v>
      </c>
      <c r="BF1308">
        <v>136.54545454545453</v>
      </c>
      <c r="BG1308">
        <v>140.23076923076923</v>
      </c>
      <c r="BH1308">
        <v>54</v>
      </c>
      <c r="BI1308">
        <v>54</v>
      </c>
      <c r="BJ1308">
        <v>8.7520259319286878E-2</v>
      </c>
      <c r="BK1308">
        <v>8.7520259319286878E-2</v>
      </c>
      <c r="BL1308">
        <v>0.91247974068071314</v>
      </c>
      <c r="BM1308">
        <v>0.91247974068071314</v>
      </c>
      <c r="BN1308">
        <v>0.91247974068071314</v>
      </c>
      <c r="BO1308">
        <v>29701.666666666668</v>
      </c>
    </row>
    <row r="1309" spans="1:67" x14ac:dyDescent="0.15">
      <c r="A1309">
        <v>1306</v>
      </c>
      <c r="B1309">
        <v>12</v>
      </c>
      <c r="C1309">
        <v>6</v>
      </c>
      <c r="D1309">
        <v>177.72727272727272</v>
      </c>
      <c r="E1309">
        <v>307.91666666666669</v>
      </c>
      <c r="F1309">
        <v>0</v>
      </c>
      <c r="G1309">
        <v>0</v>
      </c>
      <c r="H1309">
        <v>1</v>
      </c>
      <c r="I1309">
        <v>36341.666666666672</v>
      </c>
      <c r="AB1309">
        <v>1306</v>
      </c>
      <c r="AC1309">
        <v>11</v>
      </c>
      <c r="AD1309">
        <v>3</v>
      </c>
      <c r="AE1309">
        <v>11.5</v>
      </c>
      <c r="AF1309">
        <v>91.666666666666671</v>
      </c>
      <c r="AG1309">
        <v>99</v>
      </c>
      <c r="AH1309">
        <v>0.13396481732070364</v>
      </c>
      <c r="AI1309">
        <v>0.86603518267929636</v>
      </c>
      <c r="AJ1309">
        <v>18850</v>
      </c>
      <c r="BC1309">
        <v>1306</v>
      </c>
      <c r="BD1309">
        <v>11</v>
      </c>
      <c r="BE1309">
        <v>0</v>
      </c>
      <c r="BF1309">
        <v>126.27272727272727</v>
      </c>
      <c r="BG1309">
        <v>123</v>
      </c>
      <c r="BH1309">
        <v>0</v>
      </c>
      <c r="BI1309">
        <v>30</v>
      </c>
      <c r="BJ1309">
        <v>0</v>
      </c>
      <c r="BK1309">
        <v>5.6710775047258979E-2</v>
      </c>
      <c r="BL1309">
        <v>1</v>
      </c>
      <c r="BM1309">
        <v>0.94328922495274103</v>
      </c>
      <c r="BN1309">
        <v>0.97164461247637046</v>
      </c>
      <c r="BO1309">
        <v>26705</v>
      </c>
    </row>
    <row r="1310" spans="1:67" x14ac:dyDescent="0.15">
      <c r="A1310">
        <v>1307</v>
      </c>
      <c r="B1310">
        <v>11</v>
      </c>
      <c r="C1310">
        <v>7</v>
      </c>
      <c r="D1310">
        <v>248</v>
      </c>
      <c r="E1310">
        <v>399.83333333333331</v>
      </c>
      <c r="F1310">
        <v>0</v>
      </c>
      <c r="G1310">
        <v>0</v>
      </c>
      <c r="H1310">
        <v>1</v>
      </c>
      <c r="I1310">
        <v>44343.333333333336</v>
      </c>
      <c r="AB1310">
        <v>1307</v>
      </c>
      <c r="AC1310">
        <v>12</v>
      </c>
      <c r="AD1310">
        <v>3</v>
      </c>
      <c r="AE1310">
        <v>27.727272727272727</v>
      </c>
      <c r="AF1310">
        <v>109.5</v>
      </c>
      <c r="AG1310">
        <v>18</v>
      </c>
      <c r="AH1310">
        <v>2.187120291616039E-2</v>
      </c>
      <c r="AI1310">
        <v>0.9781287970838396</v>
      </c>
      <c r="AJ1310">
        <v>20888.333333333336</v>
      </c>
      <c r="BC1310">
        <v>1307</v>
      </c>
      <c r="BD1310">
        <v>11</v>
      </c>
      <c r="BE1310">
        <v>0</v>
      </c>
      <c r="BF1310">
        <v>105.54545454545455</v>
      </c>
      <c r="BG1310">
        <v>109</v>
      </c>
      <c r="BH1310">
        <v>110</v>
      </c>
      <c r="BI1310">
        <v>110</v>
      </c>
      <c r="BJ1310">
        <v>0.19332161687170474</v>
      </c>
      <c r="BK1310">
        <v>0.19332161687170474</v>
      </c>
      <c r="BL1310">
        <v>0.80667838312829532</v>
      </c>
      <c r="BM1310">
        <v>0.80667838312829532</v>
      </c>
      <c r="BN1310">
        <v>0.80667838312829532</v>
      </c>
      <c r="BO1310">
        <v>24973.333333333332</v>
      </c>
    </row>
    <row r="1311" spans="1:67" x14ac:dyDescent="0.15">
      <c r="A1311">
        <v>1308</v>
      </c>
      <c r="B1311">
        <v>12</v>
      </c>
      <c r="C1311">
        <v>5</v>
      </c>
      <c r="D1311">
        <v>130.63636363636363</v>
      </c>
      <c r="E1311">
        <v>260.08333333333331</v>
      </c>
      <c r="F1311">
        <v>15</v>
      </c>
      <c r="G1311">
        <v>1.3333333333333334E-2</v>
      </c>
      <c r="H1311">
        <v>0.98666666666666669</v>
      </c>
      <c r="I1311">
        <v>33078.333333333336</v>
      </c>
      <c r="AB1311">
        <v>1308</v>
      </c>
      <c r="AC1311">
        <v>10</v>
      </c>
      <c r="AD1311">
        <v>4</v>
      </c>
      <c r="AE1311">
        <v>6.2222222222222223</v>
      </c>
      <c r="AF1311">
        <v>75.916666666666671</v>
      </c>
      <c r="AG1311">
        <v>163</v>
      </c>
      <c r="AH1311">
        <v>0.21938088829071331</v>
      </c>
      <c r="AI1311">
        <v>0.78061911170928666</v>
      </c>
      <c r="AJ1311">
        <v>17145.000000000004</v>
      </c>
      <c r="BC1311">
        <v>1308</v>
      </c>
      <c r="BD1311">
        <v>11</v>
      </c>
      <c r="BE1311">
        <v>0</v>
      </c>
      <c r="BF1311">
        <v>103.63636363636364</v>
      </c>
      <c r="BG1311">
        <v>104.30769230769231</v>
      </c>
      <c r="BH1311">
        <v>122</v>
      </c>
      <c r="BI1311">
        <v>122</v>
      </c>
      <c r="BJ1311">
        <v>0.19520000000000001</v>
      </c>
      <c r="BK1311">
        <v>0.19520000000000001</v>
      </c>
      <c r="BL1311">
        <v>0.80479999999999996</v>
      </c>
      <c r="BM1311">
        <v>0.80479999999999996</v>
      </c>
      <c r="BN1311">
        <v>0.80479999999999996</v>
      </c>
      <c r="BO1311">
        <v>23870</v>
      </c>
    </row>
    <row r="1312" spans="1:67" x14ac:dyDescent="0.15">
      <c r="A1312">
        <v>1309</v>
      </c>
      <c r="B1312">
        <v>12</v>
      </c>
      <c r="C1312">
        <v>6</v>
      </c>
      <c r="D1312">
        <v>215.72727272727272</v>
      </c>
      <c r="E1312">
        <v>334.25</v>
      </c>
      <c r="F1312">
        <v>0</v>
      </c>
      <c r="G1312">
        <v>0</v>
      </c>
      <c r="H1312">
        <v>1</v>
      </c>
      <c r="I1312">
        <v>36645</v>
      </c>
      <c r="AB1312">
        <v>1309</v>
      </c>
      <c r="AC1312">
        <v>12</v>
      </c>
      <c r="AD1312">
        <v>3</v>
      </c>
      <c r="AE1312">
        <v>31.818181818181817</v>
      </c>
      <c r="AF1312">
        <v>118.58333333333333</v>
      </c>
      <c r="AG1312">
        <v>98</v>
      </c>
      <c r="AH1312">
        <v>0.10998877665544332</v>
      </c>
      <c r="AI1312">
        <v>0.89001122334455673</v>
      </c>
      <c r="AJ1312">
        <v>20376.666666666668</v>
      </c>
      <c r="BC1312">
        <v>1309</v>
      </c>
      <c r="BD1312">
        <v>12</v>
      </c>
      <c r="BE1312">
        <v>0</v>
      </c>
      <c r="BF1312">
        <v>103.25</v>
      </c>
      <c r="BG1312">
        <v>106.84615384615384</v>
      </c>
      <c r="BH1312">
        <v>95</v>
      </c>
      <c r="BI1312">
        <v>95</v>
      </c>
      <c r="BJ1312">
        <v>0.16666666666666666</v>
      </c>
      <c r="BK1312">
        <v>0.16666666666666666</v>
      </c>
      <c r="BL1312">
        <v>0.83333333333333337</v>
      </c>
      <c r="BM1312">
        <v>0.83333333333333337</v>
      </c>
      <c r="BN1312">
        <v>0.83333333333333337</v>
      </c>
      <c r="BO1312">
        <v>24655</v>
      </c>
    </row>
    <row r="1313" spans="1:67" x14ac:dyDescent="0.15">
      <c r="A1313">
        <v>1310</v>
      </c>
      <c r="B1313">
        <v>12</v>
      </c>
      <c r="C1313">
        <v>5</v>
      </c>
      <c r="D1313">
        <v>120.18181818181819</v>
      </c>
      <c r="E1313">
        <v>237.91666666666666</v>
      </c>
      <c r="F1313">
        <v>32</v>
      </c>
      <c r="G1313">
        <v>2.8393966282165041E-2</v>
      </c>
      <c r="H1313">
        <v>0.97160603371783494</v>
      </c>
      <c r="I1313">
        <v>30566.666666666668</v>
      </c>
      <c r="AB1313">
        <v>1310</v>
      </c>
      <c r="AC1313">
        <v>12</v>
      </c>
      <c r="AD1313">
        <v>3</v>
      </c>
      <c r="AE1313">
        <v>25.818181818181817</v>
      </c>
      <c r="AF1313">
        <v>117.08333333333333</v>
      </c>
      <c r="AG1313">
        <v>29</v>
      </c>
      <c r="AH1313">
        <v>3.3838973162193697E-2</v>
      </c>
      <c r="AI1313">
        <v>0.96616102683780625</v>
      </c>
      <c r="AJ1313">
        <v>20716.666666666668</v>
      </c>
      <c r="BC1313">
        <v>1310</v>
      </c>
      <c r="BD1313">
        <v>12</v>
      </c>
      <c r="BE1313">
        <v>0</v>
      </c>
      <c r="BF1313">
        <v>123.58333333333333</v>
      </c>
      <c r="BG1313">
        <v>119.84615384615384</v>
      </c>
      <c r="BH1313">
        <v>74</v>
      </c>
      <c r="BI1313">
        <v>74</v>
      </c>
      <c r="BJ1313">
        <v>0.13831775700934579</v>
      </c>
      <c r="BK1313">
        <v>0.13831775700934579</v>
      </c>
      <c r="BL1313">
        <v>0.86168224299065421</v>
      </c>
      <c r="BM1313">
        <v>0.86168224299065421</v>
      </c>
      <c r="BN1313">
        <v>0.86168224299065421</v>
      </c>
      <c r="BO1313">
        <v>24993.333333333328</v>
      </c>
    </row>
    <row r="1314" spans="1:67" x14ac:dyDescent="0.15">
      <c r="A1314">
        <v>1311</v>
      </c>
      <c r="B1314">
        <v>11</v>
      </c>
      <c r="C1314">
        <v>6</v>
      </c>
      <c r="D1314">
        <v>149.30000000000001</v>
      </c>
      <c r="E1314">
        <v>281.91666666666669</v>
      </c>
      <c r="F1314">
        <v>0</v>
      </c>
      <c r="G1314">
        <v>0</v>
      </c>
      <c r="H1314">
        <v>1</v>
      </c>
      <c r="I1314">
        <v>34726.666666666664</v>
      </c>
      <c r="AB1314">
        <v>1311</v>
      </c>
      <c r="AC1314">
        <v>12</v>
      </c>
      <c r="AD1314">
        <v>3</v>
      </c>
      <c r="AE1314">
        <v>38.909090909090907</v>
      </c>
      <c r="AF1314">
        <v>117.41666666666667</v>
      </c>
      <c r="AG1314">
        <v>42</v>
      </c>
      <c r="AH1314">
        <v>5.4193548387096772E-2</v>
      </c>
      <c r="AI1314">
        <v>0.94580645161290322</v>
      </c>
      <c r="AJ1314">
        <v>20154.999999999996</v>
      </c>
      <c r="BC1314">
        <v>1311</v>
      </c>
      <c r="BD1314">
        <v>11</v>
      </c>
      <c r="BE1314">
        <v>0</v>
      </c>
      <c r="BF1314">
        <v>119.09090909090909</v>
      </c>
      <c r="BG1314">
        <v>121.92307692307692</v>
      </c>
      <c r="BH1314">
        <v>70</v>
      </c>
      <c r="BI1314">
        <v>70</v>
      </c>
      <c r="BJ1314">
        <v>0.12280701754385964</v>
      </c>
      <c r="BK1314">
        <v>0.12280701754385964</v>
      </c>
      <c r="BL1314">
        <v>0.87719298245614041</v>
      </c>
      <c r="BM1314">
        <v>0.87719298245614041</v>
      </c>
      <c r="BN1314">
        <v>0.87719298245614041</v>
      </c>
      <c r="BO1314">
        <v>27333.333333333332</v>
      </c>
    </row>
    <row r="1315" spans="1:67" x14ac:dyDescent="0.15">
      <c r="A1315">
        <v>1312</v>
      </c>
      <c r="B1315">
        <v>12</v>
      </c>
      <c r="C1315">
        <v>5</v>
      </c>
      <c r="D1315">
        <v>130.72727272727272</v>
      </c>
      <c r="E1315">
        <v>248.83333333333334</v>
      </c>
      <c r="F1315">
        <v>25</v>
      </c>
      <c r="G1315">
        <v>2.3212627669452181E-2</v>
      </c>
      <c r="H1315">
        <v>0.9767873723305478</v>
      </c>
      <c r="I1315">
        <v>31003.333333333336</v>
      </c>
      <c r="AB1315">
        <v>1312</v>
      </c>
      <c r="AC1315">
        <v>11</v>
      </c>
      <c r="AD1315">
        <v>3</v>
      </c>
      <c r="AE1315">
        <v>22.3</v>
      </c>
      <c r="AF1315">
        <v>103.58333333333333</v>
      </c>
      <c r="AG1315">
        <v>6</v>
      </c>
      <c r="AH1315">
        <v>8.130081300813009E-3</v>
      </c>
      <c r="AI1315">
        <v>0.99186991869918695</v>
      </c>
      <c r="AJ1315">
        <v>20501.666666666668</v>
      </c>
      <c r="BC1315">
        <v>1312</v>
      </c>
      <c r="BD1315">
        <v>11</v>
      </c>
      <c r="BE1315">
        <v>0</v>
      </c>
      <c r="BF1315">
        <v>124.72727272727273</v>
      </c>
      <c r="BG1315">
        <v>125.15384615384616</v>
      </c>
      <c r="BH1315">
        <v>85</v>
      </c>
      <c r="BI1315">
        <v>85</v>
      </c>
      <c r="BJ1315">
        <v>0.13731825525040386</v>
      </c>
      <c r="BK1315">
        <v>0.13731825525040386</v>
      </c>
      <c r="BL1315">
        <v>0.86268174474959614</v>
      </c>
      <c r="BM1315">
        <v>0.86268174474959614</v>
      </c>
      <c r="BN1315">
        <v>0.86268174474959614</v>
      </c>
      <c r="BO1315">
        <v>27023.333333333336</v>
      </c>
    </row>
    <row r="1316" spans="1:67" x14ac:dyDescent="0.15">
      <c r="A1316">
        <v>1313</v>
      </c>
      <c r="B1316">
        <v>13</v>
      </c>
      <c r="C1316">
        <v>5</v>
      </c>
      <c r="D1316">
        <v>180.58333333333334</v>
      </c>
      <c r="E1316">
        <v>279.33333333333331</v>
      </c>
      <c r="F1316">
        <v>0</v>
      </c>
      <c r="G1316">
        <v>0</v>
      </c>
      <c r="H1316">
        <v>1</v>
      </c>
      <c r="I1316">
        <v>32148.333333333336</v>
      </c>
      <c r="AB1316">
        <v>1313</v>
      </c>
      <c r="AC1316">
        <v>12</v>
      </c>
      <c r="AD1316">
        <v>2</v>
      </c>
      <c r="AE1316">
        <v>68.090909090909093</v>
      </c>
      <c r="AF1316">
        <v>139.75</v>
      </c>
      <c r="AG1316">
        <v>0</v>
      </c>
      <c r="AH1316">
        <v>0</v>
      </c>
      <c r="AI1316">
        <v>1</v>
      </c>
      <c r="AJ1316">
        <v>20748.333333333336</v>
      </c>
      <c r="BC1316">
        <v>1313</v>
      </c>
      <c r="BD1316">
        <v>11</v>
      </c>
      <c r="BE1316">
        <v>0</v>
      </c>
      <c r="BF1316">
        <v>119.72727272727273</v>
      </c>
      <c r="BG1316">
        <v>123.84615384615384</v>
      </c>
      <c r="BH1316">
        <v>73</v>
      </c>
      <c r="BI1316">
        <v>99</v>
      </c>
      <c r="BJ1316">
        <v>0.13176895306859207</v>
      </c>
      <c r="BK1316">
        <v>0.17870036101083034</v>
      </c>
      <c r="BL1316">
        <v>0.86823104693140796</v>
      </c>
      <c r="BM1316">
        <v>0.82129963898916969</v>
      </c>
      <c r="BN1316">
        <v>0.84476534296028882</v>
      </c>
      <c r="BO1316">
        <v>27641.666666666668</v>
      </c>
    </row>
    <row r="1317" spans="1:67" x14ac:dyDescent="0.15">
      <c r="A1317">
        <v>1314</v>
      </c>
      <c r="B1317">
        <v>11</v>
      </c>
      <c r="C1317">
        <v>5</v>
      </c>
      <c r="D1317">
        <v>74.8</v>
      </c>
      <c r="E1317">
        <v>197.83333333333334</v>
      </c>
      <c r="F1317">
        <v>15</v>
      </c>
      <c r="G1317">
        <v>1.6666666666666666E-2</v>
      </c>
      <c r="H1317">
        <v>0.98333333333333328</v>
      </c>
      <c r="I1317">
        <v>29463.333333333332</v>
      </c>
      <c r="AB1317">
        <v>1314</v>
      </c>
      <c r="AC1317">
        <v>12</v>
      </c>
      <c r="AD1317">
        <v>3</v>
      </c>
      <c r="AE1317">
        <v>5.7272727272727275</v>
      </c>
      <c r="AF1317">
        <v>65.25</v>
      </c>
      <c r="AG1317">
        <v>156</v>
      </c>
      <c r="AH1317">
        <v>0.20772303595206393</v>
      </c>
      <c r="AI1317">
        <v>0.79227696404793613</v>
      </c>
      <c r="AJ1317">
        <v>15518.333333333336</v>
      </c>
      <c r="BC1317">
        <v>1314</v>
      </c>
      <c r="BD1317">
        <v>12</v>
      </c>
      <c r="BE1317">
        <v>0</v>
      </c>
      <c r="BF1317">
        <v>124.66666666666667</v>
      </c>
      <c r="BG1317">
        <v>122.38461538461539</v>
      </c>
      <c r="BH1317">
        <v>46</v>
      </c>
      <c r="BI1317">
        <v>46</v>
      </c>
      <c r="BJ1317">
        <v>8.5185185185185183E-2</v>
      </c>
      <c r="BK1317">
        <v>8.5185185185185183E-2</v>
      </c>
      <c r="BL1317">
        <v>0.91481481481481486</v>
      </c>
      <c r="BM1317">
        <v>0.91481481481481486</v>
      </c>
      <c r="BN1317">
        <v>0.91481481481481486</v>
      </c>
      <c r="BO1317">
        <v>26903.333333333336</v>
      </c>
    </row>
    <row r="1318" spans="1:67" x14ac:dyDescent="0.15">
      <c r="A1318">
        <v>1315</v>
      </c>
      <c r="B1318">
        <v>11</v>
      </c>
      <c r="C1318">
        <v>7</v>
      </c>
      <c r="D1318">
        <v>261.10000000000002</v>
      </c>
      <c r="E1318">
        <v>428.08333333333331</v>
      </c>
      <c r="F1318">
        <v>0</v>
      </c>
      <c r="G1318">
        <v>0</v>
      </c>
      <c r="H1318">
        <v>1</v>
      </c>
      <c r="I1318">
        <v>45598.333333333336</v>
      </c>
      <c r="AB1318">
        <v>1315</v>
      </c>
      <c r="AC1318">
        <v>13</v>
      </c>
      <c r="AD1318">
        <v>2</v>
      </c>
      <c r="AE1318">
        <v>109.58333333333333</v>
      </c>
      <c r="AF1318">
        <v>192.08333333333334</v>
      </c>
      <c r="AG1318">
        <v>0</v>
      </c>
      <c r="AH1318">
        <v>0</v>
      </c>
      <c r="AI1318">
        <v>1</v>
      </c>
      <c r="AJ1318">
        <v>23816.666666666664</v>
      </c>
      <c r="BC1318">
        <v>1315</v>
      </c>
      <c r="BD1318">
        <v>12</v>
      </c>
      <c r="BE1318">
        <v>0</v>
      </c>
      <c r="BF1318">
        <v>99</v>
      </c>
      <c r="BG1318">
        <v>102.92307692307692</v>
      </c>
      <c r="BH1318">
        <v>103</v>
      </c>
      <c r="BI1318">
        <v>108</v>
      </c>
      <c r="BJ1318">
        <v>0.16639741518578352</v>
      </c>
      <c r="BK1318">
        <v>0.17447495961227788</v>
      </c>
      <c r="BL1318">
        <v>0.83360258481421645</v>
      </c>
      <c r="BM1318">
        <v>0.82552504038772212</v>
      </c>
      <c r="BN1318">
        <v>0.82956381260096923</v>
      </c>
      <c r="BO1318">
        <v>24035</v>
      </c>
    </row>
    <row r="1319" spans="1:67" x14ac:dyDescent="0.15">
      <c r="A1319">
        <v>1316</v>
      </c>
      <c r="B1319">
        <v>11</v>
      </c>
      <c r="C1319">
        <v>5</v>
      </c>
      <c r="D1319">
        <v>140.5</v>
      </c>
      <c r="E1319">
        <v>251.16666666666666</v>
      </c>
      <c r="F1319">
        <v>0</v>
      </c>
      <c r="G1319">
        <v>0</v>
      </c>
      <c r="H1319">
        <v>1</v>
      </c>
      <c r="I1319">
        <v>30896.666666666668</v>
      </c>
      <c r="AB1319">
        <v>1316</v>
      </c>
      <c r="AC1319">
        <v>12</v>
      </c>
      <c r="AD1319">
        <v>2</v>
      </c>
      <c r="AE1319">
        <v>20.90909090909091</v>
      </c>
      <c r="AF1319">
        <v>94.166666666666671</v>
      </c>
      <c r="AG1319">
        <v>39</v>
      </c>
      <c r="AH1319">
        <v>5.1999999999999998E-2</v>
      </c>
      <c r="AI1319">
        <v>0.94799999999999995</v>
      </c>
      <c r="AJ1319">
        <v>18550</v>
      </c>
      <c r="BC1319">
        <v>1316</v>
      </c>
      <c r="BD1319">
        <v>12</v>
      </c>
      <c r="BE1319">
        <v>0</v>
      </c>
      <c r="BF1319">
        <v>108.91666666666667</v>
      </c>
      <c r="BG1319">
        <v>106.23076923076923</v>
      </c>
      <c r="BH1319">
        <v>127</v>
      </c>
      <c r="BI1319">
        <v>127</v>
      </c>
      <c r="BJ1319">
        <v>0.20190779014308427</v>
      </c>
      <c r="BK1319">
        <v>0.20190779014308427</v>
      </c>
      <c r="BL1319">
        <v>0.79809220985691576</v>
      </c>
      <c r="BM1319">
        <v>0.79809220985691576</v>
      </c>
      <c r="BN1319">
        <v>0.79809220985691576</v>
      </c>
      <c r="BO1319">
        <v>24178.333333333336</v>
      </c>
    </row>
    <row r="1320" spans="1:67" x14ac:dyDescent="0.15">
      <c r="A1320">
        <v>1317</v>
      </c>
      <c r="B1320">
        <v>12</v>
      </c>
      <c r="C1320">
        <v>6</v>
      </c>
      <c r="D1320">
        <v>235.63636363636363</v>
      </c>
      <c r="E1320">
        <v>379.08333333333331</v>
      </c>
      <c r="F1320">
        <v>0</v>
      </c>
      <c r="G1320">
        <v>0</v>
      </c>
      <c r="H1320">
        <v>1</v>
      </c>
      <c r="I1320">
        <v>42063.333333333336</v>
      </c>
      <c r="AB1320">
        <v>1317</v>
      </c>
      <c r="AC1320">
        <v>11</v>
      </c>
      <c r="AD1320">
        <v>3</v>
      </c>
      <c r="AE1320">
        <v>21.4</v>
      </c>
      <c r="AF1320">
        <v>89.75</v>
      </c>
      <c r="AG1320">
        <v>38</v>
      </c>
      <c r="AH1320">
        <v>5.21978021978022E-2</v>
      </c>
      <c r="AI1320">
        <v>0.94780219780219777</v>
      </c>
      <c r="AJ1320">
        <v>18248.333333333332</v>
      </c>
      <c r="BC1320">
        <v>1317</v>
      </c>
      <c r="BD1320">
        <v>11</v>
      </c>
      <c r="BE1320">
        <v>0</v>
      </c>
      <c r="BF1320">
        <v>109.27272727272727</v>
      </c>
      <c r="BG1320">
        <v>112.07692307692308</v>
      </c>
      <c r="BH1320">
        <v>92</v>
      </c>
      <c r="BI1320">
        <v>163</v>
      </c>
      <c r="BJ1320">
        <v>0.16606498194945848</v>
      </c>
      <c r="BK1320">
        <v>0.29422382671480146</v>
      </c>
      <c r="BL1320">
        <v>0.83393501805054149</v>
      </c>
      <c r="BM1320">
        <v>0.70577617328519859</v>
      </c>
      <c r="BN1320">
        <v>0.7698555956678701</v>
      </c>
      <c r="BO1320">
        <v>25106.666666666668</v>
      </c>
    </row>
    <row r="1321" spans="1:67" x14ac:dyDescent="0.15">
      <c r="A1321">
        <v>1318</v>
      </c>
      <c r="B1321">
        <v>11</v>
      </c>
      <c r="C1321">
        <v>4</v>
      </c>
      <c r="D1321">
        <v>50.6</v>
      </c>
      <c r="E1321">
        <v>171.83333333333334</v>
      </c>
      <c r="F1321">
        <v>8</v>
      </c>
      <c r="G1321">
        <v>8.6673889490790895E-3</v>
      </c>
      <c r="H1321">
        <v>0.99133261105092096</v>
      </c>
      <c r="I1321">
        <v>27073.333333333332</v>
      </c>
      <c r="AB1321">
        <v>1318</v>
      </c>
      <c r="AC1321">
        <v>12</v>
      </c>
      <c r="AD1321">
        <v>2</v>
      </c>
      <c r="AE1321">
        <v>63.727272727272727</v>
      </c>
      <c r="AF1321">
        <v>136</v>
      </c>
      <c r="AG1321">
        <v>0</v>
      </c>
      <c r="AH1321">
        <v>0</v>
      </c>
      <c r="AI1321">
        <v>1</v>
      </c>
      <c r="AJ1321">
        <v>20673.333333333328</v>
      </c>
      <c r="BC1321">
        <v>1318</v>
      </c>
      <c r="BD1321">
        <v>13</v>
      </c>
      <c r="BE1321">
        <v>0</v>
      </c>
      <c r="BF1321">
        <v>116.38461538461539</v>
      </c>
      <c r="BG1321">
        <v>116.38461538461539</v>
      </c>
      <c r="BH1321">
        <v>14</v>
      </c>
      <c r="BI1321">
        <v>14</v>
      </c>
      <c r="BJ1321">
        <v>2.4691358024691357E-2</v>
      </c>
      <c r="BK1321">
        <v>2.4691358024691357E-2</v>
      </c>
      <c r="BL1321">
        <v>0.97530864197530864</v>
      </c>
      <c r="BM1321">
        <v>0.97530864197530864</v>
      </c>
      <c r="BN1321">
        <v>0.97530864197530864</v>
      </c>
      <c r="BO1321">
        <v>25068.333333333332</v>
      </c>
    </row>
    <row r="1322" spans="1:67" x14ac:dyDescent="0.15">
      <c r="A1322">
        <v>1319</v>
      </c>
      <c r="B1322">
        <v>11</v>
      </c>
      <c r="C1322">
        <v>4</v>
      </c>
      <c r="D1322">
        <v>76.099999999999994</v>
      </c>
      <c r="E1322">
        <v>174.5</v>
      </c>
      <c r="F1322">
        <v>40</v>
      </c>
      <c r="G1322">
        <v>4.8484848484848485E-2</v>
      </c>
      <c r="H1322">
        <v>0.95151515151515154</v>
      </c>
      <c r="I1322">
        <v>26180</v>
      </c>
      <c r="AB1322">
        <v>1319</v>
      </c>
      <c r="AC1322">
        <v>12</v>
      </c>
      <c r="AD1322">
        <v>2</v>
      </c>
      <c r="AE1322">
        <v>3.1818181818181817</v>
      </c>
      <c r="AF1322">
        <v>64.583333333333329</v>
      </c>
      <c r="AG1322">
        <v>207</v>
      </c>
      <c r="AH1322">
        <v>0.24584323040380046</v>
      </c>
      <c r="AI1322">
        <v>0.75415676959619948</v>
      </c>
      <c r="AJ1322">
        <v>14891.666666666666</v>
      </c>
      <c r="BC1322">
        <v>1319</v>
      </c>
      <c r="BD1322">
        <v>12</v>
      </c>
      <c r="BE1322">
        <v>0</v>
      </c>
      <c r="BF1322">
        <v>131.33333333333334</v>
      </c>
      <c r="BG1322">
        <v>129.46153846153845</v>
      </c>
      <c r="BH1322">
        <v>47</v>
      </c>
      <c r="BI1322">
        <v>47</v>
      </c>
      <c r="BJ1322">
        <v>8.3928571428571422E-2</v>
      </c>
      <c r="BK1322">
        <v>8.3928571428571422E-2</v>
      </c>
      <c r="BL1322">
        <v>0.91607142857142854</v>
      </c>
      <c r="BM1322">
        <v>0.91607142857142854</v>
      </c>
      <c r="BN1322">
        <v>0.91607142857142854</v>
      </c>
      <c r="BO1322">
        <v>27660</v>
      </c>
    </row>
    <row r="1323" spans="1:67" x14ac:dyDescent="0.15">
      <c r="A1323">
        <v>1320</v>
      </c>
      <c r="B1323">
        <v>13</v>
      </c>
      <c r="C1323">
        <v>5</v>
      </c>
      <c r="D1323">
        <v>226.75</v>
      </c>
      <c r="E1323">
        <v>340.5</v>
      </c>
      <c r="F1323">
        <v>0</v>
      </c>
      <c r="G1323">
        <v>0</v>
      </c>
      <c r="H1323">
        <v>1</v>
      </c>
      <c r="I1323">
        <v>37470.000000000007</v>
      </c>
      <c r="AB1323">
        <v>1320</v>
      </c>
      <c r="AC1323">
        <v>12</v>
      </c>
      <c r="AD1323">
        <v>2</v>
      </c>
      <c r="AE1323">
        <v>18.545454545454547</v>
      </c>
      <c r="AF1323">
        <v>84.833333333333329</v>
      </c>
      <c r="AG1323">
        <v>73</v>
      </c>
      <c r="AH1323">
        <v>9.4437257438551095E-2</v>
      </c>
      <c r="AI1323">
        <v>0.90556274256144886</v>
      </c>
      <c r="AJ1323">
        <v>17376.666666666672</v>
      </c>
      <c r="BC1323">
        <v>1320</v>
      </c>
      <c r="BD1323">
        <v>11</v>
      </c>
      <c r="BE1323">
        <v>0</v>
      </c>
      <c r="BF1323">
        <v>123.09090909090909</v>
      </c>
      <c r="BG1323">
        <v>124.84615384615384</v>
      </c>
      <c r="BH1323">
        <v>54</v>
      </c>
      <c r="BI1323">
        <v>54</v>
      </c>
      <c r="BJ1323">
        <v>9.8360655737704916E-2</v>
      </c>
      <c r="BK1323">
        <v>9.8360655737704916E-2</v>
      </c>
      <c r="BL1323">
        <v>0.90163934426229508</v>
      </c>
      <c r="BM1323">
        <v>0.90163934426229508</v>
      </c>
      <c r="BN1323">
        <v>0.90163934426229508</v>
      </c>
      <c r="BO1323">
        <v>27910</v>
      </c>
    </row>
    <row r="1324" spans="1:67" x14ac:dyDescent="0.15">
      <c r="A1324">
        <v>1321</v>
      </c>
      <c r="B1324">
        <v>11</v>
      </c>
      <c r="C1324">
        <v>5</v>
      </c>
      <c r="D1324">
        <v>109.7</v>
      </c>
      <c r="E1324">
        <v>236.33333333333334</v>
      </c>
      <c r="F1324">
        <v>0</v>
      </c>
      <c r="G1324">
        <v>0</v>
      </c>
      <c r="H1324">
        <v>1</v>
      </c>
      <c r="I1324">
        <v>32428.333333333332</v>
      </c>
      <c r="AB1324">
        <v>1321</v>
      </c>
      <c r="AC1324">
        <v>11</v>
      </c>
      <c r="AD1324">
        <v>4</v>
      </c>
      <c r="AE1324">
        <v>31.9</v>
      </c>
      <c r="AF1324">
        <v>109.91666666666667</v>
      </c>
      <c r="AG1324">
        <v>49</v>
      </c>
      <c r="AH1324">
        <v>6.25E-2</v>
      </c>
      <c r="AI1324">
        <v>0.9375</v>
      </c>
      <c r="AJ1324">
        <v>20855</v>
      </c>
      <c r="BC1324">
        <v>1321</v>
      </c>
      <c r="BD1324">
        <v>12</v>
      </c>
      <c r="BE1324">
        <v>0</v>
      </c>
      <c r="BF1324">
        <v>116.75</v>
      </c>
      <c r="BG1324">
        <v>115.84615384615384</v>
      </c>
      <c r="BH1324">
        <v>52</v>
      </c>
      <c r="BI1324">
        <v>52</v>
      </c>
      <c r="BJ1324">
        <v>8.8586030664395229E-2</v>
      </c>
      <c r="BK1324">
        <v>8.8586030664395229E-2</v>
      </c>
      <c r="BL1324">
        <v>0.91141396933560481</v>
      </c>
      <c r="BM1324">
        <v>0.91141396933560481</v>
      </c>
      <c r="BN1324">
        <v>0.91141396933560481</v>
      </c>
      <c r="BO1324">
        <v>25269.999999999996</v>
      </c>
    </row>
    <row r="1325" spans="1:67" x14ac:dyDescent="0.15">
      <c r="A1325">
        <v>1322</v>
      </c>
      <c r="B1325">
        <v>11</v>
      </c>
      <c r="C1325">
        <v>6</v>
      </c>
      <c r="D1325">
        <v>171.6</v>
      </c>
      <c r="E1325">
        <v>326.33333333333331</v>
      </c>
      <c r="F1325">
        <v>0</v>
      </c>
      <c r="G1325">
        <v>0</v>
      </c>
      <c r="H1325">
        <v>1</v>
      </c>
      <c r="I1325">
        <v>39278.333333333328</v>
      </c>
      <c r="AB1325">
        <v>1322</v>
      </c>
      <c r="AC1325">
        <v>11</v>
      </c>
      <c r="AD1325">
        <v>3</v>
      </c>
      <c r="AE1325">
        <v>1.6</v>
      </c>
      <c r="AF1325">
        <v>77.583333333333329</v>
      </c>
      <c r="AG1325">
        <v>121</v>
      </c>
      <c r="AH1325">
        <v>0.15492957746478872</v>
      </c>
      <c r="AI1325">
        <v>0.84507042253521125</v>
      </c>
      <c r="AJ1325">
        <v>18661.666666666668</v>
      </c>
      <c r="BC1325">
        <v>1322</v>
      </c>
      <c r="BD1325">
        <v>12</v>
      </c>
      <c r="BE1325">
        <v>0</v>
      </c>
      <c r="BF1325">
        <v>104.16666666666667</v>
      </c>
      <c r="BG1325">
        <v>101.92307692307692</v>
      </c>
      <c r="BH1325">
        <v>89</v>
      </c>
      <c r="BI1325">
        <v>89</v>
      </c>
      <c r="BJ1325">
        <v>0.14590163934426228</v>
      </c>
      <c r="BK1325">
        <v>0.14590163934426228</v>
      </c>
      <c r="BL1325">
        <v>0.85409836065573774</v>
      </c>
      <c r="BM1325">
        <v>0.85409836065573774</v>
      </c>
      <c r="BN1325">
        <v>0.85409836065573774</v>
      </c>
      <c r="BO1325">
        <v>23991.666666666668</v>
      </c>
    </row>
    <row r="1326" spans="1:67" x14ac:dyDescent="0.15">
      <c r="A1326">
        <v>1323</v>
      </c>
      <c r="B1326">
        <v>12</v>
      </c>
      <c r="C1326">
        <v>6</v>
      </c>
      <c r="D1326">
        <v>181.27272727272728</v>
      </c>
      <c r="E1326">
        <v>299.41666666666669</v>
      </c>
      <c r="F1326">
        <v>29</v>
      </c>
      <c r="G1326">
        <v>2.8019323671497585E-2</v>
      </c>
      <c r="H1326">
        <v>0.97198067632850238</v>
      </c>
      <c r="I1326">
        <v>34201.666666666672</v>
      </c>
      <c r="AB1326">
        <v>1323</v>
      </c>
      <c r="AC1326">
        <v>11</v>
      </c>
      <c r="AD1326">
        <v>3</v>
      </c>
      <c r="AE1326">
        <v>8.3000000000000007</v>
      </c>
      <c r="AF1326">
        <v>77.666666666666671</v>
      </c>
      <c r="AG1326">
        <v>171</v>
      </c>
      <c r="AH1326">
        <v>0.22649006622516557</v>
      </c>
      <c r="AI1326">
        <v>0.77350993377483446</v>
      </c>
      <c r="AJ1326">
        <v>15990.000000000004</v>
      </c>
      <c r="BC1326">
        <v>1323</v>
      </c>
      <c r="BD1326">
        <v>12</v>
      </c>
      <c r="BE1326">
        <v>0</v>
      </c>
      <c r="BF1326">
        <v>114.75</v>
      </c>
      <c r="BG1326">
        <v>114</v>
      </c>
      <c r="BH1326">
        <v>35</v>
      </c>
      <c r="BI1326">
        <v>35</v>
      </c>
      <c r="BJ1326">
        <v>5.3680981595092027E-2</v>
      </c>
      <c r="BK1326">
        <v>5.3680981595092027E-2</v>
      </c>
      <c r="BL1326">
        <v>0.94631901840490795</v>
      </c>
      <c r="BM1326">
        <v>0.94631901840490795</v>
      </c>
      <c r="BN1326">
        <v>0.94631901840490795</v>
      </c>
      <c r="BO1326">
        <v>26315.000000000004</v>
      </c>
    </row>
    <row r="1327" spans="1:67" x14ac:dyDescent="0.15">
      <c r="A1327">
        <v>1324</v>
      </c>
      <c r="B1327">
        <v>11</v>
      </c>
      <c r="C1327">
        <v>6</v>
      </c>
      <c r="D1327">
        <v>226.8</v>
      </c>
      <c r="E1327">
        <v>376</v>
      </c>
      <c r="F1327">
        <v>0</v>
      </c>
      <c r="G1327">
        <v>0</v>
      </c>
      <c r="H1327">
        <v>1</v>
      </c>
      <c r="I1327">
        <v>41390</v>
      </c>
      <c r="AB1327">
        <v>1324</v>
      </c>
      <c r="AC1327">
        <v>13</v>
      </c>
      <c r="AD1327">
        <v>3</v>
      </c>
      <c r="AE1327">
        <v>75.416666666666671</v>
      </c>
      <c r="AF1327">
        <v>155.41666666666666</v>
      </c>
      <c r="AG1327">
        <v>0</v>
      </c>
      <c r="AH1327">
        <v>0</v>
      </c>
      <c r="AI1327">
        <v>1</v>
      </c>
      <c r="AJ1327">
        <v>22175</v>
      </c>
      <c r="BC1327">
        <v>1324</v>
      </c>
      <c r="BD1327">
        <v>11</v>
      </c>
      <c r="BE1327">
        <v>0</v>
      </c>
      <c r="BF1327">
        <v>104.09090909090909</v>
      </c>
      <c r="BG1327">
        <v>106.53846153846153</v>
      </c>
      <c r="BH1327">
        <v>123</v>
      </c>
      <c r="BI1327">
        <v>157</v>
      </c>
      <c r="BJ1327">
        <v>0.20263591433278419</v>
      </c>
      <c r="BK1327">
        <v>0.25864909390444812</v>
      </c>
      <c r="BL1327">
        <v>0.79736408566721584</v>
      </c>
      <c r="BM1327">
        <v>0.74135090609555188</v>
      </c>
      <c r="BN1327">
        <v>0.7693574958813838</v>
      </c>
      <c r="BO1327">
        <v>24191.666666666668</v>
      </c>
    </row>
    <row r="1328" spans="1:67" x14ac:dyDescent="0.15">
      <c r="A1328">
        <v>1325</v>
      </c>
      <c r="B1328">
        <v>12</v>
      </c>
      <c r="C1328">
        <v>5</v>
      </c>
      <c r="D1328">
        <v>172.45454545454547</v>
      </c>
      <c r="E1328">
        <v>283.5</v>
      </c>
      <c r="F1328">
        <v>31</v>
      </c>
      <c r="G1328">
        <v>2.9721955896452542E-2</v>
      </c>
      <c r="H1328">
        <v>0.97027804410354745</v>
      </c>
      <c r="I1328">
        <v>32765</v>
      </c>
      <c r="AB1328">
        <v>1325</v>
      </c>
      <c r="AC1328">
        <v>12</v>
      </c>
      <c r="AD1328">
        <v>4</v>
      </c>
      <c r="AE1328">
        <v>65.181818181818187</v>
      </c>
      <c r="AF1328">
        <v>156.16666666666666</v>
      </c>
      <c r="AG1328">
        <v>16</v>
      </c>
      <c r="AH1328">
        <v>1.8161180476730987E-2</v>
      </c>
      <c r="AI1328">
        <v>0.98183881952326901</v>
      </c>
      <c r="AJ1328">
        <v>23154.999999999996</v>
      </c>
      <c r="BC1328">
        <v>1325</v>
      </c>
      <c r="BD1328">
        <v>11</v>
      </c>
      <c r="BE1328">
        <v>0</v>
      </c>
      <c r="BF1328">
        <v>100.09090909090909</v>
      </c>
      <c r="BG1328">
        <v>102.38461538461539</v>
      </c>
      <c r="BH1328">
        <v>140</v>
      </c>
      <c r="BI1328">
        <v>140</v>
      </c>
      <c r="BJ1328">
        <v>0.21604938271604937</v>
      </c>
      <c r="BK1328">
        <v>0.21604938271604937</v>
      </c>
      <c r="BL1328">
        <v>0.78395061728395066</v>
      </c>
      <c r="BM1328">
        <v>0.78395061728395066</v>
      </c>
      <c r="BN1328">
        <v>0.78395061728395066</v>
      </c>
      <c r="BO1328">
        <v>23786.666666666668</v>
      </c>
    </row>
    <row r="1329" spans="1:67" x14ac:dyDescent="0.15">
      <c r="A1329">
        <v>1326</v>
      </c>
      <c r="B1329">
        <v>12</v>
      </c>
      <c r="C1329">
        <v>4</v>
      </c>
      <c r="D1329">
        <v>95.454545454545453</v>
      </c>
      <c r="E1329">
        <v>208.75</v>
      </c>
      <c r="F1329">
        <v>0</v>
      </c>
      <c r="G1329">
        <v>0</v>
      </c>
      <c r="H1329">
        <v>1</v>
      </c>
      <c r="I1329">
        <v>28900.000000000004</v>
      </c>
      <c r="AB1329">
        <v>1326</v>
      </c>
      <c r="AC1329">
        <v>11</v>
      </c>
      <c r="AD1329">
        <v>4</v>
      </c>
      <c r="AE1329">
        <v>26.9</v>
      </c>
      <c r="AF1329">
        <v>104.08333333333333</v>
      </c>
      <c r="AG1329">
        <v>86</v>
      </c>
      <c r="AH1329">
        <v>0.10696517412935323</v>
      </c>
      <c r="AI1329">
        <v>0.89303482587064675</v>
      </c>
      <c r="AJ1329">
        <v>19121.666666666668</v>
      </c>
      <c r="BC1329">
        <v>1326</v>
      </c>
      <c r="BD1329">
        <v>12</v>
      </c>
      <c r="BE1329">
        <v>0</v>
      </c>
      <c r="BF1329">
        <v>123.91666666666667</v>
      </c>
      <c r="BG1329">
        <v>127.07692307692308</v>
      </c>
      <c r="BH1329">
        <v>98</v>
      </c>
      <c r="BI1329">
        <v>98</v>
      </c>
      <c r="BJ1329">
        <v>0.14916286149162861</v>
      </c>
      <c r="BK1329">
        <v>0.14916286149162861</v>
      </c>
      <c r="BL1329">
        <v>0.85083713850837139</v>
      </c>
      <c r="BM1329">
        <v>0.85083713850837139</v>
      </c>
      <c r="BN1329">
        <v>0.85083713850837139</v>
      </c>
      <c r="BO1329">
        <v>28456.666666666668</v>
      </c>
    </row>
    <row r="1330" spans="1:67" x14ac:dyDescent="0.15">
      <c r="A1330">
        <v>1327</v>
      </c>
      <c r="B1330">
        <v>11</v>
      </c>
      <c r="C1330">
        <v>4</v>
      </c>
      <c r="D1330">
        <v>47.1</v>
      </c>
      <c r="E1330">
        <v>152.5</v>
      </c>
      <c r="F1330">
        <v>19</v>
      </c>
      <c r="G1330">
        <v>2.3514851485148515E-2</v>
      </c>
      <c r="H1330">
        <v>0.97648514851485146</v>
      </c>
      <c r="I1330">
        <v>24399.999999999996</v>
      </c>
      <c r="AB1330">
        <v>1327</v>
      </c>
      <c r="AC1330">
        <v>11</v>
      </c>
      <c r="AD1330">
        <v>3</v>
      </c>
      <c r="AE1330">
        <v>9.9</v>
      </c>
      <c r="AF1330">
        <v>94.666666666666671</v>
      </c>
      <c r="AG1330">
        <v>38</v>
      </c>
      <c r="AH1330">
        <v>4.9673202614379082E-2</v>
      </c>
      <c r="AI1330">
        <v>0.95032679738562087</v>
      </c>
      <c r="AJ1330">
        <v>19870.000000000004</v>
      </c>
      <c r="BC1330">
        <v>1327</v>
      </c>
      <c r="BD1330">
        <v>11</v>
      </c>
      <c r="BE1330">
        <v>0</v>
      </c>
      <c r="BF1330">
        <v>107</v>
      </c>
      <c r="BG1330">
        <v>106.69230769230769</v>
      </c>
      <c r="BH1330">
        <v>36</v>
      </c>
      <c r="BI1330">
        <v>59</v>
      </c>
      <c r="BJ1330">
        <v>6.7039106145251395E-2</v>
      </c>
      <c r="BK1330">
        <v>0.10986964618249534</v>
      </c>
      <c r="BL1330">
        <v>0.93296089385474856</v>
      </c>
      <c r="BM1330">
        <v>0.89013035381750472</v>
      </c>
      <c r="BN1330">
        <v>0.91154562383612658</v>
      </c>
      <c r="BO1330">
        <v>24873.333333333336</v>
      </c>
    </row>
    <row r="1331" spans="1:67" x14ac:dyDescent="0.15">
      <c r="A1331">
        <v>1328</v>
      </c>
      <c r="B1331">
        <v>12</v>
      </c>
      <c r="C1331">
        <v>6</v>
      </c>
      <c r="D1331">
        <v>196.54545454545453</v>
      </c>
      <c r="E1331">
        <v>329.41666666666669</v>
      </c>
      <c r="F1331">
        <v>29</v>
      </c>
      <c r="G1331">
        <v>2.5777777777777778E-2</v>
      </c>
      <c r="H1331">
        <v>0.97422222222222221</v>
      </c>
      <c r="I1331">
        <v>38651.666666666672</v>
      </c>
      <c r="AB1331">
        <v>1328</v>
      </c>
      <c r="AC1331">
        <v>11</v>
      </c>
      <c r="AD1331">
        <v>3</v>
      </c>
      <c r="AE1331">
        <v>14.2</v>
      </c>
      <c r="AF1331">
        <v>95.416666666666671</v>
      </c>
      <c r="AG1331">
        <v>70</v>
      </c>
      <c r="AH1331">
        <v>9.5108695652173919E-2</v>
      </c>
      <c r="AI1331">
        <v>0.90489130434782605</v>
      </c>
      <c r="AJ1331">
        <v>19450</v>
      </c>
      <c r="BC1331">
        <v>1328</v>
      </c>
      <c r="BD1331">
        <v>11</v>
      </c>
      <c r="BE1331">
        <v>0</v>
      </c>
      <c r="BF1331">
        <v>115.27272727272727</v>
      </c>
      <c r="BG1331">
        <v>117.76923076923077</v>
      </c>
      <c r="BH1331">
        <v>111</v>
      </c>
      <c r="BI1331">
        <v>111</v>
      </c>
      <c r="BJ1331">
        <v>0.19892473118279569</v>
      </c>
      <c r="BK1331">
        <v>0.19892473118279569</v>
      </c>
      <c r="BL1331">
        <v>0.80107526881720426</v>
      </c>
      <c r="BM1331">
        <v>0.80107526881720426</v>
      </c>
      <c r="BN1331">
        <v>0.80107526881720426</v>
      </c>
      <c r="BO1331">
        <v>26253.333333333332</v>
      </c>
    </row>
    <row r="1332" spans="1:67" x14ac:dyDescent="0.15">
      <c r="A1332">
        <v>1329</v>
      </c>
      <c r="B1332">
        <v>12</v>
      </c>
      <c r="C1332">
        <v>6</v>
      </c>
      <c r="D1332">
        <v>198.09090909090909</v>
      </c>
      <c r="E1332">
        <v>322.5</v>
      </c>
      <c r="F1332">
        <v>0</v>
      </c>
      <c r="G1332">
        <v>0</v>
      </c>
      <c r="H1332">
        <v>1</v>
      </c>
      <c r="I1332">
        <v>36625</v>
      </c>
      <c r="AB1332">
        <v>1329</v>
      </c>
      <c r="AC1332">
        <v>13</v>
      </c>
      <c r="AD1332">
        <v>1</v>
      </c>
      <c r="AE1332">
        <v>18.583333333333332</v>
      </c>
      <c r="AF1332">
        <v>86.083333333333329</v>
      </c>
      <c r="AG1332">
        <v>45</v>
      </c>
      <c r="AH1332">
        <v>5.6250000000000001E-2</v>
      </c>
      <c r="AI1332">
        <v>0.94374999999999998</v>
      </c>
      <c r="AJ1332">
        <v>17151.666666666668</v>
      </c>
      <c r="BC1332">
        <v>1329</v>
      </c>
      <c r="BD1332">
        <v>12</v>
      </c>
      <c r="BE1332">
        <v>0</v>
      </c>
      <c r="BF1332">
        <v>112.33333333333333</v>
      </c>
      <c r="BG1332">
        <v>111.76923076923077</v>
      </c>
      <c r="BH1332">
        <v>12</v>
      </c>
      <c r="BI1332">
        <v>50</v>
      </c>
      <c r="BJ1332">
        <v>1.8404907975460124E-2</v>
      </c>
      <c r="BK1332">
        <v>7.6687116564417179E-2</v>
      </c>
      <c r="BL1332">
        <v>0.98159509202453987</v>
      </c>
      <c r="BM1332">
        <v>0.92331288343558282</v>
      </c>
      <c r="BN1332">
        <v>0.95245398773006129</v>
      </c>
      <c r="BO1332">
        <v>25543.333333333336</v>
      </c>
    </row>
    <row r="1333" spans="1:67" x14ac:dyDescent="0.15">
      <c r="A1333">
        <v>1330</v>
      </c>
      <c r="B1333">
        <v>11</v>
      </c>
      <c r="C1333">
        <v>5</v>
      </c>
      <c r="D1333">
        <v>129.80000000000001</v>
      </c>
      <c r="E1333">
        <v>244.16666666666666</v>
      </c>
      <c r="F1333">
        <v>20</v>
      </c>
      <c r="G1333">
        <v>2.0512820512820513E-2</v>
      </c>
      <c r="H1333">
        <v>0.97948717948717945</v>
      </c>
      <c r="I1333">
        <v>30366.666666666668</v>
      </c>
      <c r="AB1333">
        <v>1330</v>
      </c>
      <c r="AC1333">
        <v>11</v>
      </c>
      <c r="AD1333">
        <v>3</v>
      </c>
      <c r="AE1333">
        <v>38.9</v>
      </c>
      <c r="AF1333">
        <v>131.91666666666666</v>
      </c>
      <c r="AG1333">
        <v>101</v>
      </c>
      <c r="AH1333">
        <v>0.11542857142857142</v>
      </c>
      <c r="AI1333">
        <v>0.88457142857142856</v>
      </c>
      <c r="AJ1333">
        <v>21585</v>
      </c>
      <c r="BC1333">
        <v>1330</v>
      </c>
      <c r="BD1333">
        <v>13</v>
      </c>
      <c r="BE1333">
        <v>0</v>
      </c>
      <c r="BF1333">
        <v>183.46153846153845</v>
      </c>
      <c r="BG1333">
        <v>183.46153846153845</v>
      </c>
      <c r="BH1333">
        <v>17</v>
      </c>
      <c r="BI1333">
        <v>17</v>
      </c>
      <c r="BJ1333">
        <v>2.3480662983425413E-2</v>
      </c>
      <c r="BK1333">
        <v>2.3480662983425413E-2</v>
      </c>
      <c r="BL1333">
        <v>0.97651933701657456</v>
      </c>
      <c r="BM1333">
        <v>0.97651933701657456</v>
      </c>
      <c r="BN1333">
        <v>0.97651933701657456</v>
      </c>
      <c r="BO1333">
        <v>33825</v>
      </c>
    </row>
    <row r="1334" spans="1:67" x14ac:dyDescent="0.15">
      <c r="A1334">
        <v>1331</v>
      </c>
      <c r="B1334">
        <v>12</v>
      </c>
      <c r="C1334">
        <v>4</v>
      </c>
      <c r="D1334">
        <v>108.45454545454545</v>
      </c>
      <c r="E1334">
        <v>227.83333333333334</v>
      </c>
      <c r="F1334">
        <v>0</v>
      </c>
      <c r="G1334">
        <v>0</v>
      </c>
      <c r="H1334">
        <v>1</v>
      </c>
      <c r="I1334">
        <v>31488.333333333332</v>
      </c>
      <c r="AB1334">
        <v>1331</v>
      </c>
      <c r="AC1334">
        <v>11</v>
      </c>
      <c r="AD1334">
        <v>3</v>
      </c>
      <c r="AE1334">
        <v>65.8</v>
      </c>
      <c r="AF1334">
        <v>141.08333333333334</v>
      </c>
      <c r="AG1334">
        <v>10</v>
      </c>
      <c r="AH1334">
        <v>1.4492753623188406E-2</v>
      </c>
      <c r="AI1334">
        <v>0.98550724637681164</v>
      </c>
      <c r="AJ1334">
        <v>22051.666666666672</v>
      </c>
      <c r="BC1334">
        <v>1331</v>
      </c>
      <c r="BD1334">
        <v>11</v>
      </c>
      <c r="BE1334">
        <v>0</v>
      </c>
      <c r="BF1334">
        <v>126.45454545454545</v>
      </c>
      <c r="BG1334">
        <v>127.15384615384616</v>
      </c>
      <c r="BH1334">
        <v>49</v>
      </c>
      <c r="BI1334">
        <v>49</v>
      </c>
      <c r="BJ1334">
        <v>7.7409162717219593E-2</v>
      </c>
      <c r="BK1334">
        <v>7.7409162717219593E-2</v>
      </c>
      <c r="BL1334">
        <v>0.92259083728278046</v>
      </c>
      <c r="BM1334">
        <v>0.92259083728278046</v>
      </c>
      <c r="BN1334">
        <v>0.92259083728278046</v>
      </c>
      <c r="BO1334">
        <v>27559.999999999996</v>
      </c>
    </row>
    <row r="1335" spans="1:67" x14ac:dyDescent="0.15">
      <c r="A1335">
        <v>1332</v>
      </c>
      <c r="B1335">
        <v>11</v>
      </c>
      <c r="C1335">
        <v>6</v>
      </c>
      <c r="D1335">
        <v>186.7</v>
      </c>
      <c r="E1335">
        <v>307.66666666666669</v>
      </c>
      <c r="F1335">
        <v>21</v>
      </c>
      <c r="G1335">
        <v>2.2580645161290321E-2</v>
      </c>
      <c r="H1335">
        <v>0.97741935483870968</v>
      </c>
      <c r="I1335">
        <v>34856.666666666664</v>
      </c>
      <c r="AB1335">
        <v>1332</v>
      </c>
      <c r="AC1335">
        <v>12</v>
      </c>
      <c r="AD1335">
        <v>3</v>
      </c>
      <c r="AE1335">
        <v>20.454545454545453</v>
      </c>
      <c r="AF1335">
        <v>97.5</v>
      </c>
      <c r="AG1335">
        <v>96</v>
      </c>
      <c r="AH1335">
        <v>0.11510791366906475</v>
      </c>
      <c r="AI1335">
        <v>0.8848920863309353</v>
      </c>
      <c r="AJ1335">
        <v>18958.333333333332</v>
      </c>
      <c r="BC1335">
        <v>1332</v>
      </c>
      <c r="BD1335">
        <v>11</v>
      </c>
      <c r="BE1335">
        <v>0</v>
      </c>
      <c r="BF1335">
        <v>129.18181818181819</v>
      </c>
      <c r="BG1335">
        <v>132.38461538461539</v>
      </c>
      <c r="BH1335">
        <v>26</v>
      </c>
      <c r="BI1335">
        <v>55</v>
      </c>
      <c r="BJ1335">
        <v>4.8059149722735672E-2</v>
      </c>
      <c r="BK1335">
        <v>0.10166358595194085</v>
      </c>
      <c r="BL1335">
        <v>0.95194085027726438</v>
      </c>
      <c r="BM1335">
        <v>0.8983364140480592</v>
      </c>
      <c r="BN1335">
        <v>0.92513863216266179</v>
      </c>
      <c r="BO1335">
        <v>29811.666666666664</v>
      </c>
    </row>
    <row r="1336" spans="1:67" x14ac:dyDescent="0.15">
      <c r="A1336">
        <v>1333</v>
      </c>
      <c r="B1336">
        <v>11</v>
      </c>
      <c r="C1336">
        <v>5</v>
      </c>
      <c r="D1336">
        <v>153.6</v>
      </c>
      <c r="E1336">
        <v>275.41666666666669</v>
      </c>
      <c r="F1336">
        <v>0</v>
      </c>
      <c r="G1336">
        <v>0</v>
      </c>
      <c r="H1336">
        <v>1</v>
      </c>
      <c r="I1336">
        <v>34066.666666666672</v>
      </c>
      <c r="AB1336">
        <v>1333</v>
      </c>
      <c r="AC1336">
        <v>12</v>
      </c>
      <c r="AD1336">
        <v>3</v>
      </c>
      <c r="AE1336">
        <v>41.363636363636367</v>
      </c>
      <c r="AF1336">
        <v>121.16666666666667</v>
      </c>
      <c r="AG1336">
        <v>53</v>
      </c>
      <c r="AH1336">
        <v>6.8035943517329917E-2</v>
      </c>
      <c r="AI1336">
        <v>0.93196405648267011</v>
      </c>
      <c r="AJ1336">
        <v>20255</v>
      </c>
      <c r="BC1336">
        <v>1333</v>
      </c>
      <c r="BD1336">
        <v>11</v>
      </c>
      <c r="BE1336">
        <v>0</v>
      </c>
      <c r="BF1336">
        <v>105</v>
      </c>
      <c r="BG1336">
        <v>106.15384615384616</v>
      </c>
      <c r="BH1336">
        <v>122</v>
      </c>
      <c r="BI1336">
        <v>174</v>
      </c>
      <c r="BJ1336">
        <v>0.24646464646464647</v>
      </c>
      <c r="BK1336">
        <v>0.3515151515151515</v>
      </c>
      <c r="BL1336">
        <v>0.7535353535353535</v>
      </c>
      <c r="BM1336">
        <v>0.64848484848484844</v>
      </c>
      <c r="BN1336">
        <v>0.70101010101010097</v>
      </c>
      <c r="BO1336">
        <v>24624.999999999996</v>
      </c>
    </row>
    <row r="1337" spans="1:67" x14ac:dyDescent="0.15">
      <c r="A1337">
        <v>1334</v>
      </c>
      <c r="B1337">
        <v>11</v>
      </c>
      <c r="C1337">
        <v>5</v>
      </c>
      <c r="D1337">
        <v>130.9</v>
      </c>
      <c r="E1337">
        <v>259.83333333333331</v>
      </c>
      <c r="F1337">
        <v>0</v>
      </c>
      <c r="G1337">
        <v>0</v>
      </c>
      <c r="H1337">
        <v>1</v>
      </c>
      <c r="I1337">
        <v>33268.333333333336</v>
      </c>
      <c r="AB1337">
        <v>1334</v>
      </c>
      <c r="AC1337">
        <v>12</v>
      </c>
      <c r="AD1337">
        <v>2</v>
      </c>
      <c r="AE1337">
        <v>3</v>
      </c>
      <c r="AF1337">
        <v>69.166666666666671</v>
      </c>
      <c r="AG1337">
        <v>148</v>
      </c>
      <c r="AH1337">
        <v>0.193717277486911</v>
      </c>
      <c r="AI1337">
        <v>0.80628272251308897</v>
      </c>
      <c r="AJ1337">
        <v>15750</v>
      </c>
      <c r="BC1337">
        <v>1334</v>
      </c>
      <c r="BD1337">
        <v>11</v>
      </c>
      <c r="BE1337">
        <v>0</v>
      </c>
      <c r="BF1337">
        <v>133.45454545454547</v>
      </c>
      <c r="BG1337">
        <v>129.38461538461539</v>
      </c>
      <c r="BH1337">
        <v>5</v>
      </c>
      <c r="BI1337">
        <v>26</v>
      </c>
      <c r="BJ1337">
        <v>9.2081031307550652E-3</v>
      </c>
      <c r="BK1337">
        <v>4.7882136279926338E-2</v>
      </c>
      <c r="BL1337">
        <v>0.99079189686924496</v>
      </c>
      <c r="BM1337">
        <v>0.95211786372007368</v>
      </c>
      <c r="BN1337">
        <v>0.97145488029465932</v>
      </c>
      <c r="BO1337">
        <v>27881.666666666664</v>
      </c>
    </row>
    <row r="1338" spans="1:67" x14ac:dyDescent="0.15">
      <c r="A1338">
        <v>1335</v>
      </c>
      <c r="B1338">
        <v>11</v>
      </c>
      <c r="C1338">
        <v>5</v>
      </c>
      <c r="D1338">
        <v>153.80000000000001</v>
      </c>
      <c r="E1338">
        <v>279.33333333333331</v>
      </c>
      <c r="F1338">
        <v>0</v>
      </c>
      <c r="G1338">
        <v>0</v>
      </c>
      <c r="H1338">
        <v>1</v>
      </c>
      <c r="I1338">
        <v>34948.333333333328</v>
      </c>
      <c r="AB1338">
        <v>1335</v>
      </c>
      <c r="AC1338">
        <v>12</v>
      </c>
      <c r="AD1338">
        <v>2</v>
      </c>
      <c r="AE1338">
        <v>67.272727272727266</v>
      </c>
      <c r="AF1338">
        <v>140.25</v>
      </c>
      <c r="AG1338">
        <v>0</v>
      </c>
      <c r="AH1338">
        <v>0</v>
      </c>
      <c r="AI1338">
        <v>1</v>
      </c>
      <c r="AJ1338">
        <v>20668.333333333336</v>
      </c>
      <c r="BC1338">
        <v>1335</v>
      </c>
      <c r="BD1338">
        <v>11</v>
      </c>
      <c r="BE1338">
        <v>0</v>
      </c>
      <c r="BF1338">
        <v>118.09090909090909</v>
      </c>
      <c r="BG1338">
        <v>120.46153846153847</v>
      </c>
      <c r="BH1338">
        <v>109</v>
      </c>
      <c r="BI1338">
        <v>109</v>
      </c>
      <c r="BJ1338">
        <v>0.18319327731092436</v>
      </c>
      <c r="BK1338">
        <v>0.18319327731092436</v>
      </c>
      <c r="BL1338">
        <v>0.81680672268907561</v>
      </c>
      <c r="BM1338">
        <v>0.81680672268907561</v>
      </c>
      <c r="BN1338">
        <v>0.81680672268907561</v>
      </c>
      <c r="BO1338">
        <v>26820</v>
      </c>
    </row>
    <row r="1339" spans="1:67" x14ac:dyDescent="0.15">
      <c r="A1339">
        <v>1336</v>
      </c>
      <c r="B1339">
        <v>11</v>
      </c>
      <c r="C1339">
        <v>6</v>
      </c>
      <c r="D1339">
        <v>164.8</v>
      </c>
      <c r="E1339">
        <v>333.25</v>
      </c>
      <c r="F1339">
        <v>0</v>
      </c>
      <c r="G1339">
        <v>0</v>
      </c>
      <c r="H1339">
        <v>1</v>
      </c>
      <c r="I1339">
        <v>40130</v>
      </c>
      <c r="AB1339">
        <v>1336</v>
      </c>
      <c r="AC1339">
        <v>11</v>
      </c>
      <c r="AD1339">
        <v>3</v>
      </c>
      <c r="AE1339">
        <v>9.1999999999999993</v>
      </c>
      <c r="AF1339">
        <v>88.333333333333329</v>
      </c>
      <c r="AG1339">
        <v>78</v>
      </c>
      <c r="AH1339">
        <v>0.10583446404341927</v>
      </c>
      <c r="AI1339">
        <v>0.89416553595658077</v>
      </c>
      <c r="AJ1339">
        <v>18766.666666666668</v>
      </c>
      <c r="BC1339">
        <v>1336</v>
      </c>
      <c r="BD1339">
        <v>11</v>
      </c>
      <c r="BE1339">
        <v>0</v>
      </c>
      <c r="BF1339">
        <v>107</v>
      </c>
      <c r="BG1339">
        <v>110.38461538461539</v>
      </c>
      <c r="BH1339">
        <v>180</v>
      </c>
      <c r="BI1339">
        <v>180</v>
      </c>
      <c r="BJ1339">
        <v>0.31858407079646017</v>
      </c>
      <c r="BK1339">
        <v>0.31858407079646017</v>
      </c>
      <c r="BL1339">
        <v>0.68141592920353977</v>
      </c>
      <c r="BM1339">
        <v>0.68141592920353977</v>
      </c>
      <c r="BN1339">
        <v>0.68141592920353977</v>
      </c>
      <c r="BO1339">
        <v>24808.333333333332</v>
      </c>
    </row>
    <row r="1340" spans="1:67" x14ac:dyDescent="0.15">
      <c r="A1340">
        <v>1337</v>
      </c>
      <c r="B1340">
        <v>12</v>
      </c>
      <c r="C1340">
        <v>7</v>
      </c>
      <c r="D1340">
        <v>288.72727272727275</v>
      </c>
      <c r="E1340">
        <v>437.66666666666669</v>
      </c>
      <c r="F1340">
        <v>4</v>
      </c>
      <c r="G1340">
        <v>3.1746031746031746E-3</v>
      </c>
      <c r="H1340">
        <v>0.99682539682539684</v>
      </c>
      <c r="I1340">
        <v>45706.666666666664</v>
      </c>
      <c r="AB1340">
        <v>1337</v>
      </c>
      <c r="AC1340">
        <v>12</v>
      </c>
      <c r="AD1340">
        <v>3</v>
      </c>
      <c r="AE1340">
        <v>49.454545454545453</v>
      </c>
      <c r="AF1340">
        <v>132.5</v>
      </c>
      <c r="AG1340">
        <v>0</v>
      </c>
      <c r="AH1340">
        <v>0</v>
      </c>
      <c r="AI1340">
        <v>1</v>
      </c>
      <c r="AJ1340">
        <v>22033.333333333336</v>
      </c>
      <c r="BC1340">
        <v>1337</v>
      </c>
      <c r="BD1340">
        <v>10</v>
      </c>
      <c r="BE1340">
        <v>0</v>
      </c>
      <c r="BF1340">
        <v>106.8</v>
      </c>
      <c r="BG1340">
        <v>101.76923076923077</v>
      </c>
      <c r="BH1340">
        <v>84</v>
      </c>
      <c r="BI1340">
        <v>135</v>
      </c>
      <c r="BJ1340">
        <v>0.15555555555555556</v>
      </c>
      <c r="BK1340">
        <v>0.25</v>
      </c>
      <c r="BL1340">
        <v>0.84444444444444444</v>
      </c>
      <c r="BM1340">
        <v>0.75</v>
      </c>
      <c r="BN1340">
        <v>0.79722222222222228</v>
      </c>
      <c r="BO1340">
        <v>23985</v>
      </c>
    </row>
    <row r="1341" spans="1:67" x14ac:dyDescent="0.15">
      <c r="A1341">
        <v>1338</v>
      </c>
      <c r="B1341">
        <v>12</v>
      </c>
      <c r="C1341">
        <v>5</v>
      </c>
      <c r="D1341">
        <v>194.18181818181819</v>
      </c>
      <c r="E1341">
        <v>316.08333333333331</v>
      </c>
      <c r="F1341">
        <v>0</v>
      </c>
      <c r="G1341">
        <v>0</v>
      </c>
      <c r="H1341">
        <v>1</v>
      </c>
      <c r="I1341">
        <v>36293.333333333328</v>
      </c>
      <c r="AB1341">
        <v>1338</v>
      </c>
      <c r="AC1341">
        <v>11</v>
      </c>
      <c r="AD1341">
        <v>3</v>
      </c>
      <c r="AE1341">
        <v>13.1</v>
      </c>
      <c r="AF1341">
        <v>89.75</v>
      </c>
      <c r="AG1341">
        <v>75</v>
      </c>
      <c r="AH1341">
        <v>9.8296199213630406E-2</v>
      </c>
      <c r="AI1341">
        <v>0.90170380078636958</v>
      </c>
      <c r="AJ1341">
        <v>18323.333333333336</v>
      </c>
      <c r="BC1341">
        <v>1338</v>
      </c>
      <c r="BD1341">
        <v>11</v>
      </c>
      <c r="BE1341">
        <v>0</v>
      </c>
      <c r="BF1341">
        <v>115.54545454545455</v>
      </c>
      <c r="BG1341">
        <v>116.61538461538461</v>
      </c>
      <c r="BH1341">
        <v>75</v>
      </c>
      <c r="BI1341">
        <v>113</v>
      </c>
      <c r="BJ1341">
        <v>0.12135922330097088</v>
      </c>
      <c r="BK1341">
        <v>0.18284789644012944</v>
      </c>
      <c r="BL1341">
        <v>0.87864077669902918</v>
      </c>
      <c r="BM1341">
        <v>0.81715210355987056</v>
      </c>
      <c r="BN1341">
        <v>0.84789644012944987</v>
      </c>
      <c r="BO1341">
        <v>26428.333333333332</v>
      </c>
    </row>
    <row r="1342" spans="1:67" x14ac:dyDescent="0.15">
      <c r="A1342">
        <v>1339</v>
      </c>
      <c r="B1342">
        <v>11</v>
      </c>
      <c r="C1342">
        <v>5</v>
      </c>
      <c r="D1342">
        <v>138.5</v>
      </c>
      <c r="E1342">
        <v>238.75</v>
      </c>
      <c r="F1342">
        <v>0</v>
      </c>
      <c r="G1342">
        <v>0</v>
      </c>
      <c r="H1342">
        <v>1</v>
      </c>
      <c r="I1342">
        <v>30624.999999999993</v>
      </c>
      <c r="AB1342">
        <v>1339</v>
      </c>
      <c r="AC1342">
        <v>11</v>
      </c>
      <c r="AD1342">
        <v>4</v>
      </c>
      <c r="AE1342">
        <v>2.2000000000000002</v>
      </c>
      <c r="AF1342">
        <v>72</v>
      </c>
      <c r="AG1342">
        <v>132</v>
      </c>
      <c r="AH1342">
        <v>0.16772554002541296</v>
      </c>
      <c r="AI1342">
        <v>0.83227445997458704</v>
      </c>
      <c r="AJ1342">
        <v>16488.333333333332</v>
      </c>
      <c r="BC1342">
        <v>1339</v>
      </c>
      <c r="BD1342">
        <v>12</v>
      </c>
      <c r="BE1342">
        <v>0</v>
      </c>
      <c r="BF1342">
        <v>103.58333333333333</v>
      </c>
      <c r="BG1342">
        <v>100.23076923076923</v>
      </c>
      <c r="BH1342">
        <v>160</v>
      </c>
      <c r="BI1342">
        <v>160</v>
      </c>
      <c r="BJ1342">
        <v>0.24960998439937598</v>
      </c>
      <c r="BK1342">
        <v>0.24960998439937598</v>
      </c>
      <c r="BL1342">
        <v>0.75039001560062402</v>
      </c>
      <c r="BM1342">
        <v>0.75039001560062402</v>
      </c>
      <c r="BN1342">
        <v>0.75039001560062402</v>
      </c>
      <c r="BO1342">
        <v>23018.333333333336</v>
      </c>
    </row>
    <row r="1343" spans="1:67" x14ac:dyDescent="0.15">
      <c r="A1343">
        <v>1340</v>
      </c>
      <c r="B1343">
        <v>12</v>
      </c>
      <c r="C1343">
        <v>5</v>
      </c>
      <c r="D1343">
        <v>185.54545454545453</v>
      </c>
      <c r="E1343">
        <v>306.83333333333331</v>
      </c>
      <c r="F1343">
        <v>0</v>
      </c>
      <c r="G1343">
        <v>0</v>
      </c>
      <c r="H1343">
        <v>1</v>
      </c>
      <c r="I1343">
        <v>34773.333333333328</v>
      </c>
      <c r="AB1343">
        <v>1340</v>
      </c>
      <c r="AC1343">
        <v>11</v>
      </c>
      <c r="AD1343">
        <v>3</v>
      </c>
      <c r="AE1343">
        <v>33.299999999999997</v>
      </c>
      <c r="AF1343">
        <v>115.83333333333333</v>
      </c>
      <c r="AG1343">
        <v>0</v>
      </c>
      <c r="AH1343">
        <v>0</v>
      </c>
      <c r="AI1343">
        <v>1</v>
      </c>
      <c r="AJ1343">
        <v>21816.666666666668</v>
      </c>
      <c r="BC1343">
        <v>1340</v>
      </c>
      <c r="BD1343">
        <v>12</v>
      </c>
      <c r="BE1343">
        <v>0</v>
      </c>
      <c r="BF1343">
        <v>115.16666666666667</v>
      </c>
      <c r="BG1343">
        <v>118.15384615384616</v>
      </c>
      <c r="BH1343">
        <v>122</v>
      </c>
      <c r="BI1343">
        <v>122</v>
      </c>
      <c r="BJ1343">
        <v>0.2036727879799666</v>
      </c>
      <c r="BK1343">
        <v>0.2036727879799666</v>
      </c>
      <c r="BL1343">
        <v>0.79632721202003343</v>
      </c>
      <c r="BM1343">
        <v>0.79632721202003343</v>
      </c>
      <c r="BN1343">
        <v>0.79632721202003343</v>
      </c>
      <c r="BO1343">
        <v>26719.999999999996</v>
      </c>
    </row>
    <row r="1344" spans="1:67" x14ac:dyDescent="0.15">
      <c r="A1344">
        <v>1341</v>
      </c>
      <c r="B1344">
        <v>12</v>
      </c>
      <c r="C1344">
        <v>6</v>
      </c>
      <c r="D1344">
        <v>204.27272727272728</v>
      </c>
      <c r="E1344">
        <v>332.41666666666669</v>
      </c>
      <c r="F1344">
        <v>0</v>
      </c>
      <c r="G1344">
        <v>0</v>
      </c>
      <c r="H1344">
        <v>1</v>
      </c>
      <c r="I1344">
        <v>37246.666666666664</v>
      </c>
      <c r="AB1344">
        <v>1341</v>
      </c>
      <c r="AC1344">
        <v>11</v>
      </c>
      <c r="AD1344">
        <v>3</v>
      </c>
      <c r="AE1344">
        <v>6.9</v>
      </c>
      <c r="AF1344">
        <v>73.666666666666671</v>
      </c>
      <c r="AG1344">
        <v>172</v>
      </c>
      <c r="AH1344">
        <v>0.23529411764705882</v>
      </c>
      <c r="AI1344">
        <v>0.76470588235294112</v>
      </c>
      <c r="AJ1344">
        <v>16655</v>
      </c>
      <c r="BC1344">
        <v>1341</v>
      </c>
      <c r="BD1344">
        <v>12</v>
      </c>
      <c r="BE1344">
        <v>0</v>
      </c>
      <c r="BF1344">
        <v>111.66666666666667</v>
      </c>
      <c r="BG1344">
        <v>108.84615384615384</v>
      </c>
      <c r="BH1344">
        <v>26</v>
      </c>
      <c r="BI1344">
        <v>53</v>
      </c>
      <c r="BJ1344">
        <v>3.9877300613496931E-2</v>
      </c>
      <c r="BK1344">
        <v>8.1288343558282211E-2</v>
      </c>
      <c r="BL1344">
        <v>0.96012269938650308</v>
      </c>
      <c r="BM1344">
        <v>0.91871165644171782</v>
      </c>
      <c r="BN1344">
        <v>0.9394171779141105</v>
      </c>
      <c r="BO1344">
        <v>24741.666666666664</v>
      </c>
    </row>
    <row r="1345" spans="1:67" x14ac:dyDescent="0.15">
      <c r="A1345">
        <v>1342</v>
      </c>
      <c r="B1345">
        <v>12</v>
      </c>
      <c r="C1345">
        <v>5</v>
      </c>
      <c r="D1345">
        <v>237.18181818181819</v>
      </c>
      <c r="E1345">
        <v>352.41666666666669</v>
      </c>
      <c r="F1345">
        <v>0</v>
      </c>
      <c r="G1345">
        <v>0</v>
      </c>
      <c r="H1345">
        <v>1</v>
      </c>
      <c r="I1345">
        <v>37296.666666666664</v>
      </c>
      <c r="AB1345">
        <v>1342</v>
      </c>
      <c r="AC1345">
        <v>12</v>
      </c>
      <c r="AD1345">
        <v>2</v>
      </c>
      <c r="AE1345">
        <v>6</v>
      </c>
      <c r="AF1345">
        <v>73</v>
      </c>
      <c r="AG1345">
        <v>114</v>
      </c>
      <c r="AH1345">
        <v>0.15159574468085107</v>
      </c>
      <c r="AI1345">
        <v>0.84840425531914887</v>
      </c>
      <c r="AJ1345">
        <v>15803.333333333336</v>
      </c>
      <c r="BC1345">
        <v>1342</v>
      </c>
      <c r="BD1345">
        <v>12</v>
      </c>
      <c r="BE1345">
        <v>0</v>
      </c>
      <c r="BF1345">
        <v>101.25</v>
      </c>
      <c r="BG1345">
        <v>105</v>
      </c>
      <c r="BH1345">
        <v>101</v>
      </c>
      <c r="BI1345">
        <v>124</v>
      </c>
      <c r="BJ1345">
        <v>0.16974789915966387</v>
      </c>
      <c r="BK1345">
        <v>0.20840336134453782</v>
      </c>
      <c r="BL1345">
        <v>0.83025210084033607</v>
      </c>
      <c r="BM1345">
        <v>0.79159663865546215</v>
      </c>
      <c r="BN1345">
        <v>0.81092436974789917</v>
      </c>
      <c r="BO1345">
        <v>25025</v>
      </c>
    </row>
    <row r="1346" spans="1:67" x14ac:dyDescent="0.15">
      <c r="A1346">
        <v>1343</v>
      </c>
      <c r="B1346">
        <v>10</v>
      </c>
      <c r="C1346">
        <v>5</v>
      </c>
      <c r="D1346">
        <v>117.77777777777777</v>
      </c>
      <c r="E1346">
        <v>254</v>
      </c>
      <c r="F1346">
        <v>0</v>
      </c>
      <c r="G1346">
        <v>0</v>
      </c>
      <c r="H1346">
        <v>1</v>
      </c>
      <c r="I1346">
        <v>33610</v>
      </c>
      <c r="AB1346">
        <v>1343</v>
      </c>
      <c r="AC1346">
        <v>13</v>
      </c>
      <c r="AD1346">
        <v>3</v>
      </c>
      <c r="AE1346">
        <v>98.416666666666671</v>
      </c>
      <c r="AF1346">
        <v>182.16666666666666</v>
      </c>
      <c r="AG1346">
        <v>0</v>
      </c>
      <c r="AH1346">
        <v>0</v>
      </c>
      <c r="AI1346">
        <v>1</v>
      </c>
      <c r="AJ1346">
        <v>23919.999999999996</v>
      </c>
      <c r="BC1346">
        <v>1343</v>
      </c>
      <c r="BD1346">
        <v>12</v>
      </c>
      <c r="BE1346">
        <v>0</v>
      </c>
      <c r="BF1346">
        <v>154</v>
      </c>
      <c r="BG1346">
        <v>153.46153846153845</v>
      </c>
      <c r="BH1346">
        <v>4</v>
      </c>
      <c r="BI1346">
        <v>4</v>
      </c>
      <c r="BJ1346">
        <v>6.3492063492063492E-3</v>
      </c>
      <c r="BK1346">
        <v>6.3492063492063492E-3</v>
      </c>
      <c r="BL1346">
        <v>0.99365079365079367</v>
      </c>
      <c r="BM1346">
        <v>0.99365079365079367</v>
      </c>
      <c r="BN1346">
        <v>0.99365079365079367</v>
      </c>
      <c r="BO1346">
        <v>31175</v>
      </c>
    </row>
    <row r="1347" spans="1:67" x14ac:dyDescent="0.15">
      <c r="A1347">
        <v>1344</v>
      </c>
      <c r="B1347">
        <v>12</v>
      </c>
      <c r="C1347">
        <v>5</v>
      </c>
      <c r="D1347">
        <v>153.36363636363637</v>
      </c>
      <c r="E1347">
        <v>257.33333333333331</v>
      </c>
      <c r="F1347">
        <v>48</v>
      </c>
      <c r="G1347">
        <v>4.6966731898238745E-2</v>
      </c>
      <c r="H1347">
        <v>0.95303326810176126</v>
      </c>
      <c r="I1347">
        <v>30043.333333333332</v>
      </c>
      <c r="AB1347">
        <v>1344</v>
      </c>
      <c r="AC1347">
        <v>11</v>
      </c>
      <c r="AD1347">
        <v>3</v>
      </c>
      <c r="AE1347">
        <v>8.4</v>
      </c>
      <c r="AF1347">
        <v>87.5</v>
      </c>
      <c r="AG1347">
        <v>94</v>
      </c>
      <c r="AH1347">
        <v>0.12352168199737187</v>
      </c>
      <c r="AI1347">
        <v>0.8764783180026281</v>
      </c>
      <c r="AJ1347">
        <v>18183.333333333332</v>
      </c>
      <c r="BC1347">
        <v>1344</v>
      </c>
      <c r="BD1347">
        <v>12</v>
      </c>
      <c r="BE1347">
        <v>0</v>
      </c>
      <c r="BF1347">
        <v>97.916666666666671</v>
      </c>
      <c r="BG1347">
        <v>102.15384615384616</v>
      </c>
      <c r="BH1347">
        <v>131</v>
      </c>
      <c r="BI1347">
        <v>131</v>
      </c>
      <c r="BJ1347">
        <v>0.22625215889464595</v>
      </c>
      <c r="BK1347">
        <v>0.22625215889464595</v>
      </c>
      <c r="BL1347">
        <v>0.773747841105354</v>
      </c>
      <c r="BM1347">
        <v>0.773747841105354</v>
      </c>
      <c r="BN1347">
        <v>0.773747841105354</v>
      </c>
      <c r="BO1347">
        <v>23326.666666666664</v>
      </c>
    </row>
    <row r="1348" spans="1:67" x14ac:dyDescent="0.15">
      <c r="A1348">
        <v>1345</v>
      </c>
      <c r="B1348">
        <v>12</v>
      </c>
      <c r="C1348">
        <v>7</v>
      </c>
      <c r="D1348">
        <v>278.54545454545456</v>
      </c>
      <c r="E1348">
        <v>407.58333333333331</v>
      </c>
      <c r="F1348">
        <v>0</v>
      </c>
      <c r="G1348">
        <v>0</v>
      </c>
      <c r="H1348">
        <v>1</v>
      </c>
      <c r="I1348">
        <v>41978.333333333336</v>
      </c>
      <c r="AB1348">
        <v>1345</v>
      </c>
      <c r="AC1348">
        <v>12</v>
      </c>
      <c r="AD1348">
        <v>4</v>
      </c>
      <c r="AE1348">
        <v>44.636363636363633</v>
      </c>
      <c r="AF1348">
        <v>126</v>
      </c>
      <c r="AG1348">
        <v>67</v>
      </c>
      <c r="AH1348">
        <v>7.6834862385321098E-2</v>
      </c>
      <c r="AI1348">
        <v>0.92316513761467889</v>
      </c>
      <c r="AJ1348">
        <v>20823.333333333336</v>
      </c>
      <c r="BC1348">
        <v>1345</v>
      </c>
      <c r="BD1348">
        <v>12</v>
      </c>
      <c r="BE1348">
        <v>0</v>
      </c>
      <c r="BF1348">
        <v>114.41666666666667</v>
      </c>
      <c r="BG1348">
        <v>116.53846153846153</v>
      </c>
      <c r="BH1348">
        <v>78</v>
      </c>
      <c r="BI1348">
        <v>78</v>
      </c>
      <c r="BJ1348">
        <v>0.12168486739469579</v>
      </c>
      <c r="BK1348">
        <v>0.12168486739469579</v>
      </c>
      <c r="BL1348">
        <v>0.87831513260530425</v>
      </c>
      <c r="BM1348">
        <v>0.87831513260530425</v>
      </c>
      <c r="BN1348">
        <v>0.87831513260530425</v>
      </c>
      <c r="BO1348">
        <v>26199.999999999996</v>
      </c>
    </row>
    <row r="1349" spans="1:67" x14ac:dyDescent="0.15">
      <c r="A1349">
        <v>1346</v>
      </c>
      <c r="B1349">
        <v>11</v>
      </c>
      <c r="C1349">
        <v>6</v>
      </c>
      <c r="D1349">
        <v>115.9</v>
      </c>
      <c r="E1349">
        <v>235.66666666666666</v>
      </c>
      <c r="F1349">
        <v>13</v>
      </c>
      <c r="G1349">
        <v>1.4207650273224045E-2</v>
      </c>
      <c r="H1349">
        <v>0.98579234972677598</v>
      </c>
      <c r="I1349">
        <v>30201.666666666664</v>
      </c>
      <c r="AB1349">
        <v>1346</v>
      </c>
      <c r="AC1349">
        <v>13</v>
      </c>
      <c r="AD1349">
        <v>1</v>
      </c>
      <c r="AE1349">
        <v>19</v>
      </c>
      <c r="AF1349">
        <v>87.75</v>
      </c>
      <c r="AG1349">
        <v>31</v>
      </c>
      <c r="AH1349">
        <v>3.9440203562340966E-2</v>
      </c>
      <c r="AI1349">
        <v>0.96055979643765899</v>
      </c>
      <c r="AJ1349">
        <v>17718.333333333336</v>
      </c>
      <c r="BC1349">
        <v>1346</v>
      </c>
      <c r="BD1349">
        <v>12</v>
      </c>
      <c r="BE1349">
        <v>0</v>
      </c>
      <c r="BF1349">
        <v>101.33333333333333</v>
      </c>
      <c r="BG1349">
        <v>101.61538461538461</v>
      </c>
      <c r="BH1349">
        <v>39</v>
      </c>
      <c r="BI1349">
        <v>81</v>
      </c>
      <c r="BJ1349">
        <v>7.4999999999999997E-2</v>
      </c>
      <c r="BK1349">
        <v>0.15576923076923077</v>
      </c>
      <c r="BL1349">
        <v>0.92500000000000004</v>
      </c>
      <c r="BM1349">
        <v>0.84423076923076923</v>
      </c>
      <c r="BN1349">
        <v>0.88461538461538458</v>
      </c>
      <c r="BO1349">
        <v>22853.333333333332</v>
      </c>
    </row>
    <row r="1350" spans="1:67" x14ac:dyDescent="0.15">
      <c r="A1350">
        <v>1347</v>
      </c>
      <c r="B1350">
        <v>11</v>
      </c>
      <c r="C1350">
        <v>5</v>
      </c>
      <c r="D1350">
        <v>133.6</v>
      </c>
      <c r="E1350">
        <v>254.08333333333334</v>
      </c>
      <c r="F1350">
        <v>0</v>
      </c>
      <c r="G1350">
        <v>0</v>
      </c>
      <c r="H1350">
        <v>1</v>
      </c>
      <c r="I1350">
        <v>33363.333333333328</v>
      </c>
      <c r="AB1350">
        <v>1347</v>
      </c>
      <c r="AC1350">
        <v>11</v>
      </c>
      <c r="AD1350">
        <v>3</v>
      </c>
      <c r="AE1350">
        <v>8.3000000000000007</v>
      </c>
      <c r="AF1350">
        <v>93.416666666666671</v>
      </c>
      <c r="AG1350">
        <v>90</v>
      </c>
      <c r="AH1350">
        <v>0.11538461538461539</v>
      </c>
      <c r="AI1350">
        <v>0.88461538461538458</v>
      </c>
      <c r="AJ1350">
        <v>19745</v>
      </c>
      <c r="BC1350">
        <v>1347</v>
      </c>
      <c r="BD1350">
        <v>11</v>
      </c>
      <c r="BE1350">
        <v>0</v>
      </c>
      <c r="BF1350">
        <v>115.72727272727273</v>
      </c>
      <c r="BG1350">
        <v>116.84615384615384</v>
      </c>
      <c r="BH1350">
        <v>78</v>
      </c>
      <c r="BI1350">
        <v>78</v>
      </c>
      <c r="BJ1350">
        <v>0.15506958250497019</v>
      </c>
      <c r="BK1350">
        <v>0.15506958250497019</v>
      </c>
      <c r="BL1350">
        <v>0.84493041749502984</v>
      </c>
      <c r="BM1350">
        <v>0.84493041749502984</v>
      </c>
      <c r="BN1350">
        <v>0.84493041749502984</v>
      </c>
      <c r="BO1350">
        <v>26663.333333333336</v>
      </c>
    </row>
    <row r="1351" spans="1:67" x14ac:dyDescent="0.15">
      <c r="A1351">
        <v>1348</v>
      </c>
      <c r="B1351">
        <v>12</v>
      </c>
      <c r="C1351">
        <v>6</v>
      </c>
      <c r="D1351">
        <v>163.63636363636363</v>
      </c>
      <c r="E1351">
        <v>282.83333333333331</v>
      </c>
      <c r="F1351">
        <v>0</v>
      </c>
      <c r="G1351">
        <v>0</v>
      </c>
      <c r="H1351">
        <v>1</v>
      </c>
      <c r="I1351">
        <v>34413.333333333336</v>
      </c>
      <c r="AB1351">
        <v>1348</v>
      </c>
      <c r="AC1351">
        <v>12</v>
      </c>
      <c r="AD1351">
        <v>2</v>
      </c>
      <c r="AE1351">
        <v>15.727272727272727</v>
      </c>
      <c r="AF1351">
        <v>84.083333333333329</v>
      </c>
      <c r="AG1351">
        <v>42</v>
      </c>
      <c r="AH1351">
        <v>5.7771664374140302E-2</v>
      </c>
      <c r="AI1351">
        <v>0.94222833562585973</v>
      </c>
      <c r="AJ1351">
        <v>17571.666666666668</v>
      </c>
      <c r="BC1351">
        <v>1348</v>
      </c>
      <c r="BD1351">
        <v>12</v>
      </c>
      <c r="BE1351">
        <v>0</v>
      </c>
      <c r="BF1351">
        <v>117.41666666666667</v>
      </c>
      <c r="BG1351">
        <v>117.61538461538461</v>
      </c>
      <c r="BH1351">
        <v>43</v>
      </c>
      <c r="BI1351">
        <v>80</v>
      </c>
      <c r="BJ1351">
        <v>6.3703703703703707E-2</v>
      </c>
      <c r="BK1351">
        <v>0.11851851851851852</v>
      </c>
      <c r="BL1351">
        <v>0.93629629629629629</v>
      </c>
      <c r="BM1351">
        <v>0.88148148148148153</v>
      </c>
      <c r="BN1351">
        <v>0.90888888888888886</v>
      </c>
      <c r="BO1351">
        <v>26696.666666666668</v>
      </c>
    </row>
    <row r="1352" spans="1:67" x14ac:dyDescent="0.15">
      <c r="A1352">
        <v>1349</v>
      </c>
      <c r="B1352">
        <v>12</v>
      </c>
      <c r="C1352">
        <v>5</v>
      </c>
      <c r="D1352">
        <v>137.45454545454547</v>
      </c>
      <c r="E1352">
        <v>259.41666666666669</v>
      </c>
      <c r="F1352">
        <v>27</v>
      </c>
      <c r="G1352">
        <v>2.5116279069767444E-2</v>
      </c>
      <c r="H1352">
        <v>0.97488372093023257</v>
      </c>
      <c r="I1352">
        <v>31826.666666666668</v>
      </c>
      <c r="AB1352">
        <v>1349</v>
      </c>
      <c r="AC1352">
        <v>11</v>
      </c>
      <c r="AD1352">
        <v>2</v>
      </c>
      <c r="AE1352">
        <v>9.1999999999999993</v>
      </c>
      <c r="AF1352">
        <v>75.166666666666671</v>
      </c>
      <c r="AG1352">
        <v>102</v>
      </c>
      <c r="AH1352">
        <v>0.14386459802538787</v>
      </c>
      <c r="AI1352">
        <v>0.85613540197461213</v>
      </c>
      <c r="AJ1352">
        <v>16165.000000000002</v>
      </c>
      <c r="BC1352">
        <v>1349</v>
      </c>
      <c r="BD1352">
        <v>11</v>
      </c>
      <c r="BE1352">
        <v>0</v>
      </c>
      <c r="BF1352">
        <v>117.54545454545455</v>
      </c>
      <c r="BG1352">
        <v>120.53846153846153</v>
      </c>
      <c r="BH1352">
        <v>77</v>
      </c>
      <c r="BI1352">
        <v>77</v>
      </c>
      <c r="BJ1352">
        <v>0.1232</v>
      </c>
      <c r="BK1352">
        <v>0.1232</v>
      </c>
      <c r="BL1352">
        <v>0.87680000000000002</v>
      </c>
      <c r="BM1352">
        <v>0.87680000000000002</v>
      </c>
      <c r="BN1352">
        <v>0.87680000000000002</v>
      </c>
      <c r="BO1352">
        <v>27273.333333333332</v>
      </c>
    </row>
    <row r="1353" spans="1:67" x14ac:dyDescent="0.15">
      <c r="A1353">
        <v>1350</v>
      </c>
      <c r="B1353">
        <v>13</v>
      </c>
      <c r="C1353">
        <v>5</v>
      </c>
      <c r="D1353">
        <v>146.08333333333334</v>
      </c>
      <c r="E1353">
        <v>244.83333333333334</v>
      </c>
      <c r="F1353">
        <v>19</v>
      </c>
      <c r="G1353">
        <v>1.7592592592592594E-2</v>
      </c>
      <c r="H1353">
        <v>0.9824074074074074</v>
      </c>
      <c r="I1353">
        <v>29668.333333333328</v>
      </c>
      <c r="AB1353">
        <v>1350</v>
      </c>
      <c r="AC1353">
        <v>11</v>
      </c>
      <c r="AD1353">
        <v>4</v>
      </c>
      <c r="AE1353">
        <v>20.6</v>
      </c>
      <c r="AF1353">
        <v>122.58333333333333</v>
      </c>
      <c r="AG1353">
        <v>118</v>
      </c>
      <c r="AH1353">
        <v>0.13333333333333333</v>
      </c>
      <c r="AI1353">
        <v>0.8666666666666667</v>
      </c>
      <c r="AJ1353">
        <v>20936.666666666668</v>
      </c>
      <c r="BC1353">
        <v>1350</v>
      </c>
      <c r="BD1353">
        <v>12</v>
      </c>
      <c r="BE1353">
        <v>0</v>
      </c>
      <c r="BF1353">
        <v>114.25</v>
      </c>
      <c r="BG1353">
        <v>113.53846153846153</v>
      </c>
      <c r="BH1353">
        <v>40</v>
      </c>
      <c r="BI1353">
        <v>57</v>
      </c>
      <c r="BJ1353">
        <v>7.662835249042145E-2</v>
      </c>
      <c r="BK1353">
        <v>0.10919540229885058</v>
      </c>
      <c r="BL1353">
        <v>0.92337164750957856</v>
      </c>
      <c r="BM1353">
        <v>0.89080459770114939</v>
      </c>
      <c r="BN1353">
        <v>0.90708812260536398</v>
      </c>
      <c r="BO1353">
        <v>25170</v>
      </c>
    </row>
    <row r="1354" spans="1:67" x14ac:dyDescent="0.15">
      <c r="A1354">
        <v>1351</v>
      </c>
      <c r="B1354">
        <v>12</v>
      </c>
      <c r="C1354">
        <v>5</v>
      </c>
      <c r="D1354">
        <v>158.63636363636363</v>
      </c>
      <c r="E1354">
        <v>282</v>
      </c>
      <c r="F1354">
        <v>0</v>
      </c>
      <c r="G1354">
        <v>0</v>
      </c>
      <c r="H1354">
        <v>1</v>
      </c>
      <c r="I1354">
        <v>34005</v>
      </c>
      <c r="AB1354">
        <v>1351</v>
      </c>
      <c r="AC1354">
        <v>10</v>
      </c>
      <c r="AD1354">
        <v>4</v>
      </c>
      <c r="AE1354">
        <v>32.555555555555557</v>
      </c>
      <c r="AF1354">
        <v>106</v>
      </c>
      <c r="AG1354">
        <v>29</v>
      </c>
      <c r="AH1354">
        <v>4.0902679830747531E-2</v>
      </c>
      <c r="AI1354">
        <v>0.95909732016925242</v>
      </c>
      <c r="AJ1354">
        <v>20473.333333333332</v>
      </c>
      <c r="BC1354">
        <v>1351</v>
      </c>
      <c r="BD1354">
        <v>12</v>
      </c>
      <c r="BE1354">
        <v>0</v>
      </c>
      <c r="BF1354">
        <v>109.25</v>
      </c>
      <c r="BG1354">
        <v>108.92307692307692</v>
      </c>
      <c r="BH1354">
        <v>37</v>
      </c>
      <c r="BI1354">
        <v>65</v>
      </c>
      <c r="BJ1354">
        <v>7.4747474747474743E-2</v>
      </c>
      <c r="BK1354">
        <v>0.13131313131313133</v>
      </c>
      <c r="BL1354">
        <v>0.92525252525252522</v>
      </c>
      <c r="BM1354">
        <v>0.86868686868686873</v>
      </c>
      <c r="BN1354">
        <v>0.89696969696969697</v>
      </c>
      <c r="BO1354">
        <v>25195</v>
      </c>
    </row>
    <row r="1355" spans="1:67" x14ac:dyDescent="0.15">
      <c r="A1355">
        <v>1352</v>
      </c>
      <c r="B1355">
        <v>10</v>
      </c>
      <c r="C1355">
        <v>5</v>
      </c>
      <c r="D1355">
        <v>153.22222222222223</v>
      </c>
      <c r="E1355">
        <v>264.91666666666669</v>
      </c>
      <c r="F1355">
        <v>0</v>
      </c>
      <c r="G1355">
        <v>0</v>
      </c>
      <c r="H1355">
        <v>1</v>
      </c>
      <c r="I1355">
        <v>34246.666666666672</v>
      </c>
      <c r="AB1355">
        <v>1352</v>
      </c>
      <c r="AC1355">
        <v>12</v>
      </c>
      <c r="AD1355">
        <v>2</v>
      </c>
      <c r="AE1355">
        <v>13.363636363636363</v>
      </c>
      <c r="AF1355">
        <v>79.75</v>
      </c>
      <c r="AG1355">
        <v>112</v>
      </c>
      <c r="AH1355">
        <v>0.15426997245179064</v>
      </c>
      <c r="AI1355">
        <v>0.84573002754820936</v>
      </c>
      <c r="AJ1355">
        <v>16348.333333333336</v>
      </c>
      <c r="BC1355">
        <v>1352</v>
      </c>
      <c r="BD1355">
        <v>11</v>
      </c>
      <c r="BE1355">
        <v>0</v>
      </c>
      <c r="BF1355">
        <v>93.545454545454547</v>
      </c>
      <c r="BG1355">
        <v>102.23076923076923</v>
      </c>
      <c r="BH1355">
        <v>133</v>
      </c>
      <c r="BI1355">
        <v>145</v>
      </c>
      <c r="BJ1355">
        <v>0.23050259965337955</v>
      </c>
      <c r="BK1355">
        <v>0.25129982668977469</v>
      </c>
      <c r="BL1355">
        <v>0.7694974003466204</v>
      </c>
      <c r="BM1355">
        <v>0.74870017331022531</v>
      </c>
      <c r="BN1355">
        <v>0.75909878682842291</v>
      </c>
      <c r="BO1355">
        <v>24005</v>
      </c>
    </row>
    <row r="1356" spans="1:67" x14ac:dyDescent="0.15">
      <c r="A1356">
        <v>1353</v>
      </c>
      <c r="B1356">
        <v>11</v>
      </c>
      <c r="C1356">
        <v>4</v>
      </c>
      <c r="D1356">
        <v>65.7</v>
      </c>
      <c r="E1356">
        <v>165.25</v>
      </c>
      <c r="F1356">
        <v>10</v>
      </c>
      <c r="G1356">
        <v>1.1025358324145534E-2</v>
      </c>
      <c r="H1356">
        <v>0.98897464167585447</v>
      </c>
      <c r="I1356">
        <v>25085</v>
      </c>
      <c r="AB1356">
        <v>1353</v>
      </c>
      <c r="AC1356">
        <v>12</v>
      </c>
      <c r="AD1356">
        <v>3</v>
      </c>
      <c r="AE1356">
        <v>24.363636363636363</v>
      </c>
      <c r="AF1356">
        <v>112.66666666666667</v>
      </c>
      <c r="AG1356">
        <v>13</v>
      </c>
      <c r="AH1356">
        <v>1.5606242496998799E-2</v>
      </c>
      <c r="AI1356">
        <v>0.98439375750300118</v>
      </c>
      <c r="AJ1356">
        <v>21140.000000000004</v>
      </c>
      <c r="BC1356">
        <v>1353</v>
      </c>
      <c r="BD1356">
        <v>12</v>
      </c>
      <c r="BE1356">
        <v>0</v>
      </c>
      <c r="BF1356">
        <v>117.5</v>
      </c>
      <c r="BG1356">
        <v>120</v>
      </c>
      <c r="BH1356">
        <v>89</v>
      </c>
      <c r="BI1356">
        <v>89</v>
      </c>
      <c r="BJ1356">
        <v>0.13928012519561817</v>
      </c>
      <c r="BK1356">
        <v>0.13928012519561817</v>
      </c>
      <c r="BL1356">
        <v>0.86071987480438183</v>
      </c>
      <c r="BM1356">
        <v>0.86071987480438183</v>
      </c>
      <c r="BN1356">
        <v>0.86071987480438183</v>
      </c>
      <c r="BO1356">
        <v>26350</v>
      </c>
    </row>
    <row r="1357" spans="1:67" x14ac:dyDescent="0.15">
      <c r="A1357">
        <v>1354</v>
      </c>
      <c r="B1357">
        <v>12</v>
      </c>
      <c r="C1357">
        <v>6</v>
      </c>
      <c r="D1357">
        <v>199.45454545454547</v>
      </c>
      <c r="E1357">
        <v>328.33333333333331</v>
      </c>
      <c r="F1357">
        <v>0</v>
      </c>
      <c r="G1357">
        <v>0</v>
      </c>
      <c r="H1357">
        <v>1</v>
      </c>
      <c r="I1357">
        <v>37083.333333333328</v>
      </c>
      <c r="AB1357">
        <v>1354</v>
      </c>
      <c r="AC1357">
        <v>11</v>
      </c>
      <c r="AD1357">
        <v>3</v>
      </c>
      <c r="AE1357">
        <v>8.6999999999999993</v>
      </c>
      <c r="AF1357">
        <v>79.75</v>
      </c>
      <c r="AG1357">
        <v>91</v>
      </c>
      <c r="AH1357">
        <v>0.12656467315716272</v>
      </c>
      <c r="AI1357">
        <v>0.87343532684283731</v>
      </c>
      <c r="AJ1357">
        <v>17798.333333333336</v>
      </c>
      <c r="BC1357">
        <v>1354</v>
      </c>
      <c r="BD1357">
        <v>12</v>
      </c>
      <c r="BE1357">
        <v>0</v>
      </c>
      <c r="BF1357">
        <v>102.75</v>
      </c>
      <c r="BG1357">
        <v>106.38461538461539</v>
      </c>
      <c r="BH1357">
        <v>92</v>
      </c>
      <c r="BI1357">
        <v>157</v>
      </c>
      <c r="BJ1357">
        <v>0.16517055655296231</v>
      </c>
      <c r="BK1357">
        <v>0.28186714542190305</v>
      </c>
      <c r="BL1357">
        <v>0.83482944344703769</v>
      </c>
      <c r="BM1357">
        <v>0.71813285457809695</v>
      </c>
      <c r="BN1357">
        <v>0.77648114901256737</v>
      </c>
      <c r="BO1357">
        <v>23735</v>
      </c>
    </row>
    <row r="1358" spans="1:67" x14ac:dyDescent="0.15">
      <c r="A1358">
        <v>1355</v>
      </c>
      <c r="B1358">
        <v>12</v>
      </c>
      <c r="C1358">
        <v>5</v>
      </c>
      <c r="D1358">
        <v>157.36363636363637</v>
      </c>
      <c r="E1358">
        <v>278.33333333333331</v>
      </c>
      <c r="F1358">
        <v>3</v>
      </c>
      <c r="G1358">
        <v>2.8985507246376812E-3</v>
      </c>
      <c r="H1358">
        <v>0.99710144927536237</v>
      </c>
      <c r="I1358">
        <v>32808.333333333328</v>
      </c>
      <c r="AB1358">
        <v>1355</v>
      </c>
      <c r="AC1358">
        <v>12</v>
      </c>
      <c r="AD1358">
        <v>2</v>
      </c>
      <c r="AE1358">
        <v>22.545454545454547</v>
      </c>
      <c r="AF1358">
        <v>91.25</v>
      </c>
      <c r="AG1358">
        <v>27</v>
      </c>
      <c r="AH1358">
        <v>3.638814016172507E-2</v>
      </c>
      <c r="AI1358">
        <v>0.96361185983827491</v>
      </c>
      <c r="AJ1358">
        <v>17908.333333333339</v>
      </c>
      <c r="BC1358">
        <v>1355</v>
      </c>
      <c r="BD1358">
        <v>11</v>
      </c>
      <c r="BE1358">
        <v>0</v>
      </c>
      <c r="BF1358">
        <v>119.45454545454545</v>
      </c>
      <c r="BG1358">
        <v>114.92307692307692</v>
      </c>
      <c r="BH1358">
        <v>42</v>
      </c>
      <c r="BI1358">
        <v>92</v>
      </c>
      <c r="BJ1358">
        <v>7.4204946996466431E-2</v>
      </c>
      <c r="BK1358">
        <v>0.16254416961130741</v>
      </c>
      <c r="BL1358">
        <v>0.9257950530035336</v>
      </c>
      <c r="BM1358">
        <v>0.83745583038869253</v>
      </c>
      <c r="BN1358">
        <v>0.88162544169611312</v>
      </c>
      <c r="BO1358">
        <v>26355.000000000004</v>
      </c>
    </row>
    <row r="1359" spans="1:67" x14ac:dyDescent="0.15">
      <c r="A1359">
        <v>1356</v>
      </c>
      <c r="B1359">
        <v>12</v>
      </c>
      <c r="C1359">
        <v>5</v>
      </c>
      <c r="D1359">
        <v>182.63636363636363</v>
      </c>
      <c r="E1359">
        <v>296</v>
      </c>
      <c r="F1359">
        <v>0</v>
      </c>
      <c r="G1359">
        <v>0</v>
      </c>
      <c r="H1359">
        <v>1</v>
      </c>
      <c r="I1359">
        <v>35040</v>
      </c>
      <c r="AB1359">
        <v>1356</v>
      </c>
      <c r="AC1359">
        <v>11</v>
      </c>
      <c r="AD1359">
        <v>3</v>
      </c>
      <c r="AE1359">
        <v>16.100000000000001</v>
      </c>
      <c r="AF1359">
        <v>99</v>
      </c>
      <c r="AG1359">
        <v>43</v>
      </c>
      <c r="AH1359">
        <v>5.7486631016042782E-2</v>
      </c>
      <c r="AI1359">
        <v>0.94251336898395721</v>
      </c>
      <c r="AJ1359">
        <v>19918.333333333332</v>
      </c>
      <c r="BC1359">
        <v>1356</v>
      </c>
      <c r="BD1359">
        <v>11</v>
      </c>
      <c r="BE1359">
        <v>0</v>
      </c>
      <c r="BF1359">
        <v>107.54545454545455</v>
      </c>
      <c r="BG1359">
        <v>107.15384615384616</v>
      </c>
      <c r="BH1359">
        <v>35</v>
      </c>
      <c r="BI1359">
        <v>95</v>
      </c>
      <c r="BJ1359">
        <v>6.7698259187620888E-2</v>
      </c>
      <c r="BK1359">
        <v>0.18375241779497098</v>
      </c>
      <c r="BL1359">
        <v>0.93230174081237915</v>
      </c>
      <c r="BM1359">
        <v>0.81624758220502902</v>
      </c>
      <c r="BN1359">
        <v>0.87427466150870403</v>
      </c>
      <c r="BO1359">
        <v>24668.333333333332</v>
      </c>
    </row>
    <row r="1360" spans="1:67" x14ac:dyDescent="0.15">
      <c r="A1360">
        <v>1357</v>
      </c>
      <c r="B1360">
        <v>11</v>
      </c>
      <c r="C1360">
        <v>5</v>
      </c>
      <c r="D1360">
        <v>151.5</v>
      </c>
      <c r="E1360">
        <v>282.75</v>
      </c>
      <c r="F1360">
        <v>0</v>
      </c>
      <c r="G1360">
        <v>0</v>
      </c>
      <c r="H1360">
        <v>1</v>
      </c>
      <c r="I1360">
        <v>34860</v>
      </c>
      <c r="AB1360">
        <v>1357</v>
      </c>
      <c r="AC1360">
        <v>11</v>
      </c>
      <c r="AD1360">
        <v>4</v>
      </c>
      <c r="AE1360">
        <v>3.7</v>
      </c>
      <c r="AF1360">
        <v>73.083333333333329</v>
      </c>
      <c r="AG1360">
        <v>244</v>
      </c>
      <c r="AH1360">
        <v>0.2943305186972256</v>
      </c>
      <c r="AI1360">
        <v>0.7056694813027744</v>
      </c>
      <c r="AJ1360">
        <v>15681.666666666666</v>
      </c>
      <c r="BC1360">
        <v>1357</v>
      </c>
      <c r="BD1360">
        <v>11</v>
      </c>
      <c r="BE1360">
        <v>0</v>
      </c>
      <c r="BF1360">
        <v>120.81818181818181</v>
      </c>
      <c r="BG1360">
        <v>118.15384615384616</v>
      </c>
      <c r="BH1360">
        <v>104</v>
      </c>
      <c r="BI1360">
        <v>110</v>
      </c>
      <c r="BJ1360">
        <v>0.17900172117039587</v>
      </c>
      <c r="BK1360">
        <v>0.18932874354561102</v>
      </c>
      <c r="BL1360">
        <v>0.82099827882960419</v>
      </c>
      <c r="BM1360">
        <v>0.81067125645438898</v>
      </c>
      <c r="BN1360">
        <v>0.81583476764199658</v>
      </c>
      <c r="BO1360">
        <v>26494.999999999996</v>
      </c>
    </row>
    <row r="1361" spans="1:67" x14ac:dyDescent="0.15">
      <c r="A1361">
        <v>1358</v>
      </c>
      <c r="B1361">
        <v>12</v>
      </c>
      <c r="C1361">
        <v>6</v>
      </c>
      <c r="D1361">
        <v>202.72727272727272</v>
      </c>
      <c r="E1361">
        <v>340.5</v>
      </c>
      <c r="F1361">
        <v>0</v>
      </c>
      <c r="G1361">
        <v>0</v>
      </c>
      <c r="H1361">
        <v>1</v>
      </c>
      <c r="I1361">
        <v>38420</v>
      </c>
      <c r="AB1361">
        <v>1358</v>
      </c>
      <c r="AC1361">
        <v>11</v>
      </c>
      <c r="AD1361">
        <v>4</v>
      </c>
      <c r="AE1361">
        <v>11.5</v>
      </c>
      <c r="AF1361">
        <v>114.75</v>
      </c>
      <c r="AG1361">
        <v>126</v>
      </c>
      <c r="AH1361">
        <v>0.1487603305785124</v>
      </c>
      <c r="AI1361">
        <v>0.85123966942148765</v>
      </c>
      <c r="AJ1361">
        <v>21398.333333333332</v>
      </c>
      <c r="BC1361">
        <v>1358</v>
      </c>
      <c r="BD1361">
        <v>12</v>
      </c>
      <c r="BE1361">
        <v>0</v>
      </c>
      <c r="BF1361">
        <v>105.25</v>
      </c>
      <c r="BG1361">
        <v>102.92307692307692</v>
      </c>
      <c r="BH1361">
        <v>55</v>
      </c>
      <c r="BI1361">
        <v>77</v>
      </c>
      <c r="BJ1361">
        <v>0.10128913443830571</v>
      </c>
      <c r="BK1361">
        <v>0.14180478821362799</v>
      </c>
      <c r="BL1361">
        <v>0.89871086556169433</v>
      </c>
      <c r="BM1361">
        <v>0.85819521178637204</v>
      </c>
      <c r="BN1361">
        <v>0.87845303867403324</v>
      </c>
      <c r="BO1361">
        <v>23585</v>
      </c>
    </row>
    <row r="1362" spans="1:67" x14ac:dyDescent="0.15">
      <c r="A1362">
        <v>1359</v>
      </c>
      <c r="B1362">
        <v>12</v>
      </c>
      <c r="C1362">
        <v>5</v>
      </c>
      <c r="D1362">
        <v>193.45454545454547</v>
      </c>
      <c r="E1362">
        <v>300</v>
      </c>
      <c r="F1362">
        <v>0</v>
      </c>
      <c r="G1362">
        <v>0</v>
      </c>
      <c r="H1362">
        <v>1</v>
      </c>
      <c r="I1362">
        <v>32975</v>
      </c>
      <c r="AB1362">
        <v>1359</v>
      </c>
      <c r="AC1362">
        <v>13</v>
      </c>
      <c r="AD1362">
        <v>2</v>
      </c>
      <c r="AE1362">
        <v>27.25</v>
      </c>
      <c r="AF1362">
        <v>99.75</v>
      </c>
      <c r="AG1362">
        <v>97</v>
      </c>
      <c r="AH1362">
        <v>0.10850111856823266</v>
      </c>
      <c r="AI1362">
        <v>0.89149888143176736</v>
      </c>
      <c r="AJ1362">
        <v>17773.333333333332</v>
      </c>
      <c r="BC1362">
        <v>1359</v>
      </c>
      <c r="BD1362">
        <v>12</v>
      </c>
      <c r="BE1362">
        <v>0</v>
      </c>
      <c r="BF1362">
        <v>124.16666666666667</v>
      </c>
      <c r="BG1362">
        <v>123.84615384615384</v>
      </c>
      <c r="BH1362">
        <v>39</v>
      </c>
      <c r="BI1362">
        <v>63</v>
      </c>
      <c r="BJ1362">
        <v>6.6326530612244902E-2</v>
      </c>
      <c r="BK1362">
        <v>0.10714285714285714</v>
      </c>
      <c r="BL1362">
        <v>0.93367346938775508</v>
      </c>
      <c r="BM1362">
        <v>0.8928571428571429</v>
      </c>
      <c r="BN1362">
        <v>0.91326530612244894</v>
      </c>
      <c r="BO1362">
        <v>26741.666666666668</v>
      </c>
    </row>
    <row r="1363" spans="1:67" x14ac:dyDescent="0.15">
      <c r="A1363">
        <v>1360</v>
      </c>
      <c r="B1363">
        <v>11</v>
      </c>
      <c r="C1363">
        <v>5</v>
      </c>
      <c r="D1363">
        <v>122.9</v>
      </c>
      <c r="E1363">
        <v>235.66666666666666</v>
      </c>
      <c r="F1363">
        <v>0</v>
      </c>
      <c r="G1363">
        <v>0</v>
      </c>
      <c r="H1363">
        <v>1</v>
      </c>
      <c r="I1363">
        <v>30801.666666666672</v>
      </c>
      <c r="AB1363">
        <v>1360</v>
      </c>
      <c r="AC1363">
        <v>12</v>
      </c>
      <c r="AD1363">
        <v>2</v>
      </c>
      <c r="AE1363">
        <v>36.727272727272727</v>
      </c>
      <c r="AF1363">
        <v>117.5</v>
      </c>
      <c r="AG1363">
        <v>22</v>
      </c>
      <c r="AH1363">
        <v>2.8947368421052631E-2</v>
      </c>
      <c r="AI1363">
        <v>0.97105263157894739</v>
      </c>
      <c r="AJ1363">
        <v>20658.333333333336</v>
      </c>
      <c r="BC1363">
        <v>1360</v>
      </c>
      <c r="BD1363">
        <v>11</v>
      </c>
      <c r="BE1363">
        <v>0</v>
      </c>
      <c r="BF1363">
        <v>98</v>
      </c>
      <c r="BG1363">
        <v>99.07692307692308</v>
      </c>
      <c r="BH1363">
        <v>124</v>
      </c>
      <c r="BI1363">
        <v>151</v>
      </c>
      <c r="BJ1363">
        <v>0.21305841924398625</v>
      </c>
      <c r="BK1363">
        <v>0.25945017182130586</v>
      </c>
      <c r="BL1363">
        <v>0.78694158075601373</v>
      </c>
      <c r="BM1363">
        <v>0.74054982817869419</v>
      </c>
      <c r="BN1363">
        <v>0.7637457044673539</v>
      </c>
      <c r="BO1363">
        <v>23418.333333333332</v>
      </c>
    </row>
    <row r="1364" spans="1:67" x14ac:dyDescent="0.15">
      <c r="A1364">
        <v>1361</v>
      </c>
      <c r="B1364">
        <v>13</v>
      </c>
      <c r="C1364">
        <v>5</v>
      </c>
      <c r="D1364">
        <v>206.83333333333334</v>
      </c>
      <c r="E1364">
        <v>314.33333333333331</v>
      </c>
      <c r="F1364">
        <v>0</v>
      </c>
      <c r="G1364">
        <v>0</v>
      </c>
      <c r="H1364">
        <v>1</v>
      </c>
      <c r="I1364">
        <v>35848.333333333343</v>
      </c>
      <c r="AB1364">
        <v>1361</v>
      </c>
      <c r="AC1364">
        <v>12</v>
      </c>
      <c r="AD1364">
        <v>3</v>
      </c>
      <c r="AE1364">
        <v>13.090909090909092</v>
      </c>
      <c r="AF1364">
        <v>75.75</v>
      </c>
      <c r="AG1364">
        <v>134</v>
      </c>
      <c r="AH1364">
        <v>0.17654808959156784</v>
      </c>
      <c r="AI1364">
        <v>0.82345191040843213</v>
      </c>
      <c r="AJ1364">
        <v>16063.333333333336</v>
      </c>
      <c r="BC1364">
        <v>1361</v>
      </c>
      <c r="BD1364">
        <v>12</v>
      </c>
      <c r="BE1364">
        <v>0</v>
      </c>
      <c r="BF1364">
        <v>102.41666666666667</v>
      </c>
      <c r="BG1364">
        <v>106.07692307692308</v>
      </c>
      <c r="BH1364">
        <v>130</v>
      </c>
      <c r="BI1364">
        <v>130</v>
      </c>
      <c r="BJ1364">
        <v>0.22452504317789293</v>
      </c>
      <c r="BK1364">
        <v>0.22452504317789293</v>
      </c>
      <c r="BL1364">
        <v>0.7754749568221071</v>
      </c>
      <c r="BM1364">
        <v>0.7754749568221071</v>
      </c>
      <c r="BN1364">
        <v>0.7754749568221071</v>
      </c>
      <c r="BO1364">
        <v>24621.666666666664</v>
      </c>
    </row>
    <row r="1365" spans="1:67" x14ac:dyDescent="0.15">
      <c r="A1365">
        <v>1362</v>
      </c>
      <c r="B1365">
        <v>12</v>
      </c>
      <c r="C1365">
        <v>8</v>
      </c>
      <c r="D1365">
        <v>335.18181818181819</v>
      </c>
      <c r="E1365">
        <v>463.75</v>
      </c>
      <c r="F1365">
        <v>0</v>
      </c>
      <c r="G1365">
        <v>0</v>
      </c>
      <c r="H1365">
        <v>1</v>
      </c>
      <c r="I1365">
        <v>46450</v>
      </c>
      <c r="AB1365">
        <v>1362</v>
      </c>
      <c r="AC1365">
        <v>11</v>
      </c>
      <c r="AD1365">
        <v>3</v>
      </c>
      <c r="AE1365">
        <v>5.2</v>
      </c>
      <c r="AF1365">
        <v>83.75</v>
      </c>
      <c r="AG1365">
        <v>146</v>
      </c>
      <c r="AH1365">
        <v>0.19035202086049544</v>
      </c>
      <c r="AI1365">
        <v>0.80964797913950459</v>
      </c>
      <c r="AJ1365">
        <v>17458.333333333336</v>
      </c>
      <c r="BC1365">
        <v>1362</v>
      </c>
      <c r="BD1365">
        <v>12</v>
      </c>
      <c r="BE1365">
        <v>0</v>
      </c>
      <c r="BF1365">
        <v>108.83333333333333</v>
      </c>
      <c r="BG1365">
        <v>105.07692307692308</v>
      </c>
      <c r="BH1365">
        <v>132</v>
      </c>
      <c r="BI1365">
        <v>136</v>
      </c>
      <c r="BJ1365">
        <v>0.24399260628465805</v>
      </c>
      <c r="BK1365">
        <v>0.25138632162661739</v>
      </c>
      <c r="BL1365">
        <v>0.75600739371534198</v>
      </c>
      <c r="BM1365">
        <v>0.74861367837338255</v>
      </c>
      <c r="BN1365">
        <v>0.75231053604436227</v>
      </c>
      <c r="BO1365">
        <v>23903.333333333336</v>
      </c>
    </row>
    <row r="1366" spans="1:67" x14ac:dyDescent="0.15">
      <c r="A1366">
        <v>1363</v>
      </c>
      <c r="B1366">
        <v>11</v>
      </c>
      <c r="C1366">
        <v>4</v>
      </c>
      <c r="D1366">
        <v>86.1</v>
      </c>
      <c r="E1366">
        <v>185.41666666666666</v>
      </c>
      <c r="F1366">
        <v>0</v>
      </c>
      <c r="G1366">
        <v>0</v>
      </c>
      <c r="H1366">
        <v>1</v>
      </c>
      <c r="I1366">
        <v>26591.666666666672</v>
      </c>
      <c r="AB1366">
        <v>1363</v>
      </c>
      <c r="AC1366">
        <v>12</v>
      </c>
      <c r="AD1366">
        <v>3</v>
      </c>
      <c r="AE1366">
        <v>19</v>
      </c>
      <c r="AF1366">
        <v>99</v>
      </c>
      <c r="AG1366">
        <v>68</v>
      </c>
      <c r="AH1366">
        <v>8.222490931076179E-2</v>
      </c>
      <c r="AI1366">
        <v>0.91777509068923824</v>
      </c>
      <c r="AJ1366">
        <v>18693.333333333336</v>
      </c>
      <c r="BC1366">
        <v>1363</v>
      </c>
      <c r="BD1366">
        <v>12</v>
      </c>
      <c r="BE1366">
        <v>0</v>
      </c>
      <c r="BF1366">
        <v>120.16666666666667</v>
      </c>
      <c r="BG1366">
        <v>121.15384615384616</v>
      </c>
      <c r="BH1366">
        <v>104</v>
      </c>
      <c r="BI1366">
        <v>104</v>
      </c>
      <c r="BJ1366">
        <v>0.17627118644067796</v>
      </c>
      <c r="BK1366">
        <v>0.17627118644067796</v>
      </c>
      <c r="BL1366">
        <v>0.82372881355932204</v>
      </c>
      <c r="BM1366">
        <v>0.82372881355932204</v>
      </c>
      <c r="BN1366">
        <v>0.82372881355932204</v>
      </c>
      <c r="BO1366">
        <v>25950</v>
      </c>
    </row>
    <row r="1367" spans="1:67" x14ac:dyDescent="0.15">
      <c r="A1367">
        <v>1364</v>
      </c>
      <c r="B1367">
        <v>11</v>
      </c>
      <c r="C1367">
        <v>6</v>
      </c>
      <c r="D1367">
        <v>172.8</v>
      </c>
      <c r="E1367">
        <v>295.58333333333331</v>
      </c>
      <c r="F1367">
        <v>0</v>
      </c>
      <c r="G1367">
        <v>0</v>
      </c>
      <c r="H1367">
        <v>1</v>
      </c>
      <c r="I1367">
        <v>36698.333333333336</v>
      </c>
      <c r="AB1367">
        <v>1364</v>
      </c>
      <c r="AC1367">
        <v>11</v>
      </c>
      <c r="AD1367">
        <v>3</v>
      </c>
      <c r="AE1367">
        <v>48.5</v>
      </c>
      <c r="AF1367">
        <v>115.41666666666667</v>
      </c>
      <c r="AG1367">
        <v>22</v>
      </c>
      <c r="AH1367">
        <v>3.2258064516129031E-2</v>
      </c>
      <c r="AI1367">
        <v>0.967741935483871</v>
      </c>
      <c r="AJ1367">
        <v>19949.999999999996</v>
      </c>
      <c r="BC1367">
        <v>1364</v>
      </c>
      <c r="BD1367">
        <v>12</v>
      </c>
      <c r="BE1367">
        <v>0</v>
      </c>
      <c r="BF1367">
        <v>103.25</v>
      </c>
      <c r="BG1367">
        <v>101.07692307692308</v>
      </c>
      <c r="BH1367">
        <v>112</v>
      </c>
      <c r="BI1367">
        <v>139</v>
      </c>
      <c r="BJ1367">
        <v>0.18855218855218855</v>
      </c>
      <c r="BK1367">
        <v>0.234006734006734</v>
      </c>
      <c r="BL1367">
        <v>0.81144781144781142</v>
      </c>
      <c r="BM1367">
        <v>0.765993265993266</v>
      </c>
      <c r="BN1367">
        <v>0.78872053872053871</v>
      </c>
      <c r="BO1367">
        <v>23505.000000000004</v>
      </c>
    </row>
    <row r="1368" spans="1:67" x14ac:dyDescent="0.15">
      <c r="A1368">
        <v>1365</v>
      </c>
      <c r="B1368">
        <v>12</v>
      </c>
      <c r="C1368">
        <v>6</v>
      </c>
      <c r="D1368">
        <v>236.18181818181819</v>
      </c>
      <c r="E1368">
        <v>369.33333333333331</v>
      </c>
      <c r="F1368">
        <v>0</v>
      </c>
      <c r="G1368">
        <v>0</v>
      </c>
      <c r="H1368">
        <v>1</v>
      </c>
      <c r="I1368">
        <v>40548.333333333336</v>
      </c>
      <c r="AB1368">
        <v>1365</v>
      </c>
      <c r="AC1368">
        <v>12</v>
      </c>
      <c r="AD1368">
        <v>3</v>
      </c>
      <c r="AE1368">
        <v>26.90909090909091</v>
      </c>
      <c r="AF1368">
        <v>109.83333333333333</v>
      </c>
      <c r="AG1368">
        <v>17</v>
      </c>
      <c r="AH1368">
        <v>2.1118012422360249E-2</v>
      </c>
      <c r="AI1368">
        <v>0.97888198757763978</v>
      </c>
      <c r="AJ1368">
        <v>20026.666666666668</v>
      </c>
      <c r="BC1368">
        <v>1365</v>
      </c>
      <c r="BD1368">
        <v>12</v>
      </c>
      <c r="BE1368">
        <v>0</v>
      </c>
      <c r="BF1368">
        <v>105.66666666666667</v>
      </c>
      <c r="BG1368">
        <v>102.15384615384616</v>
      </c>
      <c r="BH1368">
        <v>98</v>
      </c>
      <c r="BI1368">
        <v>98</v>
      </c>
      <c r="BJ1368">
        <v>0.18014705882352941</v>
      </c>
      <c r="BK1368">
        <v>0.18014705882352941</v>
      </c>
      <c r="BL1368">
        <v>0.81985294117647056</v>
      </c>
      <c r="BM1368">
        <v>0.81985294117647056</v>
      </c>
      <c r="BN1368">
        <v>0.81985294117647056</v>
      </c>
      <c r="BO1368">
        <v>22651.666666666668</v>
      </c>
    </row>
    <row r="1369" spans="1:67" x14ac:dyDescent="0.15">
      <c r="A1369">
        <v>1366</v>
      </c>
      <c r="B1369">
        <v>12</v>
      </c>
      <c r="C1369">
        <v>5</v>
      </c>
      <c r="D1369">
        <v>174</v>
      </c>
      <c r="E1369">
        <v>290.41666666666669</v>
      </c>
      <c r="F1369">
        <v>0</v>
      </c>
      <c r="G1369">
        <v>0</v>
      </c>
      <c r="H1369">
        <v>1</v>
      </c>
      <c r="I1369">
        <v>33666.666666666664</v>
      </c>
      <c r="AB1369">
        <v>1366</v>
      </c>
      <c r="AC1369">
        <v>13</v>
      </c>
      <c r="AD1369">
        <v>2</v>
      </c>
      <c r="AE1369">
        <v>57.416666666666664</v>
      </c>
      <c r="AF1369">
        <v>127.41666666666667</v>
      </c>
      <c r="AG1369">
        <v>50</v>
      </c>
      <c r="AH1369">
        <v>6.1124694376528114E-2</v>
      </c>
      <c r="AI1369">
        <v>0.93887530562347188</v>
      </c>
      <c r="AJ1369">
        <v>18704.999999999996</v>
      </c>
      <c r="BC1369">
        <v>1366</v>
      </c>
      <c r="BD1369">
        <v>12</v>
      </c>
      <c r="BE1369">
        <v>0</v>
      </c>
      <c r="BF1369">
        <v>110.58333333333333</v>
      </c>
      <c r="BG1369">
        <v>111.30769230769231</v>
      </c>
      <c r="BH1369">
        <v>65</v>
      </c>
      <c r="BI1369">
        <v>65</v>
      </c>
      <c r="BJ1369">
        <v>0.11168384879725086</v>
      </c>
      <c r="BK1369">
        <v>0.11168384879725086</v>
      </c>
      <c r="BL1369">
        <v>0.88831615120274909</v>
      </c>
      <c r="BM1369">
        <v>0.88831615120274909</v>
      </c>
      <c r="BN1369">
        <v>0.88831615120274909</v>
      </c>
      <c r="BO1369">
        <v>25748.333333333332</v>
      </c>
    </row>
    <row r="1370" spans="1:67" x14ac:dyDescent="0.15">
      <c r="A1370">
        <v>1367</v>
      </c>
      <c r="B1370">
        <v>12</v>
      </c>
      <c r="C1370">
        <v>6</v>
      </c>
      <c r="D1370">
        <v>260.09090909090907</v>
      </c>
      <c r="E1370">
        <v>404.91666666666669</v>
      </c>
      <c r="F1370">
        <v>0</v>
      </c>
      <c r="G1370">
        <v>0</v>
      </c>
      <c r="H1370">
        <v>1</v>
      </c>
      <c r="I1370">
        <v>42946.666666666664</v>
      </c>
      <c r="AB1370">
        <v>1367</v>
      </c>
      <c r="AC1370">
        <v>11</v>
      </c>
      <c r="AD1370">
        <v>4</v>
      </c>
      <c r="AE1370">
        <v>17.399999999999999</v>
      </c>
      <c r="AF1370">
        <v>107.66666666666667</v>
      </c>
      <c r="AG1370">
        <v>105</v>
      </c>
      <c r="AH1370">
        <v>0.12727272727272726</v>
      </c>
      <c r="AI1370">
        <v>0.8727272727272728</v>
      </c>
      <c r="AJ1370">
        <v>19990</v>
      </c>
      <c r="BC1370">
        <v>1367</v>
      </c>
      <c r="BD1370">
        <v>11</v>
      </c>
      <c r="BE1370">
        <v>0</v>
      </c>
      <c r="BF1370">
        <v>106.90909090909091</v>
      </c>
      <c r="BG1370">
        <v>104.30769230769231</v>
      </c>
      <c r="BH1370">
        <v>79</v>
      </c>
      <c r="BI1370">
        <v>116</v>
      </c>
      <c r="BJ1370">
        <v>0.13435374149659865</v>
      </c>
      <c r="BK1370">
        <v>0.19727891156462585</v>
      </c>
      <c r="BL1370">
        <v>0.86564625850340138</v>
      </c>
      <c r="BM1370">
        <v>0.80272108843537415</v>
      </c>
      <c r="BN1370">
        <v>0.83418367346938771</v>
      </c>
      <c r="BO1370">
        <v>24770</v>
      </c>
    </row>
    <row r="1371" spans="1:67" x14ac:dyDescent="0.15">
      <c r="A1371">
        <v>1368</v>
      </c>
      <c r="B1371">
        <v>12</v>
      </c>
      <c r="C1371">
        <v>5</v>
      </c>
      <c r="D1371">
        <v>163.36363636363637</v>
      </c>
      <c r="E1371">
        <v>292.58333333333331</v>
      </c>
      <c r="F1371">
        <v>32</v>
      </c>
      <c r="G1371">
        <v>2.9223744292237442E-2</v>
      </c>
      <c r="H1371">
        <v>0.9707762557077626</v>
      </c>
      <c r="I1371">
        <v>34828.333333333336</v>
      </c>
      <c r="AB1371">
        <v>1368</v>
      </c>
      <c r="AC1371">
        <v>11</v>
      </c>
      <c r="AD1371">
        <v>4</v>
      </c>
      <c r="AE1371">
        <v>5.7</v>
      </c>
      <c r="AF1371">
        <v>79.75</v>
      </c>
      <c r="AG1371">
        <v>223</v>
      </c>
      <c r="AH1371">
        <v>0.26297169811320753</v>
      </c>
      <c r="AI1371">
        <v>0.73702830188679247</v>
      </c>
      <c r="AJ1371">
        <v>17173.333333333336</v>
      </c>
      <c r="BC1371">
        <v>1368</v>
      </c>
      <c r="BD1371">
        <v>11</v>
      </c>
      <c r="BE1371">
        <v>0</v>
      </c>
      <c r="BF1371">
        <v>110.09090909090909</v>
      </c>
      <c r="BG1371">
        <v>109.53846153846153</v>
      </c>
      <c r="BH1371">
        <v>150</v>
      </c>
      <c r="BI1371">
        <v>150</v>
      </c>
      <c r="BJ1371">
        <v>0.25996533795493937</v>
      </c>
      <c r="BK1371">
        <v>0.25996533795493937</v>
      </c>
      <c r="BL1371">
        <v>0.74003466204506063</v>
      </c>
      <c r="BM1371">
        <v>0.74003466204506063</v>
      </c>
      <c r="BN1371">
        <v>0.74003466204506063</v>
      </c>
      <c r="BO1371">
        <v>25896.666666666664</v>
      </c>
    </row>
    <row r="1372" spans="1:67" x14ac:dyDescent="0.15">
      <c r="A1372">
        <v>1369</v>
      </c>
      <c r="B1372">
        <v>11</v>
      </c>
      <c r="C1372">
        <v>7</v>
      </c>
      <c r="D1372">
        <v>272.89999999999998</v>
      </c>
      <c r="E1372">
        <v>446.08333333333331</v>
      </c>
      <c r="F1372">
        <v>0</v>
      </c>
      <c r="G1372">
        <v>0</v>
      </c>
      <c r="H1372">
        <v>1</v>
      </c>
      <c r="I1372">
        <v>47093.333333333328</v>
      </c>
      <c r="AB1372">
        <v>1369</v>
      </c>
      <c r="AC1372">
        <v>12</v>
      </c>
      <c r="AD1372">
        <v>2</v>
      </c>
      <c r="AE1372">
        <v>0.63636363636363635</v>
      </c>
      <c r="AF1372">
        <v>65.583333333333329</v>
      </c>
      <c r="AG1372">
        <v>226</v>
      </c>
      <c r="AH1372">
        <v>0.2832080200501253</v>
      </c>
      <c r="AI1372">
        <v>0.71679197994987476</v>
      </c>
      <c r="AJ1372">
        <v>15056.66666666667</v>
      </c>
      <c r="BC1372">
        <v>1369</v>
      </c>
      <c r="BD1372">
        <v>11</v>
      </c>
      <c r="BE1372">
        <v>0</v>
      </c>
      <c r="BF1372">
        <v>122.36363636363636</v>
      </c>
      <c r="BG1372">
        <v>124.84615384615384</v>
      </c>
      <c r="BH1372">
        <v>81</v>
      </c>
      <c r="BI1372">
        <v>104</v>
      </c>
      <c r="BJ1372">
        <v>0.12816455696202531</v>
      </c>
      <c r="BK1372">
        <v>0.16455696202531644</v>
      </c>
      <c r="BL1372">
        <v>0.87183544303797467</v>
      </c>
      <c r="BM1372">
        <v>0.83544303797468356</v>
      </c>
      <c r="BN1372">
        <v>0.85363924050632911</v>
      </c>
      <c r="BO1372">
        <v>28135.000000000004</v>
      </c>
    </row>
    <row r="1373" spans="1:67" x14ac:dyDescent="0.15">
      <c r="A1373">
        <v>1370</v>
      </c>
      <c r="B1373">
        <v>11</v>
      </c>
      <c r="C1373">
        <v>5</v>
      </c>
      <c r="D1373">
        <v>102.1</v>
      </c>
      <c r="E1373">
        <v>223.41666666666666</v>
      </c>
      <c r="F1373">
        <v>0</v>
      </c>
      <c r="G1373">
        <v>0</v>
      </c>
      <c r="H1373">
        <v>1</v>
      </c>
      <c r="I1373">
        <v>30761.666666666664</v>
      </c>
      <c r="AB1373">
        <v>1370</v>
      </c>
      <c r="AC1373">
        <v>12</v>
      </c>
      <c r="AD1373">
        <v>3</v>
      </c>
      <c r="AE1373">
        <v>80.181818181818187</v>
      </c>
      <c r="AF1373">
        <v>171.5</v>
      </c>
      <c r="AG1373">
        <v>0</v>
      </c>
      <c r="AH1373">
        <v>0</v>
      </c>
      <c r="AI1373">
        <v>1</v>
      </c>
      <c r="AJ1373">
        <v>23443.333333333328</v>
      </c>
      <c r="BC1373">
        <v>1370</v>
      </c>
      <c r="BD1373">
        <v>12</v>
      </c>
      <c r="BE1373">
        <v>0</v>
      </c>
      <c r="BF1373">
        <v>127.75</v>
      </c>
      <c r="BG1373">
        <v>129.46153846153845</v>
      </c>
      <c r="BH1373">
        <v>18</v>
      </c>
      <c r="BI1373">
        <v>18</v>
      </c>
      <c r="BJ1373">
        <v>3.2085561497326207E-2</v>
      </c>
      <c r="BK1373">
        <v>3.2085561497326207E-2</v>
      </c>
      <c r="BL1373">
        <v>0.96791443850267378</v>
      </c>
      <c r="BM1373">
        <v>0.96791443850267378</v>
      </c>
      <c r="BN1373">
        <v>0.96791443850267378</v>
      </c>
      <c r="BO1373">
        <v>28785</v>
      </c>
    </row>
    <row r="1374" spans="1:67" x14ac:dyDescent="0.15">
      <c r="A1374">
        <v>1371</v>
      </c>
      <c r="B1374">
        <v>13</v>
      </c>
      <c r="C1374">
        <v>4</v>
      </c>
      <c r="D1374">
        <v>125.58333333333333</v>
      </c>
      <c r="E1374">
        <v>225.58333333333334</v>
      </c>
      <c r="F1374">
        <v>0</v>
      </c>
      <c r="G1374">
        <v>0</v>
      </c>
      <c r="H1374">
        <v>1</v>
      </c>
      <c r="I1374">
        <v>29673.333333333332</v>
      </c>
      <c r="AB1374">
        <v>1371</v>
      </c>
      <c r="AC1374">
        <v>12</v>
      </c>
      <c r="AD1374">
        <v>3</v>
      </c>
      <c r="AE1374">
        <v>54.636363636363633</v>
      </c>
      <c r="AF1374">
        <v>123.83333333333333</v>
      </c>
      <c r="AG1374">
        <v>0</v>
      </c>
      <c r="AH1374">
        <v>0</v>
      </c>
      <c r="AI1374">
        <v>1</v>
      </c>
      <c r="AJ1374">
        <v>20336.666666666661</v>
      </c>
      <c r="BC1374">
        <v>1371</v>
      </c>
      <c r="BD1374">
        <v>11</v>
      </c>
      <c r="BE1374">
        <v>0</v>
      </c>
      <c r="BF1374">
        <v>104.45454545454545</v>
      </c>
      <c r="BG1374">
        <v>106.84615384615384</v>
      </c>
      <c r="BH1374">
        <v>84</v>
      </c>
      <c r="BI1374">
        <v>100</v>
      </c>
      <c r="BJ1374">
        <v>0.14261460101867574</v>
      </c>
      <c r="BK1374">
        <v>0.1697792869269949</v>
      </c>
      <c r="BL1374">
        <v>0.85738539898132426</v>
      </c>
      <c r="BM1374">
        <v>0.83022071307300505</v>
      </c>
      <c r="BN1374">
        <v>0.84380305602716466</v>
      </c>
      <c r="BO1374">
        <v>24655</v>
      </c>
    </row>
    <row r="1375" spans="1:67" x14ac:dyDescent="0.15">
      <c r="A1375">
        <v>1372</v>
      </c>
      <c r="B1375">
        <v>12</v>
      </c>
      <c r="C1375">
        <v>5</v>
      </c>
      <c r="D1375">
        <v>209.09090909090909</v>
      </c>
      <c r="E1375">
        <v>328.58333333333331</v>
      </c>
      <c r="F1375">
        <v>0</v>
      </c>
      <c r="G1375">
        <v>0</v>
      </c>
      <c r="H1375">
        <v>1</v>
      </c>
      <c r="I1375">
        <v>36643.333333333328</v>
      </c>
      <c r="AB1375">
        <v>1372</v>
      </c>
      <c r="AC1375">
        <v>12</v>
      </c>
      <c r="AD1375">
        <v>2</v>
      </c>
      <c r="AE1375">
        <v>6.3636363636363633</v>
      </c>
      <c r="AF1375">
        <v>77.25</v>
      </c>
      <c r="AG1375">
        <v>142</v>
      </c>
      <c r="AH1375">
        <v>0.16864608076009502</v>
      </c>
      <c r="AI1375">
        <v>0.83135391923990498</v>
      </c>
      <c r="AJ1375">
        <v>16923.333333333336</v>
      </c>
      <c r="BC1375">
        <v>1372</v>
      </c>
      <c r="BD1375">
        <v>11</v>
      </c>
      <c r="BE1375">
        <v>0</v>
      </c>
      <c r="BF1375">
        <v>127</v>
      </c>
      <c r="BG1375">
        <v>121.30769230769231</v>
      </c>
      <c r="BH1375">
        <v>4</v>
      </c>
      <c r="BI1375">
        <v>36</v>
      </c>
      <c r="BJ1375">
        <v>8.2815734989648039E-3</v>
      </c>
      <c r="BK1375">
        <v>7.4534161490683232E-2</v>
      </c>
      <c r="BL1375">
        <v>0.99171842650103514</v>
      </c>
      <c r="BM1375">
        <v>0.92546583850931674</v>
      </c>
      <c r="BN1375">
        <v>0.95859213250517594</v>
      </c>
      <c r="BO1375">
        <v>26181.666666666668</v>
      </c>
    </row>
    <row r="1376" spans="1:67" x14ac:dyDescent="0.15">
      <c r="A1376">
        <v>1373</v>
      </c>
      <c r="B1376">
        <v>12</v>
      </c>
      <c r="C1376">
        <v>6</v>
      </c>
      <c r="D1376">
        <v>247.90909090909091</v>
      </c>
      <c r="E1376">
        <v>381.08333333333331</v>
      </c>
      <c r="F1376">
        <v>0</v>
      </c>
      <c r="G1376">
        <v>0</v>
      </c>
      <c r="H1376">
        <v>1</v>
      </c>
      <c r="I1376">
        <v>40918.333333333336</v>
      </c>
      <c r="AB1376">
        <v>1373</v>
      </c>
      <c r="AC1376">
        <v>12</v>
      </c>
      <c r="AD1376">
        <v>2</v>
      </c>
      <c r="AE1376">
        <v>0.90909090909090906</v>
      </c>
      <c r="AF1376">
        <v>68.333333333333329</v>
      </c>
      <c r="AG1376">
        <v>200</v>
      </c>
      <c r="AH1376">
        <v>0.23474178403755869</v>
      </c>
      <c r="AI1376">
        <v>0.76525821596244126</v>
      </c>
      <c r="AJ1376">
        <v>15491.66666666667</v>
      </c>
      <c r="BC1376">
        <v>1373</v>
      </c>
      <c r="BD1376">
        <v>11</v>
      </c>
      <c r="BE1376">
        <v>0</v>
      </c>
      <c r="BF1376">
        <v>108</v>
      </c>
      <c r="BG1376">
        <v>107.61538461538461</v>
      </c>
      <c r="BH1376">
        <v>97</v>
      </c>
      <c r="BI1376">
        <v>97</v>
      </c>
      <c r="BJ1376">
        <v>0.18130841121495328</v>
      </c>
      <c r="BK1376">
        <v>0.18130841121495328</v>
      </c>
      <c r="BL1376">
        <v>0.81869158878504678</v>
      </c>
      <c r="BM1376">
        <v>0.81869158878504678</v>
      </c>
      <c r="BN1376">
        <v>0.81869158878504678</v>
      </c>
      <c r="BO1376">
        <v>24688.333333333332</v>
      </c>
    </row>
    <row r="1377" spans="1:67" x14ac:dyDescent="0.15">
      <c r="A1377">
        <v>1374</v>
      </c>
      <c r="B1377">
        <v>11</v>
      </c>
      <c r="C1377">
        <v>6</v>
      </c>
      <c r="D1377">
        <v>214.2</v>
      </c>
      <c r="E1377">
        <v>346.91666666666669</v>
      </c>
      <c r="F1377">
        <v>0</v>
      </c>
      <c r="G1377">
        <v>0</v>
      </c>
      <c r="H1377">
        <v>1</v>
      </c>
      <c r="I1377">
        <v>37601.666666666672</v>
      </c>
      <c r="AB1377">
        <v>1374</v>
      </c>
      <c r="AC1377">
        <v>12</v>
      </c>
      <c r="AD1377">
        <v>4</v>
      </c>
      <c r="AE1377">
        <v>66.272727272727266</v>
      </c>
      <c r="AF1377">
        <v>138.58333333333334</v>
      </c>
      <c r="AG1377">
        <v>85</v>
      </c>
      <c r="AH1377">
        <v>0.10083036773428232</v>
      </c>
      <c r="AI1377">
        <v>0.89916963226571767</v>
      </c>
      <c r="AJ1377">
        <v>20376.666666666668</v>
      </c>
      <c r="BC1377">
        <v>1374</v>
      </c>
      <c r="BD1377">
        <v>12</v>
      </c>
      <c r="BE1377">
        <v>0</v>
      </c>
      <c r="BF1377">
        <v>105.91666666666667</v>
      </c>
      <c r="BG1377">
        <v>109.30769230769231</v>
      </c>
      <c r="BH1377">
        <v>78</v>
      </c>
      <c r="BI1377">
        <v>88</v>
      </c>
      <c r="BJ1377">
        <v>0.13780918727915195</v>
      </c>
      <c r="BK1377">
        <v>0.15547703180212014</v>
      </c>
      <c r="BL1377">
        <v>0.86219081272084808</v>
      </c>
      <c r="BM1377">
        <v>0.84452296819787986</v>
      </c>
      <c r="BN1377">
        <v>0.85335689045936403</v>
      </c>
      <c r="BO1377">
        <v>25211.666666666668</v>
      </c>
    </row>
    <row r="1378" spans="1:67" x14ac:dyDescent="0.15">
      <c r="A1378">
        <v>1375</v>
      </c>
      <c r="B1378">
        <v>10</v>
      </c>
      <c r="C1378">
        <v>5</v>
      </c>
      <c r="D1378">
        <v>105.22222222222223</v>
      </c>
      <c r="E1378">
        <v>245.75</v>
      </c>
      <c r="F1378">
        <v>0</v>
      </c>
      <c r="G1378">
        <v>0</v>
      </c>
      <c r="H1378">
        <v>1</v>
      </c>
      <c r="I1378">
        <v>33230</v>
      </c>
      <c r="AB1378">
        <v>1375</v>
      </c>
      <c r="AC1378">
        <v>12</v>
      </c>
      <c r="AD1378">
        <v>3</v>
      </c>
      <c r="AE1378">
        <v>20.818181818181817</v>
      </c>
      <c r="AF1378">
        <v>94.666666666666671</v>
      </c>
      <c r="AG1378">
        <v>86</v>
      </c>
      <c r="AH1378">
        <v>0.10526315789473684</v>
      </c>
      <c r="AI1378">
        <v>0.89473684210526316</v>
      </c>
      <c r="AJ1378">
        <v>17620.000000000004</v>
      </c>
      <c r="BC1378">
        <v>1375</v>
      </c>
      <c r="BD1378">
        <v>12</v>
      </c>
      <c r="BE1378">
        <v>0</v>
      </c>
      <c r="BF1378">
        <v>109.75</v>
      </c>
      <c r="BG1378">
        <v>109.38461538461539</v>
      </c>
      <c r="BH1378">
        <v>45</v>
      </c>
      <c r="BI1378">
        <v>76</v>
      </c>
      <c r="BJ1378">
        <v>7.4503311258278151E-2</v>
      </c>
      <c r="BK1378">
        <v>0.12582781456953643</v>
      </c>
      <c r="BL1378">
        <v>0.92549668874172186</v>
      </c>
      <c r="BM1378">
        <v>0.8741721854304636</v>
      </c>
      <c r="BN1378">
        <v>0.89983443708609268</v>
      </c>
      <c r="BO1378">
        <v>24990.000000000004</v>
      </c>
    </row>
    <row r="1379" spans="1:67" x14ac:dyDescent="0.15">
      <c r="A1379">
        <v>1376</v>
      </c>
      <c r="B1379">
        <v>12</v>
      </c>
      <c r="C1379">
        <v>5</v>
      </c>
      <c r="D1379">
        <v>151.54545454545453</v>
      </c>
      <c r="E1379">
        <v>273.91666666666669</v>
      </c>
      <c r="F1379">
        <v>24</v>
      </c>
      <c r="G1379">
        <v>2.2535211267605635E-2</v>
      </c>
      <c r="H1379">
        <v>0.9774647887323944</v>
      </c>
      <c r="I1379">
        <v>33631.666666666664</v>
      </c>
      <c r="AB1379">
        <v>1376</v>
      </c>
      <c r="AC1379">
        <v>12</v>
      </c>
      <c r="AD1379">
        <v>3</v>
      </c>
      <c r="AE1379">
        <v>20.636363636363637</v>
      </c>
      <c r="AF1379">
        <v>105.66666666666667</v>
      </c>
      <c r="AG1379">
        <v>53</v>
      </c>
      <c r="AH1379">
        <v>6.3625450180072027E-2</v>
      </c>
      <c r="AI1379">
        <v>0.93637454981992796</v>
      </c>
      <c r="AJ1379">
        <v>20535</v>
      </c>
      <c r="BC1379">
        <v>1376</v>
      </c>
      <c r="BD1379">
        <v>11</v>
      </c>
      <c r="BE1379">
        <v>0</v>
      </c>
      <c r="BF1379">
        <v>109.72727272727273</v>
      </c>
      <c r="BG1379">
        <v>105.53846153846153</v>
      </c>
      <c r="BH1379">
        <v>113</v>
      </c>
      <c r="BI1379">
        <v>113</v>
      </c>
      <c r="BJ1379">
        <v>0.2</v>
      </c>
      <c r="BK1379">
        <v>0.2</v>
      </c>
      <c r="BL1379">
        <v>0.8</v>
      </c>
      <c r="BM1379">
        <v>0.8</v>
      </c>
      <c r="BN1379">
        <v>0.8</v>
      </c>
      <c r="BO1379">
        <v>24373.333333333332</v>
      </c>
    </row>
    <row r="1380" spans="1:67" x14ac:dyDescent="0.15">
      <c r="A1380">
        <v>1377</v>
      </c>
      <c r="B1380">
        <v>11</v>
      </c>
      <c r="C1380">
        <v>6</v>
      </c>
      <c r="D1380">
        <v>170</v>
      </c>
      <c r="E1380">
        <v>309.41666666666669</v>
      </c>
      <c r="F1380">
        <v>0</v>
      </c>
      <c r="G1380">
        <v>0</v>
      </c>
      <c r="H1380">
        <v>1</v>
      </c>
      <c r="I1380">
        <v>37151.666666666664</v>
      </c>
      <c r="AB1380">
        <v>1377</v>
      </c>
      <c r="AC1380">
        <v>12</v>
      </c>
      <c r="AD1380">
        <v>3</v>
      </c>
      <c r="AE1380">
        <v>15.818181818181818</v>
      </c>
      <c r="AF1380">
        <v>83.25</v>
      </c>
      <c r="AG1380">
        <v>129</v>
      </c>
      <c r="AH1380">
        <v>0.15906288532675708</v>
      </c>
      <c r="AI1380">
        <v>0.84093711467324295</v>
      </c>
      <c r="AJ1380">
        <v>16763.333333333336</v>
      </c>
      <c r="BC1380">
        <v>1377</v>
      </c>
      <c r="BD1380">
        <v>11</v>
      </c>
      <c r="BE1380">
        <v>0</v>
      </c>
      <c r="BF1380">
        <v>120.45454545454545</v>
      </c>
      <c r="BG1380">
        <v>122.38461538461539</v>
      </c>
      <c r="BH1380">
        <v>94</v>
      </c>
      <c r="BI1380">
        <v>94</v>
      </c>
      <c r="BJ1380">
        <v>0.15235008103727715</v>
      </c>
      <c r="BK1380">
        <v>0.15235008103727715</v>
      </c>
      <c r="BL1380">
        <v>0.8476499189627229</v>
      </c>
      <c r="BM1380">
        <v>0.8476499189627229</v>
      </c>
      <c r="BN1380">
        <v>0.8476499189627229</v>
      </c>
      <c r="BO1380">
        <v>27353.333333333332</v>
      </c>
    </row>
    <row r="1381" spans="1:67" x14ac:dyDescent="0.15">
      <c r="A1381">
        <v>1378</v>
      </c>
      <c r="B1381">
        <v>11</v>
      </c>
      <c r="C1381">
        <v>5</v>
      </c>
      <c r="D1381">
        <v>113</v>
      </c>
      <c r="E1381">
        <v>244.41666666666666</v>
      </c>
      <c r="F1381">
        <v>0</v>
      </c>
      <c r="G1381">
        <v>0</v>
      </c>
      <c r="H1381">
        <v>1</v>
      </c>
      <c r="I1381">
        <v>31326.666666666672</v>
      </c>
      <c r="AB1381">
        <v>1378</v>
      </c>
      <c r="AC1381">
        <v>11</v>
      </c>
      <c r="AD1381">
        <v>3</v>
      </c>
      <c r="AE1381">
        <v>5.3</v>
      </c>
      <c r="AF1381">
        <v>78.916666666666671</v>
      </c>
      <c r="AG1381">
        <v>161</v>
      </c>
      <c r="AH1381">
        <v>0.21128608923884515</v>
      </c>
      <c r="AI1381">
        <v>0.78871391076115482</v>
      </c>
      <c r="AJ1381">
        <v>17440</v>
      </c>
      <c r="BC1381">
        <v>1378</v>
      </c>
      <c r="BD1381">
        <v>11</v>
      </c>
      <c r="BE1381">
        <v>0</v>
      </c>
      <c r="BF1381">
        <v>133.45454545454547</v>
      </c>
      <c r="BG1381">
        <v>136.92307692307693</v>
      </c>
      <c r="BH1381">
        <v>43</v>
      </c>
      <c r="BI1381">
        <v>43</v>
      </c>
      <c r="BJ1381">
        <v>7.0491803278688522E-2</v>
      </c>
      <c r="BK1381">
        <v>7.0491803278688522E-2</v>
      </c>
      <c r="BL1381">
        <v>0.92950819672131146</v>
      </c>
      <c r="BM1381">
        <v>0.92950819672131146</v>
      </c>
      <c r="BN1381">
        <v>0.92950819672131146</v>
      </c>
      <c r="BO1381">
        <v>29333.333333333332</v>
      </c>
    </row>
    <row r="1382" spans="1:67" x14ac:dyDescent="0.15">
      <c r="A1382">
        <v>1379</v>
      </c>
      <c r="B1382">
        <v>11</v>
      </c>
      <c r="C1382">
        <v>6</v>
      </c>
      <c r="D1382">
        <v>209.4</v>
      </c>
      <c r="E1382">
        <v>386.41666666666669</v>
      </c>
      <c r="F1382">
        <v>0</v>
      </c>
      <c r="G1382">
        <v>0</v>
      </c>
      <c r="H1382">
        <v>1</v>
      </c>
      <c r="I1382">
        <v>44281.666666666664</v>
      </c>
      <c r="AB1382">
        <v>1379</v>
      </c>
      <c r="AC1382">
        <v>12</v>
      </c>
      <c r="AD1382">
        <v>3</v>
      </c>
      <c r="AE1382">
        <v>41.81818181818182</v>
      </c>
      <c r="AF1382">
        <v>115.83333333333333</v>
      </c>
      <c r="AG1382">
        <v>0</v>
      </c>
      <c r="AH1382">
        <v>0</v>
      </c>
      <c r="AI1382">
        <v>1</v>
      </c>
      <c r="AJ1382">
        <v>20191.666666666664</v>
      </c>
      <c r="BC1382">
        <v>1379</v>
      </c>
      <c r="BD1382">
        <v>11</v>
      </c>
      <c r="BE1382">
        <v>0</v>
      </c>
      <c r="BF1382">
        <v>110.45454545454545</v>
      </c>
      <c r="BG1382">
        <v>115.46153846153847</v>
      </c>
      <c r="BH1382">
        <v>118</v>
      </c>
      <c r="BI1382">
        <v>146</v>
      </c>
      <c r="BJ1382">
        <v>0.24532224532224534</v>
      </c>
      <c r="BK1382">
        <v>0.30353430353430355</v>
      </c>
      <c r="BL1382">
        <v>0.75467775467775466</v>
      </c>
      <c r="BM1382">
        <v>0.69646569646569645</v>
      </c>
      <c r="BN1382">
        <v>0.72557172557172556</v>
      </c>
      <c r="BO1382">
        <v>26378.333333333332</v>
      </c>
    </row>
    <row r="1383" spans="1:67" x14ac:dyDescent="0.15">
      <c r="A1383">
        <v>1380</v>
      </c>
      <c r="B1383">
        <v>11</v>
      </c>
      <c r="C1383">
        <v>5</v>
      </c>
      <c r="D1383">
        <v>55.8</v>
      </c>
      <c r="E1383">
        <v>166.08333333333334</v>
      </c>
      <c r="F1383">
        <v>52</v>
      </c>
      <c r="G1383">
        <v>5.6216216216216218E-2</v>
      </c>
      <c r="H1383">
        <v>0.9437837837837838</v>
      </c>
      <c r="I1383">
        <v>27243.333333333336</v>
      </c>
      <c r="AB1383">
        <v>1380</v>
      </c>
      <c r="AC1383">
        <v>11</v>
      </c>
      <c r="AD1383">
        <v>3</v>
      </c>
      <c r="AE1383">
        <v>16.100000000000001</v>
      </c>
      <c r="AF1383">
        <v>91.5</v>
      </c>
      <c r="AG1383">
        <v>101</v>
      </c>
      <c r="AH1383">
        <v>0.12720403022670027</v>
      </c>
      <c r="AI1383">
        <v>0.87279596977329976</v>
      </c>
      <c r="AJ1383">
        <v>18718.333333333336</v>
      </c>
      <c r="BC1383">
        <v>1380</v>
      </c>
      <c r="BD1383">
        <v>12</v>
      </c>
      <c r="BE1383">
        <v>0</v>
      </c>
      <c r="BF1383">
        <v>104.5</v>
      </c>
      <c r="BG1383">
        <v>102.23076923076923</v>
      </c>
      <c r="BH1383">
        <v>88</v>
      </c>
      <c r="BI1383">
        <v>88</v>
      </c>
      <c r="BJ1383">
        <v>0.16236162361623616</v>
      </c>
      <c r="BK1383">
        <v>0.16236162361623616</v>
      </c>
      <c r="BL1383">
        <v>0.83763837638376382</v>
      </c>
      <c r="BM1383">
        <v>0.83763837638376382</v>
      </c>
      <c r="BN1383">
        <v>0.83763837638376382</v>
      </c>
      <c r="BO1383">
        <v>23330</v>
      </c>
    </row>
    <row r="1384" spans="1:67" x14ac:dyDescent="0.15">
      <c r="A1384">
        <v>1381</v>
      </c>
      <c r="B1384">
        <v>12</v>
      </c>
      <c r="C1384">
        <v>5</v>
      </c>
      <c r="D1384">
        <v>219.45454545454547</v>
      </c>
      <c r="E1384">
        <v>343.83333333333331</v>
      </c>
      <c r="F1384">
        <v>0</v>
      </c>
      <c r="G1384">
        <v>0</v>
      </c>
      <c r="H1384">
        <v>1</v>
      </c>
      <c r="I1384">
        <v>38753.333333333328</v>
      </c>
      <c r="AB1384">
        <v>1381</v>
      </c>
      <c r="AC1384">
        <v>13</v>
      </c>
      <c r="AD1384">
        <v>3</v>
      </c>
      <c r="AE1384">
        <v>53.833333333333336</v>
      </c>
      <c r="AF1384">
        <v>135.08333333333334</v>
      </c>
      <c r="AG1384">
        <v>30</v>
      </c>
      <c r="AH1384">
        <v>3.2292787944025833E-2</v>
      </c>
      <c r="AI1384">
        <v>0.96770721205597421</v>
      </c>
      <c r="AJ1384">
        <v>21036.666666666664</v>
      </c>
      <c r="BC1384">
        <v>1381</v>
      </c>
      <c r="BD1384">
        <v>12</v>
      </c>
      <c r="BE1384">
        <v>0</v>
      </c>
      <c r="BF1384">
        <v>117.5</v>
      </c>
      <c r="BG1384">
        <v>115</v>
      </c>
      <c r="BH1384">
        <v>28</v>
      </c>
      <c r="BI1384">
        <v>28</v>
      </c>
      <c r="BJ1384">
        <v>4.5751633986928102E-2</v>
      </c>
      <c r="BK1384">
        <v>4.5751633986928102E-2</v>
      </c>
      <c r="BL1384">
        <v>0.95424836601307195</v>
      </c>
      <c r="BM1384">
        <v>0.95424836601307195</v>
      </c>
      <c r="BN1384">
        <v>0.95424836601307195</v>
      </c>
      <c r="BO1384">
        <v>26583.333333333332</v>
      </c>
    </row>
    <row r="1385" spans="1:67" x14ac:dyDescent="0.15">
      <c r="A1385">
        <v>1382</v>
      </c>
      <c r="B1385">
        <v>12</v>
      </c>
      <c r="C1385">
        <v>6</v>
      </c>
      <c r="D1385">
        <v>214.63636363636363</v>
      </c>
      <c r="E1385">
        <v>343.25</v>
      </c>
      <c r="F1385">
        <v>0</v>
      </c>
      <c r="G1385">
        <v>0</v>
      </c>
      <c r="H1385">
        <v>1</v>
      </c>
      <c r="I1385">
        <v>38955</v>
      </c>
      <c r="AB1385">
        <v>1382</v>
      </c>
      <c r="AC1385">
        <v>11</v>
      </c>
      <c r="AD1385">
        <v>4</v>
      </c>
      <c r="AE1385">
        <v>14.6</v>
      </c>
      <c r="AF1385">
        <v>96.083333333333329</v>
      </c>
      <c r="AG1385">
        <v>61</v>
      </c>
      <c r="AH1385">
        <v>7.8104993597951339E-2</v>
      </c>
      <c r="AI1385">
        <v>0.92189500640204869</v>
      </c>
      <c r="AJ1385">
        <v>20026.666666666668</v>
      </c>
      <c r="BC1385">
        <v>1382</v>
      </c>
      <c r="BD1385">
        <v>12</v>
      </c>
      <c r="BE1385">
        <v>0</v>
      </c>
      <c r="BF1385">
        <v>119.66666666666667</v>
      </c>
      <c r="BG1385">
        <v>117.38461538461539</v>
      </c>
      <c r="BH1385">
        <v>11</v>
      </c>
      <c r="BI1385">
        <v>11</v>
      </c>
      <c r="BJ1385">
        <v>1.9400352733686066E-2</v>
      </c>
      <c r="BK1385">
        <v>1.9400352733686066E-2</v>
      </c>
      <c r="BL1385">
        <v>0.98059964726631388</v>
      </c>
      <c r="BM1385">
        <v>0.98059964726631388</v>
      </c>
      <c r="BN1385">
        <v>0.98059964726631388</v>
      </c>
      <c r="BO1385">
        <v>26011.666666666664</v>
      </c>
    </row>
    <row r="1386" spans="1:67" x14ac:dyDescent="0.15">
      <c r="A1386">
        <v>1383</v>
      </c>
      <c r="B1386">
        <v>11</v>
      </c>
      <c r="C1386">
        <v>7</v>
      </c>
      <c r="D1386">
        <v>245.7</v>
      </c>
      <c r="E1386">
        <v>392.66666666666669</v>
      </c>
      <c r="F1386">
        <v>0</v>
      </c>
      <c r="G1386">
        <v>0</v>
      </c>
      <c r="H1386">
        <v>1</v>
      </c>
      <c r="I1386">
        <v>43606.666666666664</v>
      </c>
      <c r="AB1386">
        <v>1383</v>
      </c>
      <c r="AC1386">
        <v>12</v>
      </c>
      <c r="AD1386">
        <v>3</v>
      </c>
      <c r="AE1386">
        <v>54.727272727272727</v>
      </c>
      <c r="AF1386">
        <v>130</v>
      </c>
      <c r="AG1386">
        <v>106</v>
      </c>
      <c r="AH1386">
        <v>0.12031782065834279</v>
      </c>
      <c r="AI1386">
        <v>0.87968217934165716</v>
      </c>
      <c r="AJ1386">
        <v>19758.333333333332</v>
      </c>
      <c r="BC1386">
        <v>1383</v>
      </c>
      <c r="BD1386">
        <v>12</v>
      </c>
      <c r="BE1386">
        <v>0</v>
      </c>
      <c r="BF1386">
        <v>111</v>
      </c>
      <c r="BG1386">
        <v>110.53846153846153</v>
      </c>
      <c r="BH1386">
        <v>104</v>
      </c>
      <c r="BI1386">
        <v>104</v>
      </c>
      <c r="BJ1386">
        <v>0.15877862595419848</v>
      </c>
      <c r="BK1386">
        <v>0.15877862595419848</v>
      </c>
      <c r="BL1386">
        <v>0.84122137404580155</v>
      </c>
      <c r="BM1386">
        <v>0.84122137404580155</v>
      </c>
      <c r="BN1386">
        <v>0.84122137404580155</v>
      </c>
      <c r="BO1386">
        <v>25040</v>
      </c>
    </row>
    <row r="1387" spans="1:67" x14ac:dyDescent="0.15">
      <c r="A1387">
        <v>1384</v>
      </c>
      <c r="B1387">
        <v>12</v>
      </c>
      <c r="C1387">
        <v>5</v>
      </c>
      <c r="D1387">
        <v>198.09090909090909</v>
      </c>
      <c r="E1387">
        <v>326.5</v>
      </c>
      <c r="F1387">
        <v>0</v>
      </c>
      <c r="G1387">
        <v>0</v>
      </c>
      <c r="H1387">
        <v>1</v>
      </c>
      <c r="I1387">
        <v>37160</v>
      </c>
      <c r="AB1387">
        <v>1384</v>
      </c>
      <c r="AC1387">
        <v>11</v>
      </c>
      <c r="AD1387">
        <v>3</v>
      </c>
      <c r="AE1387">
        <v>16.3</v>
      </c>
      <c r="AF1387">
        <v>106.83333333333333</v>
      </c>
      <c r="AG1387">
        <v>99</v>
      </c>
      <c r="AH1387">
        <v>0.12102689486552567</v>
      </c>
      <c r="AI1387">
        <v>0.87897310513447435</v>
      </c>
      <c r="AJ1387">
        <v>20581.666666666672</v>
      </c>
      <c r="BC1387">
        <v>1384</v>
      </c>
      <c r="BD1387">
        <v>13</v>
      </c>
      <c r="BE1387">
        <v>0</v>
      </c>
      <c r="BF1387">
        <v>134.69230769230768</v>
      </c>
      <c r="BG1387">
        <v>134.69230769230768</v>
      </c>
      <c r="BH1387">
        <v>67</v>
      </c>
      <c r="BI1387">
        <v>67</v>
      </c>
      <c r="BJ1387">
        <v>0.1072</v>
      </c>
      <c r="BK1387">
        <v>0.1072</v>
      </c>
      <c r="BL1387">
        <v>0.89280000000000004</v>
      </c>
      <c r="BM1387">
        <v>0.89280000000000004</v>
      </c>
      <c r="BN1387">
        <v>0.89280000000000004</v>
      </c>
      <c r="BO1387">
        <v>27436.666666666672</v>
      </c>
    </row>
    <row r="1388" spans="1:67" x14ac:dyDescent="0.15">
      <c r="A1388">
        <v>1385</v>
      </c>
      <c r="B1388">
        <v>12</v>
      </c>
      <c r="C1388">
        <v>5</v>
      </c>
      <c r="D1388">
        <v>170.18181818181819</v>
      </c>
      <c r="E1388">
        <v>294.66666666666669</v>
      </c>
      <c r="F1388">
        <v>0</v>
      </c>
      <c r="G1388">
        <v>0</v>
      </c>
      <c r="H1388">
        <v>1</v>
      </c>
      <c r="I1388">
        <v>35736.666666666664</v>
      </c>
      <c r="AB1388">
        <v>1385</v>
      </c>
      <c r="AC1388">
        <v>13</v>
      </c>
      <c r="AD1388">
        <v>2</v>
      </c>
      <c r="AE1388">
        <v>25.333333333333332</v>
      </c>
      <c r="AF1388">
        <v>99.083333333333329</v>
      </c>
      <c r="AG1388">
        <v>91</v>
      </c>
      <c r="AH1388">
        <v>9.8484848484848481E-2</v>
      </c>
      <c r="AI1388">
        <v>0.90151515151515149</v>
      </c>
      <c r="AJ1388">
        <v>18246.666666666668</v>
      </c>
      <c r="BC1388">
        <v>1385</v>
      </c>
      <c r="BD1388">
        <v>12</v>
      </c>
      <c r="BE1388">
        <v>0</v>
      </c>
      <c r="BF1388">
        <v>115.16666666666667</v>
      </c>
      <c r="BG1388">
        <v>112.15384615384616</v>
      </c>
      <c r="BH1388">
        <v>82</v>
      </c>
      <c r="BI1388">
        <v>82</v>
      </c>
      <c r="BJ1388">
        <v>0.13781512605042018</v>
      </c>
      <c r="BK1388">
        <v>0.13781512605042018</v>
      </c>
      <c r="BL1388">
        <v>0.86218487394957988</v>
      </c>
      <c r="BM1388">
        <v>0.86218487394957988</v>
      </c>
      <c r="BN1388">
        <v>0.86218487394957988</v>
      </c>
      <c r="BO1388">
        <v>24884.999999999996</v>
      </c>
    </row>
    <row r="1389" spans="1:67" x14ac:dyDescent="0.15">
      <c r="A1389">
        <v>1386</v>
      </c>
      <c r="B1389">
        <v>12</v>
      </c>
      <c r="C1389">
        <v>6</v>
      </c>
      <c r="D1389">
        <v>218.72727272727272</v>
      </c>
      <c r="E1389">
        <v>345.91666666666669</v>
      </c>
      <c r="F1389">
        <v>0</v>
      </c>
      <c r="G1389">
        <v>0</v>
      </c>
      <c r="H1389">
        <v>1</v>
      </c>
      <c r="I1389">
        <v>37936.666666666664</v>
      </c>
      <c r="AB1389">
        <v>1386</v>
      </c>
      <c r="AC1389">
        <v>11</v>
      </c>
      <c r="AD1389">
        <v>3</v>
      </c>
      <c r="AE1389">
        <v>19.2</v>
      </c>
      <c r="AF1389">
        <v>104.58333333333333</v>
      </c>
      <c r="AG1389">
        <v>20</v>
      </c>
      <c r="AH1389">
        <v>2.6490066225165563E-2</v>
      </c>
      <c r="AI1389">
        <v>0.97350993377483441</v>
      </c>
      <c r="AJ1389">
        <v>21316.666666666668</v>
      </c>
      <c r="BC1389">
        <v>1386</v>
      </c>
      <c r="BD1389">
        <v>12</v>
      </c>
      <c r="BE1389">
        <v>0</v>
      </c>
      <c r="BF1389">
        <v>120.08333333333333</v>
      </c>
      <c r="BG1389">
        <v>121.84615384615384</v>
      </c>
      <c r="BH1389">
        <v>121</v>
      </c>
      <c r="BI1389">
        <v>121</v>
      </c>
      <c r="BJ1389">
        <v>0.171875</v>
      </c>
      <c r="BK1389">
        <v>0.171875</v>
      </c>
      <c r="BL1389">
        <v>0.828125</v>
      </c>
      <c r="BM1389">
        <v>0.828125</v>
      </c>
      <c r="BN1389">
        <v>0.828125</v>
      </c>
      <c r="BO1389">
        <v>26430</v>
      </c>
    </row>
    <row r="1390" spans="1:67" x14ac:dyDescent="0.15">
      <c r="A1390">
        <v>1387</v>
      </c>
      <c r="B1390">
        <v>11</v>
      </c>
      <c r="C1390">
        <v>6</v>
      </c>
      <c r="D1390">
        <v>152.6</v>
      </c>
      <c r="E1390">
        <v>294.33333333333331</v>
      </c>
      <c r="F1390">
        <v>0</v>
      </c>
      <c r="G1390">
        <v>0</v>
      </c>
      <c r="H1390">
        <v>1</v>
      </c>
      <c r="I1390">
        <v>35773.333333333328</v>
      </c>
      <c r="AB1390">
        <v>1387</v>
      </c>
      <c r="AC1390">
        <v>13</v>
      </c>
      <c r="AD1390">
        <v>3</v>
      </c>
      <c r="AE1390">
        <v>31</v>
      </c>
      <c r="AF1390">
        <v>112.25</v>
      </c>
      <c r="AG1390">
        <v>41</v>
      </c>
      <c r="AH1390">
        <v>4.3756670224119533E-2</v>
      </c>
      <c r="AI1390">
        <v>0.95624332977588045</v>
      </c>
      <c r="AJ1390">
        <v>19848.333333333332</v>
      </c>
      <c r="BC1390">
        <v>1387</v>
      </c>
      <c r="BD1390">
        <v>11</v>
      </c>
      <c r="BE1390">
        <v>0</v>
      </c>
      <c r="BF1390">
        <v>142</v>
      </c>
      <c r="BG1390">
        <v>138.38461538461539</v>
      </c>
      <c r="BH1390">
        <v>12</v>
      </c>
      <c r="BI1390">
        <v>12</v>
      </c>
      <c r="BJ1390">
        <v>2.4742268041237112E-2</v>
      </c>
      <c r="BK1390">
        <v>2.4742268041237112E-2</v>
      </c>
      <c r="BL1390">
        <v>0.97525773195876286</v>
      </c>
      <c r="BM1390">
        <v>0.97525773195876286</v>
      </c>
      <c r="BN1390">
        <v>0.97525773195876286</v>
      </c>
      <c r="BO1390">
        <v>29396.666666666664</v>
      </c>
    </row>
    <row r="1391" spans="1:67" x14ac:dyDescent="0.15">
      <c r="A1391">
        <v>1388</v>
      </c>
      <c r="B1391">
        <v>13</v>
      </c>
      <c r="C1391">
        <v>5</v>
      </c>
      <c r="D1391">
        <v>235.91666666666666</v>
      </c>
      <c r="E1391">
        <v>350.91666666666669</v>
      </c>
      <c r="F1391">
        <v>0</v>
      </c>
      <c r="G1391">
        <v>0</v>
      </c>
      <c r="H1391">
        <v>1</v>
      </c>
      <c r="I1391">
        <v>38661.666666666664</v>
      </c>
      <c r="AB1391">
        <v>1388</v>
      </c>
      <c r="AC1391">
        <v>11</v>
      </c>
      <c r="AD1391">
        <v>3</v>
      </c>
      <c r="AE1391">
        <v>23.6</v>
      </c>
      <c r="AF1391">
        <v>107.58333333333333</v>
      </c>
      <c r="AG1391">
        <v>58</v>
      </c>
      <c r="AH1391">
        <v>7.4550128534704371E-2</v>
      </c>
      <c r="AI1391">
        <v>0.92544987146529567</v>
      </c>
      <c r="AJ1391">
        <v>20361.666666666668</v>
      </c>
      <c r="BC1391">
        <v>1388</v>
      </c>
      <c r="BD1391">
        <v>12</v>
      </c>
      <c r="BE1391">
        <v>0</v>
      </c>
      <c r="BF1391">
        <v>113.16666666666667</v>
      </c>
      <c r="BG1391">
        <v>116</v>
      </c>
      <c r="BH1391">
        <v>44</v>
      </c>
      <c r="BI1391">
        <v>61</v>
      </c>
      <c r="BJ1391">
        <v>8.1031307550644568E-2</v>
      </c>
      <c r="BK1391">
        <v>0.11233885819521179</v>
      </c>
      <c r="BL1391">
        <v>0.91896869244935542</v>
      </c>
      <c r="BM1391">
        <v>0.88766114180478817</v>
      </c>
      <c r="BN1391">
        <v>0.90331491712707179</v>
      </c>
      <c r="BO1391">
        <v>25951.666666666668</v>
      </c>
    </row>
    <row r="1392" spans="1:67" x14ac:dyDescent="0.15">
      <c r="A1392">
        <v>1389</v>
      </c>
      <c r="B1392">
        <v>12</v>
      </c>
      <c r="C1392">
        <v>5</v>
      </c>
      <c r="D1392">
        <v>125.81818181818181</v>
      </c>
      <c r="E1392">
        <v>233.16666666666666</v>
      </c>
      <c r="F1392">
        <v>0</v>
      </c>
      <c r="G1392">
        <v>0</v>
      </c>
      <c r="H1392">
        <v>1</v>
      </c>
      <c r="I1392">
        <v>30401.666666666664</v>
      </c>
      <c r="AB1392">
        <v>1389</v>
      </c>
      <c r="AC1392">
        <v>12</v>
      </c>
      <c r="AD1392">
        <v>3</v>
      </c>
      <c r="AE1392">
        <v>43.81818181818182</v>
      </c>
      <c r="AF1392">
        <v>117.16666666666667</v>
      </c>
      <c r="AG1392">
        <v>0</v>
      </c>
      <c r="AH1392">
        <v>0</v>
      </c>
      <c r="AI1392">
        <v>1</v>
      </c>
      <c r="AJ1392">
        <v>20294.999999999996</v>
      </c>
      <c r="BC1392">
        <v>1389</v>
      </c>
      <c r="BD1392">
        <v>11</v>
      </c>
      <c r="BE1392">
        <v>0</v>
      </c>
      <c r="BF1392">
        <v>111.90909090909091</v>
      </c>
      <c r="BG1392">
        <v>112.46153846153847</v>
      </c>
      <c r="BH1392">
        <v>81</v>
      </c>
      <c r="BI1392">
        <v>81</v>
      </c>
      <c r="BJ1392">
        <v>0.14038128249566725</v>
      </c>
      <c r="BK1392">
        <v>0.14038128249566725</v>
      </c>
      <c r="BL1392">
        <v>0.85961871750433272</v>
      </c>
      <c r="BM1392">
        <v>0.85961871750433272</v>
      </c>
      <c r="BN1392">
        <v>0.85961871750433272</v>
      </c>
      <c r="BO1392">
        <v>26023.333333333332</v>
      </c>
    </row>
    <row r="1393" spans="1:67" x14ac:dyDescent="0.15">
      <c r="A1393">
        <v>1390</v>
      </c>
      <c r="B1393">
        <v>11</v>
      </c>
      <c r="C1393">
        <v>6</v>
      </c>
      <c r="D1393">
        <v>161</v>
      </c>
      <c r="E1393">
        <v>307.5</v>
      </c>
      <c r="F1393">
        <v>0</v>
      </c>
      <c r="G1393">
        <v>0</v>
      </c>
      <c r="H1393">
        <v>1</v>
      </c>
      <c r="I1393">
        <v>37700</v>
      </c>
      <c r="AB1393">
        <v>1390</v>
      </c>
      <c r="AC1393">
        <v>11</v>
      </c>
      <c r="AD1393">
        <v>3</v>
      </c>
      <c r="AE1393">
        <v>19.8</v>
      </c>
      <c r="AF1393">
        <v>95.916666666666671</v>
      </c>
      <c r="AG1393">
        <v>91</v>
      </c>
      <c r="AH1393">
        <v>0.12231182795698925</v>
      </c>
      <c r="AI1393">
        <v>0.87768817204301075</v>
      </c>
      <c r="AJ1393">
        <v>18845</v>
      </c>
      <c r="BC1393">
        <v>1390</v>
      </c>
      <c r="BD1393">
        <v>11</v>
      </c>
      <c r="BE1393">
        <v>0</v>
      </c>
      <c r="BF1393">
        <v>113.90909090909091</v>
      </c>
      <c r="BG1393">
        <v>113.15384615384616</v>
      </c>
      <c r="BH1393">
        <v>74</v>
      </c>
      <c r="BI1393">
        <v>74</v>
      </c>
      <c r="BJ1393">
        <v>0.12478920741989882</v>
      </c>
      <c r="BK1393">
        <v>0.12478920741989882</v>
      </c>
      <c r="BL1393">
        <v>0.87521079258010115</v>
      </c>
      <c r="BM1393">
        <v>0.87521079258010115</v>
      </c>
      <c r="BN1393">
        <v>0.87521079258010115</v>
      </c>
      <c r="BO1393">
        <v>24928.333333333336</v>
      </c>
    </row>
    <row r="1394" spans="1:67" x14ac:dyDescent="0.15">
      <c r="A1394">
        <v>1391</v>
      </c>
      <c r="B1394">
        <v>11</v>
      </c>
      <c r="C1394">
        <v>5</v>
      </c>
      <c r="D1394">
        <v>125.1</v>
      </c>
      <c r="E1394">
        <v>276.16666666666669</v>
      </c>
      <c r="F1394">
        <v>0</v>
      </c>
      <c r="G1394">
        <v>0</v>
      </c>
      <c r="H1394">
        <v>1</v>
      </c>
      <c r="I1394">
        <v>36296.666666666672</v>
      </c>
      <c r="AB1394">
        <v>1391</v>
      </c>
      <c r="AC1394">
        <v>13</v>
      </c>
      <c r="AD1394">
        <v>3</v>
      </c>
      <c r="AE1394">
        <v>25.916666666666668</v>
      </c>
      <c r="AF1394">
        <v>103.41666666666667</v>
      </c>
      <c r="AG1394">
        <v>14</v>
      </c>
      <c r="AH1394">
        <v>1.6018306636155607E-2</v>
      </c>
      <c r="AI1394">
        <v>0.98398169336384445</v>
      </c>
      <c r="AJ1394">
        <v>19369.999999999996</v>
      </c>
      <c r="BC1394">
        <v>1391</v>
      </c>
      <c r="BD1394">
        <v>11</v>
      </c>
      <c r="BE1394">
        <v>0</v>
      </c>
      <c r="BF1394">
        <v>95.909090909090907</v>
      </c>
      <c r="BG1394">
        <v>90.769230769230774</v>
      </c>
      <c r="BH1394">
        <v>113</v>
      </c>
      <c r="BI1394">
        <v>113</v>
      </c>
      <c r="BJ1394">
        <v>0.19316239316239317</v>
      </c>
      <c r="BK1394">
        <v>0.19316239316239317</v>
      </c>
      <c r="BL1394">
        <v>0.80683760683760686</v>
      </c>
      <c r="BM1394">
        <v>0.80683760683760686</v>
      </c>
      <c r="BN1394">
        <v>0.80683760683760686</v>
      </c>
      <c r="BO1394">
        <v>21258.333333333332</v>
      </c>
    </row>
    <row r="1395" spans="1:67" x14ac:dyDescent="0.15">
      <c r="A1395">
        <v>1392</v>
      </c>
      <c r="B1395">
        <v>12</v>
      </c>
      <c r="C1395">
        <v>6</v>
      </c>
      <c r="D1395">
        <v>242.09090909090909</v>
      </c>
      <c r="E1395">
        <v>375.41666666666669</v>
      </c>
      <c r="F1395">
        <v>0</v>
      </c>
      <c r="G1395">
        <v>0</v>
      </c>
      <c r="H1395">
        <v>1</v>
      </c>
      <c r="I1395">
        <v>40591.666666666664</v>
      </c>
      <c r="AB1395">
        <v>1392</v>
      </c>
      <c r="AC1395">
        <v>11</v>
      </c>
      <c r="AD1395">
        <v>3</v>
      </c>
      <c r="AE1395">
        <v>19.3</v>
      </c>
      <c r="AF1395">
        <v>104.83333333333333</v>
      </c>
      <c r="AG1395">
        <v>120</v>
      </c>
      <c r="AH1395">
        <v>0.14634146341463414</v>
      </c>
      <c r="AI1395">
        <v>0.85365853658536583</v>
      </c>
      <c r="AJ1395">
        <v>19251.666666666664</v>
      </c>
      <c r="BC1395">
        <v>1392</v>
      </c>
      <c r="BD1395">
        <v>11</v>
      </c>
      <c r="BE1395">
        <v>0</v>
      </c>
      <c r="BF1395">
        <v>115.72727272727273</v>
      </c>
      <c r="BG1395">
        <v>116.38461538461539</v>
      </c>
      <c r="BH1395">
        <v>64</v>
      </c>
      <c r="BI1395">
        <v>64</v>
      </c>
      <c r="BJ1395">
        <v>0.10474631751227496</v>
      </c>
      <c r="BK1395">
        <v>0.10474631751227496</v>
      </c>
      <c r="BL1395">
        <v>0.89525368248772508</v>
      </c>
      <c r="BM1395">
        <v>0.89525368248772508</v>
      </c>
      <c r="BN1395">
        <v>0.89525368248772508</v>
      </c>
      <c r="BO1395">
        <v>26643.333333333336</v>
      </c>
    </row>
    <row r="1396" spans="1:67" x14ac:dyDescent="0.15">
      <c r="A1396">
        <v>1393</v>
      </c>
      <c r="B1396">
        <v>12</v>
      </c>
      <c r="C1396">
        <v>6</v>
      </c>
      <c r="D1396">
        <v>228.63636363636363</v>
      </c>
      <c r="E1396">
        <v>373.08333333333331</v>
      </c>
      <c r="F1396">
        <v>3</v>
      </c>
      <c r="G1396">
        <v>2.352941176470588E-3</v>
      </c>
      <c r="H1396">
        <v>0.99764705882352944</v>
      </c>
      <c r="I1396">
        <v>40848.333333333336</v>
      </c>
      <c r="AB1396">
        <v>1393</v>
      </c>
      <c r="AC1396">
        <v>12</v>
      </c>
      <c r="AD1396">
        <v>2</v>
      </c>
      <c r="AE1396">
        <v>29.09090909090909</v>
      </c>
      <c r="AF1396">
        <v>104.16666666666667</v>
      </c>
      <c r="AG1396">
        <v>40</v>
      </c>
      <c r="AH1396">
        <v>5.3333333333333337E-2</v>
      </c>
      <c r="AI1396">
        <v>0.94666666666666666</v>
      </c>
      <c r="AJ1396">
        <v>19125</v>
      </c>
      <c r="BC1396">
        <v>1393</v>
      </c>
      <c r="BD1396">
        <v>13</v>
      </c>
      <c r="BE1396">
        <v>0</v>
      </c>
      <c r="BF1396">
        <v>120.76923076923077</v>
      </c>
      <c r="BG1396">
        <v>120.76923076923077</v>
      </c>
      <c r="BH1396">
        <v>11</v>
      </c>
      <c r="BI1396">
        <v>11</v>
      </c>
      <c r="BJ1396">
        <v>1.6224188790560472E-2</v>
      </c>
      <c r="BK1396">
        <v>1.6224188790560472E-2</v>
      </c>
      <c r="BL1396">
        <v>0.98377581120943958</v>
      </c>
      <c r="BM1396">
        <v>0.98377581120943958</v>
      </c>
      <c r="BN1396">
        <v>0.98377581120943958</v>
      </c>
      <c r="BO1396">
        <v>26608.333333333332</v>
      </c>
    </row>
    <row r="1397" spans="1:67" x14ac:dyDescent="0.15">
      <c r="A1397">
        <v>1394</v>
      </c>
      <c r="B1397">
        <v>11</v>
      </c>
      <c r="C1397">
        <v>4</v>
      </c>
      <c r="D1397">
        <v>59.1</v>
      </c>
      <c r="E1397">
        <v>178.83333333333334</v>
      </c>
      <c r="F1397">
        <v>21</v>
      </c>
      <c r="G1397">
        <v>2.4137931034482758E-2</v>
      </c>
      <c r="H1397">
        <v>0.97586206896551719</v>
      </c>
      <c r="I1397">
        <v>27928.333333333332</v>
      </c>
      <c r="AB1397">
        <v>1394</v>
      </c>
      <c r="AC1397">
        <v>11</v>
      </c>
      <c r="AD1397">
        <v>3</v>
      </c>
      <c r="AE1397">
        <v>39.299999999999997</v>
      </c>
      <c r="AF1397">
        <v>111.5</v>
      </c>
      <c r="AG1397">
        <v>10</v>
      </c>
      <c r="AH1397">
        <v>1.3986013986013986E-2</v>
      </c>
      <c r="AI1397">
        <v>0.98601398601398604</v>
      </c>
      <c r="AJ1397">
        <v>20743.333333333328</v>
      </c>
      <c r="BC1397">
        <v>1394</v>
      </c>
      <c r="BD1397">
        <v>11</v>
      </c>
      <c r="BE1397">
        <v>0</v>
      </c>
      <c r="BF1397">
        <v>138.81818181818181</v>
      </c>
      <c r="BG1397">
        <v>130.38461538461539</v>
      </c>
      <c r="BH1397">
        <v>3</v>
      </c>
      <c r="BI1397">
        <v>3</v>
      </c>
      <c r="BJ1397">
        <v>5.4446460980036296E-3</v>
      </c>
      <c r="BK1397">
        <v>5.4446460980036296E-3</v>
      </c>
      <c r="BL1397">
        <v>0.99455535390199634</v>
      </c>
      <c r="BM1397">
        <v>0.99455535390199634</v>
      </c>
      <c r="BN1397">
        <v>0.99455535390199634</v>
      </c>
      <c r="BO1397">
        <v>27475</v>
      </c>
    </row>
    <row r="1398" spans="1:67" x14ac:dyDescent="0.15">
      <c r="A1398">
        <v>1395</v>
      </c>
      <c r="B1398">
        <v>11</v>
      </c>
      <c r="C1398">
        <v>6</v>
      </c>
      <c r="D1398">
        <v>186</v>
      </c>
      <c r="E1398">
        <v>313.91666666666669</v>
      </c>
      <c r="F1398">
        <v>0</v>
      </c>
      <c r="G1398">
        <v>0</v>
      </c>
      <c r="H1398">
        <v>1</v>
      </c>
      <c r="I1398">
        <v>37206.666666666664</v>
      </c>
      <c r="AB1398">
        <v>1395</v>
      </c>
      <c r="AC1398">
        <v>13</v>
      </c>
      <c r="AD1398">
        <v>1</v>
      </c>
      <c r="AE1398">
        <v>27.666666666666668</v>
      </c>
      <c r="AF1398">
        <v>93.916666666666671</v>
      </c>
      <c r="AG1398">
        <v>55</v>
      </c>
      <c r="AH1398">
        <v>7.0512820512820512E-2</v>
      </c>
      <c r="AI1398">
        <v>0.92948717948717952</v>
      </c>
      <c r="AJ1398">
        <v>16965</v>
      </c>
      <c r="BC1398">
        <v>1395</v>
      </c>
      <c r="BD1398">
        <v>12</v>
      </c>
      <c r="BE1398">
        <v>0</v>
      </c>
      <c r="BF1398">
        <v>93.75</v>
      </c>
      <c r="BG1398">
        <v>98.15384615384616</v>
      </c>
      <c r="BH1398">
        <v>85</v>
      </c>
      <c r="BI1398">
        <v>85</v>
      </c>
      <c r="BJ1398">
        <v>0.15799256505576209</v>
      </c>
      <c r="BK1398">
        <v>0.15799256505576209</v>
      </c>
      <c r="BL1398">
        <v>0.84200743494423791</v>
      </c>
      <c r="BM1398">
        <v>0.84200743494423791</v>
      </c>
      <c r="BN1398">
        <v>0.84200743494423791</v>
      </c>
      <c r="BO1398">
        <v>23153.333333333332</v>
      </c>
    </row>
    <row r="1399" spans="1:67" x14ac:dyDescent="0.15">
      <c r="A1399">
        <v>1396</v>
      </c>
      <c r="B1399">
        <v>11</v>
      </c>
      <c r="C1399">
        <v>6</v>
      </c>
      <c r="D1399">
        <v>192.2</v>
      </c>
      <c r="E1399">
        <v>332.58333333333331</v>
      </c>
      <c r="F1399">
        <v>0</v>
      </c>
      <c r="G1399">
        <v>0</v>
      </c>
      <c r="H1399">
        <v>1</v>
      </c>
      <c r="I1399">
        <v>39978.333333333336</v>
      </c>
      <c r="AB1399">
        <v>1396</v>
      </c>
      <c r="AC1399">
        <v>12</v>
      </c>
      <c r="AD1399">
        <v>3</v>
      </c>
      <c r="AE1399">
        <v>36</v>
      </c>
      <c r="AF1399">
        <v>111.58333333333333</v>
      </c>
      <c r="AG1399">
        <v>91</v>
      </c>
      <c r="AH1399">
        <v>0.10520231213872833</v>
      </c>
      <c r="AI1399">
        <v>0.89479768786127167</v>
      </c>
      <c r="AJ1399">
        <v>19246.666666666668</v>
      </c>
      <c r="BC1399">
        <v>1396</v>
      </c>
      <c r="BD1399">
        <v>12</v>
      </c>
      <c r="BE1399">
        <v>0</v>
      </c>
      <c r="BF1399">
        <v>151.16666666666666</v>
      </c>
      <c r="BG1399">
        <v>150.84615384615384</v>
      </c>
      <c r="BH1399">
        <v>43</v>
      </c>
      <c r="BI1399">
        <v>43</v>
      </c>
      <c r="BJ1399">
        <v>6.525037936267071E-2</v>
      </c>
      <c r="BK1399">
        <v>6.525037936267071E-2</v>
      </c>
      <c r="BL1399">
        <v>0.93474962063732925</v>
      </c>
      <c r="BM1399">
        <v>0.93474962063732925</v>
      </c>
      <c r="BN1399">
        <v>0.93474962063732925</v>
      </c>
      <c r="BO1399">
        <v>30161.666666666664</v>
      </c>
    </row>
    <row r="1400" spans="1:67" x14ac:dyDescent="0.15">
      <c r="A1400">
        <v>1397</v>
      </c>
      <c r="B1400">
        <v>12</v>
      </c>
      <c r="C1400">
        <v>5</v>
      </c>
      <c r="D1400">
        <v>191.36363636363637</v>
      </c>
      <c r="E1400">
        <v>316.66666666666669</v>
      </c>
      <c r="F1400">
        <v>0</v>
      </c>
      <c r="G1400">
        <v>0</v>
      </c>
      <c r="H1400">
        <v>1</v>
      </c>
      <c r="I1400">
        <v>36766.666666666672</v>
      </c>
      <c r="AB1400">
        <v>1397</v>
      </c>
      <c r="AC1400">
        <v>10</v>
      </c>
      <c r="AD1400">
        <v>4</v>
      </c>
      <c r="AE1400">
        <v>7.2222222222222223</v>
      </c>
      <c r="AF1400">
        <v>88.25</v>
      </c>
      <c r="AG1400">
        <v>95</v>
      </c>
      <c r="AH1400">
        <v>0.13286713286713286</v>
      </c>
      <c r="AI1400">
        <v>0.86713286713286708</v>
      </c>
      <c r="AJ1400">
        <v>19538.333333333336</v>
      </c>
      <c r="BC1400">
        <v>1397</v>
      </c>
      <c r="BD1400">
        <v>12</v>
      </c>
      <c r="BE1400">
        <v>0</v>
      </c>
      <c r="BF1400">
        <v>131.08333333333334</v>
      </c>
      <c r="BG1400">
        <v>130.61538461538461</v>
      </c>
      <c r="BH1400">
        <v>55</v>
      </c>
      <c r="BI1400">
        <v>55</v>
      </c>
      <c r="BJ1400">
        <v>7.9136690647482008E-2</v>
      </c>
      <c r="BK1400">
        <v>7.9136690647482008E-2</v>
      </c>
      <c r="BL1400">
        <v>0.92086330935251803</v>
      </c>
      <c r="BM1400">
        <v>0.92086330935251803</v>
      </c>
      <c r="BN1400">
        <v>0.92086330935251803</v>
      </c>
      <c r="BO1400">
        <v>27934.999999999996</v>
      </c>
    </row>
    <row r="1401" spans="1:67" x14ac:dyDescent="0.15">
      <c r="A1401">
        <v>1398</v>
      </c>
      <c r="B1401">
        <v>12</v>
      </c>
      <c r="C1401">
        <v>5</v>
      </c>
      <c r="D1401">
        <v>185.54545454545453</v>
      </c>
      <c r="E1401">
        <v>313.25</v>
      </c>
      <c r="F1401">
        <v>0</v>
      </c>
      <c r="G1401">
        <v>0</v>
      </c>
      <c r="H1401">
        <v>1</v>
      </c>
      <c r="I1401">
        <v>35755</v>
      </c>
      <c r="AB1401">
        <v>1398</v>
      </c>
      <c r="AC1401">
        <v>12</v>
      </c>
      <c r="AD1401">
        <v>4</v>
      </c>
      <c r="AE1401">
        <v>120.27272727272727</v>
      </c>
      <c r="AF1401">
        <v>215.5</v>
      </c>
      <c r="AG1401">
        <v>70</v>
      </c>
      <c r="AH1401">
        <v>7.209062821833162E-2</v>
      </c>
      <c r="AI1401">
        <v>0.92790937178166844</v>
      </c>
      <c r="AJ1401">
        <v>25153.333333333332</v>
      </c>
      <c r="BC1401">
        <v>1398</v>
      </c>
      <c r="BD1401">
        <v>11</v>
      </c>
      <c r="BE1401">
        <v>0</v>
      </c>
      <c r="BF1401">
        <v>121.36363636363636</v>
      </c>
      <c r="BG1401">
        <v>121.07692307692308</v>
      </c>
      <c r="BH1401">
        <v>93</v>
      </c>
      <c r="BI1401">
        <v>111</v>
      </c>
      <c r="BJ1401">
        <v>0.15870307167235495</v>
      </c>
      <c r="BK1401">
        <v>0.18941979522184299</v>
      </c>
      <c r="BL1401">
        <v>0.84129692832764502</v>
      </c>
      <c r="BM1401">
        <v>0.81058020477815695</v>
      </c>
      <c r="BN1401">
        <v>0.82593856655290099</v>
      </c>
      <c r="BO1401">
        <v>27521.666666666668</v>
      </c>
    </row>
    <row r="1402" spans="1:67" x14ac:dyDescent="0.15">
      <c r="A1402">
        <v>1399</v>
      </c>
      <c r="B1402">
        <v>12</v>
      </c>
      <c r="C1402">
        <v>5</v>
      </c>
      <c r="D1402">
        <v>199.36363636363637</v>
      </c>
      <c r="E1402">
        <v>331.33333333333331</v>
      </c>
      <c r="F1402">
        <v>0</v>
      </c>
      <c r="G1402">
        <v>0</v>
      </c>
      <c r="H1402">
        <v>1</v>
      </c>
      <c r="I1402">
        <v>39478.333333333328</v>
      </c>
      <c r="AB1402">
        <v>1399</v>
      </c>
      <c r="AC1402">
        <v>12</v>
      </c>
      <c r="AD1402">
        <v>3</v>
      </c>
      <c r="AE1402">
        <v>59.81818181818182</v>
      </c>
      <c r="AF1402">
        <v>137</v>
      </c>
      <c r="AG1402">
        <v>0</v>
      </c>
      <c r="AH1402">
        <v>0</v>
      </c>
      <c r="AI1402">
        <v>1</v>
      </c>
      <c r="AJ1402">
        <v>21763.333333333336</v>
      </c>
      <c r="BC1402">
        <v>1399</v>
      </c>
      <c r="BD1402">
        <v>12</v>
      </c>
      <c r="BE1402">
        <v>0</v>
      </c>
      <c r="BF1402">
        <v>130.08333333333334</v>
      </c>
      <c r="BG1402">
        <v>132.76923076923077</v>
      </c>
      <c r="BH1402">
        <v>73</v>
      </c>
      <c r="BI1402">
        <v>73</v>
      </c>
      <c r="BJ1402">
        <v>0.11335403726708075</v>
      </c>
      <c r="BK1402">
        <v>0.11335403726708075</v>
      </c>
      <c r="BL1402">
        <v>0.88664596273291929</v>
      </c>
      <c r="BM1402">
        <v>0.88664596273291929</v>
      </c>
      <c r="BN1402">
        <v>0.88664596273291929</v>
      </c>
      <c r="BO1402">
        <v>28478.333333333332</v>
      </c>
    </row>
    <row r="1403" spans="1:67" x14ac:dyDescent="0.15">
      <c r="A1403">
        <v>1400</v>
      </c>
      <c r="B1403">
        <v>13</v>
      </c>
      <c r="C1403">
        <v>4</v>
      </c>
      <c r="D1403">
        <v>179.16666666666666</v>
      </c>
      <c r="E1403">
        <v>284.16666666666669</v>
      </c>
      <c r="F1403">
        <v>0</v>
      </c>
      <c r="G1403">
        <v>0</v>
      </c>
      <c r="H1403">
        <v>1</v>
      </c>
      <c r="I1403">
        <v>33466.666666666672</v>
      </c>
      <c r="AB1403">
        <v>1400</v>
      </c>
      <c r="AC1403">
        <v>12</v>
      </c>
      <c r="AD1403">
        <v>3</v>
      </c>
      <c r="AE1403">
        <v>5.6363636363636367</v>
      </c>
      <c r="AF1403">
        <v>72.666666666666671</v>
      </c>
      <c r="AG1403">
        <v>155</v>
      </c>
      <c r="AH1403">
        <v>0.18787878787878787</v>
      </c>
      <c r="AI1403">
        <v>0.81212121212121213</v>
      </c>
      <c r="AJ1403">
        <v>16615</v>
      </c>
      <c r="BC1403">
        <v>1400</v>
      </c>
      <c r="BD1403">
        <v>11</v>
      </c>
      <c r="BE1403">
        <v>0</v>
      </c>
      <c r="BF1403">
        <v>125.45454545454545</v>
      </c>
      <c r="BG1403">
        <v>127.15384615384616</v>
      </c>
      <c r="BH1403">
        <v>46</v>
      </c>
      <c r="BI1403">
        <v>71</v>
      </c>
      <c r="BJ1403">
        <v>7.6158940397350994E-2</v>
      </c>
      <c r="BK1403">
        <v>0.11754966887417219</v>
      </c>
      <c r="BL1403">
        <v>0.92384105960264895</v>
      </c>
      <c r="BM1403">
        <v>0.88245033112582782</v>
      </c>
      <c r="BN1403">
        <v>0.90314569536423839</v>
      </c>
      <c r="BO1403">
        <v>27559.999999999996</v>
      </c>
    </row>
    <row r="1404" spans="1:67" x14ac:dyDescent="0.15">
      <c r="A1404">
        <v>1401</v>
      </c>
      <c r="B1404">
        <v>11</v>
      </c>
      <c r="C1404">
        <v>6</v>
      </c>
      <c r="D1404">
        <v>168.6</v>
      </c>
      <c r="E1404">
        <v>293.75</v>
      </c>
      <c r="F1404">
        <v>0</v>
      </c>
      <c r="G1404">
        <v>0</v>
      </c>
      <c r="H1404">
        <v>1</v>
      </c>
      <c r="I1404">
        <v>35025</v>
      </c>
      <c r="AB1404">
        <v>1401</v>
      </c>
      <c r="AC1404">
        <v>12</v>
      </c>
      <c r="AD1404">
        <v>2</v>
      </c>
      <c r="AE1404">
        <v>5.2727272727272725</v>
      </c>
      <c r="AF1404">
        <v>76.916666666666671</v>
      </c>
      <c r="AG1404">
        <v>181</v>
      </c>
      <c r="AH1404">
        <v>0.23415265200517466</v>
      </c>
      <c r="AI1404">
        <v>0.76584734799482534</v>
      </c>
      <c r="AJ1404">
        <v>16235</v>
      </c>
      <c r="BC1404">
        <v>1401</v>
      </c>
      <c r="BD1404">
        <v>12</v>
      </c>
      <c r="BE1404">
        <v>0</v>
      </c>
      <c r="BF1404">
        <v>116.41666666666667</v>
      </c>
      <c r="BG1404">
        <v>119.07692307692308</v>
      </c>
      <c r="BH1404">
        <v>69</v>
      </c>
      <c r="BI1404">
        <v>69</v>
      </c>
      <c r="BJ1404">
        <v>0.11022364217252396</v>
      </c>
      <c r="BK1404">
        <v>0.11022364217252396</v>
      </c>
      <c r="BL1404">
        <v>0.88977635782747599</v>
      </c>
      <c r="BM1404">
        <v>0.88977635782747599</v>
      </c>
      <c r="BN1404">
        <v>0.88977635782747599</v>
      </c>
      <c r="BO1404">
        <v>26985</v>
      </c>
    </row>
    <row r="1405" spans="1:67" x14ac:dyDescent="0.15">
      <c r="A1405">
        <v>1402</v>
      </c>
      <c r="B1405">
        <v>12</v>
      </c>
      <c r="C1405">
        <v>6</v>
      </c>
      <c r="D1405">
        <v>227.81818181818181</v>
      </c>
      <c r="E1405">
        <v>331</v>
      </c>
      <c r="F1405">
        <v>0</v>
      </c>
      <c r="G1405">
        <v>0</v>
      </c>
      <c r="H1405">
        <v>1</v>
      </c>
      <c r="I1405">
        <v>33990</v>
      </c>
      <c r="AB1405">
        <v>1402</v>
      </c>
      <c r="AC1405">
        <v>11</v>
      </c>
      <c r="AD1405">
        <v>3</v>
      </c>
      <c r="AE1405">
        <v>7.5</v>
      </c>
      <c r="AF1405">
        <v>76.25</v>
      </c>
      <c r="AG1405">
        <v>140</v>
      </c>
      <c r="AH1405">
        <v>0.18543046357615894</v>
      </c>
      <c r="AI1405">
        <v>0.814569536423841</v>
      </c>
      <c r="AJ1405">
        <v>17208.333333333339</v>
      </c>
      <c r="BC1405">
        <v>1402</v>
      </c>
      <c r="BD1405">
        <v>11</v>
      </c>
      <c r="BE1405">
        <v>0</v>
      </c>
      <c r="BF1405">
        <v>119.63636363636364</v>
      </c>
      <c r="BG1405">
        <v>120.30769230769231</v>
      </c>
      <c r="BH1405">
        <v>123</v>
      </c>
      <c r="BI1405">
        <v>123</v>
      </c>
      <c r="BJ1405">
        <v>0.22202166064981949</v>
      </c>
      <c r="BK1405">
        <v>0.22202166064981949</v>
      </c>
      <c r="BL1405">
        <v>0.77797833935018046</v>
      </c>
      <c r="BM1405">
        <v>0.77797833935018046</v>
      </c>
      <c r="BN1405">
        <v>0.77797833935018046</v>
      </c>
      <c r="BO1405">
        <v>27038.333333333332</v>
      </c>
    </row>
    <row r="1406" spans="1:67" x14ac:dyDescent="0.15">
      <c r="A1406">
        <v>1403</v>
      </c>
      <c r="B1406">
        <v>11</v>
      </c>
      <c r="C1406">
        <v>4</v>
      </c>
      <c r="D1406">
        <v>43.7</v>
      </c>
      <c r="E1406">
        <v>172.16666666666666</v>
      </c>
      <c r="F1406">
        <v>34</v>
      </c>
      <c r="G1406">
        <v>3.5416666666666666E-2</v>
      </c>
      <c r="H1406">
        <v>0.96458333333333335</v>
      </c>
      <c r="I1406">
        <v>28761.666666666668</v>
      </c>
      <c r="AB1406">
        <v>1403</v>
      </c>
      <c r="AC1406">
        <v>12</v>
      </c>
      <c r="AD1406">
        <v>2</v>
      </c>
      <c r="AE1406">
        <v>32.636363636363633</v>
      </c>
      <c r="AF1406">
        <v>112.58333333333333</v>
      </c>
      <c r="AG1406">
        <v>2</v>
      </c>
      <c r="AH1406">
        <v>2.5740025740025739E-3</v>
      </c>
      <c r="AI1406">
        <v>0.99742599742599747</v>
      </c>
      <c r="AJ1406">
        <v>20511.666666666668</v>
      </c>
      <c r="BC1406">
        <v>1403</v>
      </c>
      <c r="BD1406">
        <v>11</v>
      </c>
      <c r="BE1406">
        <v>0</v>
      </c>
      <c r="BF1406">
        <v>158.18181818181819</v>
      </c>
      <c r="BG1406">
        <v>157.61538461538461</v>
      </c>
      <c r="BH1406">
        <v>0</v>
      </c>
      <c r="BI1406">
        <v>0</v>
      </c>
      <c r="BJ1406">
        <v>0</v>
      </c>
      <c r="BK1406">
        <v>0</v>
      </c>
      <c r="BL1406">
        <v>1</v>
      </c>
      <c r="BM1406">
        <v>1</v>
      </c>
      <c r="BN1406">
        <v>1</v>
      </c>
      <c r="BO1406">
        <v>31130</v>
      </c>
    </row>
    <row r="1407" spans="1:67" x14ac:dyDescent="0.15">
      <c r="A1407">
        <v>1404</v>
      </c>
      <c r="B1407">
        <v>11</v>
      </c>
      <c r="C1407">
        <v>7</v>
      </c>
      <c r="D1407">
        <v>220</v>
      </c>
      <c r="E1407">
        <v>374.16666666666669</v>
      </c>
      <c r="F1407">
        <v>0</v>
      </c>
      <c r="G1407">
        <v>0</v>
      </c>
      <c r="H1407">
        <v>1</v>
      </c>
      <c r="I1407">
        <v>40641.666666666672</v>
      </c>
      <c r="AB1407">
        <v>1404</v>
      </c>
      <c r="AC1407">
        <v>11</v>
      </c>
      <c r="AD1407">
        <v>3</v>
      </c>
      <c r="AE1407">
        <v>49.1</v>
      </c>
      <c r="AF1407">
        <v>118.41666666666667</v>
      </c>
      <c r="AG1407">
        <v>83</v>
      </c>
      <c r="AH1407">
        <v>0.10246913580246914</v>
      </c>
      <c r="AI1407">
        <v>0.89753086419753081</v>
      </c>
      <c r="AJ1407">
        <v>19469.999999999996</v>
      </c>
      <c r="BC1407">
        <v>1404</v>
      </c>
      <c r="BD1407">
        <v>11</v>
      </c>
      <c r="BE1407">
        <v>0</v>
      </c>
      <c r="BF1407">
        <v>108</v>
      </c>
      <c r="BG1407">
        <v>109.69230769230769</v>
      </c>
      <c r="BH1407">
        <v>166</v>
      </c>
      <c r="BI1407">
        <v>173</v>
      </c>
      <c r="BJ1407">
        <v>0.30912476722532589</v>
      </c>
      <c r="BK1407">
        <v>0.32216014897579143</v>
      </c>
      <c r="BL1407">
        <v>0.69087523277467411</v>
      </c>
      <c r="BM1407">
        <v>0.67783985102420852</v>
      </c>
      <c r="BN1407">
        <v>0.68435754189944131</v>
      </c>
      <c r="BO1407">
        <v>25228.333333333332</v>
      </c>
    </row>
    <row r="1408" spans="1:67" x14ac:dyDescent="0.15">
      <c r="A1408">
        <v>1405</v>
      </c>
      <c r="B1408">
        <v>11</v>
      </c>
      <c r="C1408">
        <v>6</v>
      </c>
      <c r="D1408">
        <v>110.1</v>
      </c>
      <c r="E1408">
        <v>241.33333333333334</v>
      </c>
      <c r="F1408">
        <v>16</v>
      </c>
      <c r="G1408">
        <v>1.6913319238900635E-2</v>
      </c>
      <c r="H1408">
        <v>0.9830866807610994</v>
      </c>
      <c r="I1408">
        <v>32703.333333333328</v>
      </c>
      <c r="AB1408">
        <v>1405</v>
      </c>
      <c r="AC1408">
        <v>12</v>
      </c>
      <c r="AD1408">
        <v>2</v>
      </c>
      <c r="AE1408">
        <v>61.363636363636367</v>
      </c>
      <c r="AF1408">
        <v>135.66666666666666</v>
      </c>
      <c r="AG1408">
        <v>0</v>
      </c>
      <c r="AH1408">
        <v>0</v>
      </c>
      <c r="AI1408">
        <v>1</v>
      </c>
      <c r="AJ1408">
        <v>21160</v>
      </c>
      <c r="BC1408">
        <v>1405</v>
      </c>
      <c r="BD1408">
        <v>12</v>
      </c>
      <c r="BE1408">
        <v>0</v>
      </c>
      <c r="BF1408">
        <v>109.08333333333333</v>
      </c>
      <c r="BG1408">
        <v>106.46153846153847</v>
      </c>
      <c r="BH1408">
        <v>110</v>
      </c>
      <c r="BI1408">
        <v>110</v>
      </c>
      <c r="BJ1408">
        <v>0.1981981981981982</v>
      </c>
      <c r="BK1408">
        <v>0.1981981981981982</v>
      </c>
      <c r="BL1408">
        <v>0.80180180180180183</v>
      </c>
      <c r="BM1408">
        <v>0.80180180180180183</v>
      </c>
      <c r="BN1408">
        <v>0.80180180180180183</v>
      </c>
      <c r="BO1408">
        <v>24413.333333333332</v>
      </c>
    </row>
    <row r="1409" spans="1:67" x14ac:dyDescent="0.15">
      <c r="A1409">
        <v>1406</v>
      </c>
      <c r="B1409">
        <v>12</v>
      </c>
      <c r="C1409">
        <v>5</v>
      </c>
      <c r="D1409">
        <v>183.72727272727272</v>
      </c>
      <c r="E1409">
        <v>284.66666666666669</v>
      </c>
      <c r="F1409">
        <v>0</v>
      </c>
      <c r="G1409">
        <v>0</v>
      </c>
      <c r="H1409">
        <v>1</v>
      </c>
      <c r="I1409">
        <v>32361.666666666668</v>
      </c>
      <c r="AB1409">
        <v>1406</v>
      </c>
      <c r="AC1409">
        <v>13</v>
      </c>
      <c r="AD1409">
        <v>2</v>
      </c>
      <c r="AE1409">
        <v>45.333333333333336</v>
      </c>
      <c r="AF1409">
        <v>117.83333333333333</v>
      </c>
      <c r="AG1409">
        <v>78</v>
      </c>
      <c r="AH1409">
        <v>9.1764705882352943E-2</v>
      </c>
      <c r="AI1409">
        <v>0.90823529411764703</v>
      </c>
      <c r="AJ1409">
        <v>18496.666666666664</v>
      </c>
      <c r="BC1409">
        <v>1406</v>
      </c>
      <c r="BD1409">
        <v>12</v>
      </c>
      <c r="BE1409">
        <v>0</v>
      </c>
      <c r="BF1409">
        <v>123.08333333333333</v>
      </c>
      <c r="BG1409">
        <v>127.07692307692308</v>
      </c>
      <c r="BH1409">
        <v>51</v>
      </c>
      <c r="BI1409">
        <v>51</v>
      </c>
      <c r="BJ1409">
        <v>9.3406593406593408E-2</v>
      </c>
      <c r="BK1409">
        <v>9.3406593406593408E-2</v>
      </c>
      <c r="BL1409">
        <v>0.90659340659340659</v>
      </c>
      <c r="BM1409">
        <v>0.90659340659340659</v>
      </c>
      <c r="BN1409">
        <v>0.90659340659340659</v>
      </c>
      <c r="BO1409">
        <v>26431.666666666664</v>
      </c>
    </row>
    <row r="1410" spans="1:67" x14ac:dyDescent="0.15">
      <c r="A1410">
        <v>1407</v>
      </c>
      <c r="B1410">
        <v>11</v>
      </c>
      <c r="C1410">
        <v>5</v>
      </c>
      <c r="D1410">
        <v>118.2</v>
      </c>
      <c r="E1410">
        <v>254</v>
      </c>
      <c r="F1410">
        <v>3</v>
      </c>
      <c r="G1410">
        <v>3.1250000000000002E-3</v>
      </c>
      <c r="H1410">
        <v>0.99687499999999996</v>
      </c>
      <c r="I1410">
        <v>32885</v>
      </c>
      <c r="AB1410">
        <v>1407</v>
      </c>
      <c r="AC1410">
        <v>12</v>
      </c>
      <c r="AD1410">
        <v>3</v>
      </c>
      <c r="AE1410">
        <v>29</v>
      </c>
      <c r="AF1410">
        <v>103.08333333333333</v>
      </c>
      <c r="AG1410">
        <v>96</v>
      </c>
      <c r="AH1410">
        <v>0.1198501872659176</v>
      </c>
      <c r="AI1410">
        <v>0.88014981273408244</v>
      </c>
      <c r="AJ1410">
        <v>18406.666666666668</v>
      </c>
      <c r="BC1410">
        <v>1407</v>
      </c>
      <c r="BD1410">
        <v>11</v>
      </c>
      <c r="BE1410">
        <v>0</v>
      </c>
      <c r="BF1410">
        <v>93.454545454545453</v>
      </c>
      <c r="BG1410">
        <v>98.692307692307693</v>
      </c>
      <c r="BH1410">
        <v>121</v>
      </c>
      <c r="BI1410">
        <v>136</v>
      </c>
      <c r="BJ1410">
        <v>0.22701688555347091</v>
      </c>
      <c r="BK1410">
        <v>0.25515947467166977</v>
      </c>
      <c r="BL1410">
        <v>0.77298311444652912</v>
      </c>
      <c r="BM1410">
        <v>0.74484052532833023</v>
      </c>
      <c r="BN1410">
        <v>0.75891181988742962</v>
      </c>
      <c r="BO1410">
        <v>23176.666666666664</v>
      </c>
    </row>
    <row r="1411" spans="1:67" x14ac:dyDescent="0.15">
      <c r="A1411">
        <v>1408</v>
      </c>
      <c r="B1411">
        <v>12</v>
      </c>
      <c r="C1411">
        <v>5</v>
      </c>
      <c r="D1411">
        <v>204.90909090909091</v>
      </c>
      <c r="E1411">
        <v>345.25</v>
      </c>
      <c r="F1411">
        <v>0</v>
      </c>
      <c r="G1411">
        <v>0</v>
      </c>
      <c r="H1411">
        <v>1</v>
      </c>
      <c r="I1411">
        <v>39109.999999999993</v>
      </c>
      <c r="AB1411">
        <v>1408</v>
      </c>
      <c r="AC1411">
        <v>11</v>
      </c>
      <c r="AD1411">
        <v>3</v>
      </c>
      <c r="AE1411">
        <v>0</v>
      </c>
      <c r="AF1411">
        <v>61.333333333333336</v>
      </c>
      <c r="AG1411">
        <v>288</v>
      </c>
      <c r="AH1411">
        <v>0.36180904522613067</v>
      </c>
      <c r="AI1411">
        <v>0.63819095477386933</v>
      </c>
      <c r="AJ1411">
        <v>14486.666666666668</v>
      </c>
      <c r="BC1411">
        <v>1408</v>
      </c>
      <c r="BD1411">
        <v>11</v>
      </c>
      <c r="BE1411">
        <v>0</v>
      </c>
      <c r="BF1411">
        <v>146.63636363636363</v>
      </c>
      <c r="BG1411">
        <v>141.61538461538461</v>
      </c>
      <c r="BH1411">
        <v>14</v>
      </c>
      <c r="BI1411">
        <v>14</v>
      </c>
      <c r="BJ1411">
        <v>2.7131782945736434E-2</v>
      </c>
      <c r="BK1411">
        <v>2.7131782945736434E-2</v>
      </c>
      <c r="BL1411">
        <v>0.97286821705426352</v>
      </c>
      <c r="BM1411">
        <v>0.97286821705426352</v>
      </c>
      <c r="BN1411">
        <v>0.97286821705426352</v>
      </c>
      <c r="BO1411">
        <v>29311.666666666664</v>
      </c>
    </row>
    <row r="1412" spans="1:67" x14ac:dyDescent="0.15">
      <c r="A1412">
        <v>1409</v>
      </c>
      <c r="B1412">
        <v>10</v>
      </c>
      <c r="C1412">
        <v>4</v>
      </c>
      <c r="D1412">
        <v>25.888888888888889</v>
      </c>
      <c r="E1412">
        <v>131.41666666666666</v>
      </c>
      <c r="F1412">
        <v>16</v>
      </c>
      <c r="G1412">
        <v>2.0887728459530026E-2</v>
      </c>
      <c r="H1412">
        <v>0.97911227154046998</v>
      </c>
      <c r="I1412">
        <v>26006.666666666668</v>
      </c>
      <c r="AB1412">
        <v>1409</v>
      </c>
      <c r="AC1412">
        <v>12</v>
      </c>
      <c r="AD1412">
        <v>2</v>
      </c>
      <c r="AE1412">
        <v>8.0909090909090917</v>
      </c>
      <c r="AF1412">
        <v>71.166666666666671</v>
      </c>
      <c r="AG1412">
        <v>132</v>
      </c>
      <c r="AH1412">
        <v>0.17098445595854922</v>
      </c>
      <c r="AI1412">
        <v>0.82901554404145084</v>
      </c>
      <c r="AJ1412">
        <v>15880</v>
      </c>
      <c r="BC1412">
        <v>1409</v>
      </c>
      <c r="BD1412">
        <v>11</v>
      </c>
      <c r="BE1412">
        <v>0</v>
      </c>
      <c r="BF1412">
        <v>120</v>
      </c>
      <c r="BG1412">
        <v>118.84615384615384</v>
      </c>
      <c r="BH1412">
        <v>52</v>
      </c>
      <c r="BI1412">
        <v>68</v>
      </c>
      <c r="BJ1412">
        <v>9.8298676748582225E-2</v>
      </c>
      <c r="BK1412">
        <v>0.12854442344045369</v>
      </c>
      <c r="BL1412">
        <v>0.90170132325141772</v>
      </c>
      <c r="BM1412">
        <v>0.87145557655954631</v>
      </c>
      <c r="BN1412">
        <v>0.88657844990548207</v>
      </c>
      <c r="BO1412">
        <v>25850.000000000004</v>
      </c>
    </row>
    <row r="1413" spans="1:67" x14ac:dyDescent="0.15">
      <c r="A1413">
        <v>1410</v>
      </c>
      <c r="B1413">
        <v>11</v>
      </c>
      <c r="C1413">
        <v>5</v>
      </c>
      <c r="D1413">
        <v>123</v>
      </c>
      <c r="E1413">
        <v>250.66666666666666</v>
      </c>
      <c r="F1413">
        <v>0</v>
      </c>
      <c r="G1413">
        <v>0</v>
      </c>
      <c r="H1413">
        <v>1</v>
      </c>
      <c r="I1413">
        <v>31951.666666666668</v>
      </c>
      <c r="AB1413">
        <v>1410</v>
      </c>
      <c r="AC1413">
        <v>11</v>
      </c>
      <c r="AD1413">
        <v>4</v>
      </c>
      <c r="AE1413">
        <v>43.2</v>
      </c>
      <c r="AF1413">
        <v>131.08333333333334</v>
      </c>
      <c r="AG1413">
        <v>10</v>
      </c>
      <c r="AH1413">
        <v>1.2738853503184714E-2</v>
      </c>
      <c r="AI1413">
        <v>0.98726114649681529</v>
      </c>
      <c r="AJ1413">
        <v>21376.666666666668</v>
      </c>
      <c r="BC1413">
        <v>1410</v>
      </c>
      <c r="BD1413">
        <v>12</v>
      </c>
      <c r="BE1413">
        <v>0</v>
      </c>
      <c r="BF1413">
        <v>109.83333333333333</v>
      </c>
      <c r="BG1413">
        <v>109.69230769230769</v>
      </c>
      <c r="BH1413">
        <v>71</v>
      </c>
      <c r="BI1413">
        <v>71</v>
      </c>
      <c r="BJ1413">
        <v>0.11287758346581876</v>
      </c>
      <c r="BK1413">
        <v>0.11287758346581876</v>
      </c>
      <c r="BL1413">
        <v>0.88712241653418122</v>
      </c>
      <c r="BM1413">
        <v>0.88712241653418122</v>
      </c>
      <c r="BN1413">
        <v>0.88712241653418122</v>
      </c>
      <c r="BO1413">
        <v>25453.333333333332</v>
      </c>
    </row>
    <row r="1414" spans="1:67" x14ac:dyDescent="0.15">
      <c r="A1414">
        <v>1411</v>
      </c>
      <c r="B1414">
        <v>11</v>
      </c>
      <c r="C1414">
        <v>5</v>
      </c>
      <c r="D1414">
        <v>167.5</v>
      </c>
      <c r="E1414">
        <v>316.5</v>
      </c>
      <c r="F1414">
        <v>0</v>
      </c>
      <c r="G1414">
        <v>0</v>
      </c>
      <c r="H1414">
        <v>1</v>
      </c>
      <c r="I1414">
        <v>37960</v>
      </c>
      <c r="AB1414">
        <v>1411</v>
      </c>
      <c r="AC1414">
        <v>11</v>
      </c>
      <c r="AD1414">
        <v>3</v>
      </c>
      <c r="AE1414">
        <v>19.2</v>
      </c>
      <c r="AF1414">
        <v>98.416666666666671</v>
      </c>
      <c r="AG1414">
        <v>31</v>
      </c>
      <c r="AH1414">
        <v>4.552129221732746E-2</v>
      </c>
      <c r="AI1414">
        <v>0.95447870778267252</v>
      </c>
      <c r="AJ1414">
        <v>19895</v>
      </c>
      <c r="BC1414">
        <v>1411</v>
      </c>
      <c r="BD1414">
        <v>11</v>
      </c>
      <c r="BE1414">
        <v>0</v>
      </c>
      <c r="BF1414">
        <v>107.63636363636364</v>
      </c>
      <c r="BG1414">
        <v>107.46153846153847</v>
      </c>
      <c r="BH1414">
        <v>152</v>
      </c>
      <c r="BI1414">
        <v>171</v>
      </c>
      <c r="BJ1414">
        <v>0.27787934186471663</v>
      </c>
      <c r="BK1414">
        <v>0.3126142595978062</v>
      </c>
      <c r="BL1414">
        <v>0.72212065813528337</v>
      </c>
      <c r="BM1414">
        <v>0.6873857404021938</v>
      </c>
      <c r="BN1414">
        <v>0.70475319926873858</v>
      </c>
      <c r="BO1414">
        <v>24231.666666666668</v>
      </c>
    </row>
    <row r="1415" spans="1:67" x14ac:dyDescent="0.15">
      <c r="A1415">
        <v>1412</v>
      </c>
      <c r="B1415">
        <v>13</v>
      </c>
      <c r="C1415">
        <v>6</v>
      </c>
      <c r="D1415">
        <v>285.66666666666669</v>
      </c>
      <c r="E1415">
        <v>405.66666666666669</v>
      </c>
      <c r="F1415">
        <v>0</v>
      </c>
      <c r="G1415">
        <v>0</v>
      </c>
      <c r="H1415">
        <v>1</v>
      </c>
      <c r="I1415">
        <v>42476.666666666672</v>
      </c>
      <c r="AB1415">
        <v>1412</v>
      </c>
      <c r="AC1415">
        <v>11</v>
      </c>
      <c r="AD1415">
        <v>3</v>
      </c>
      <c r="AE1415">
        <v>35.5</v>
      </c>
      <c r="AF1415">
        <v>116.91666666666667</v>
      </c>
      <c r="AG1415">
        <v>48</v>
      </c>
      <c r="AH1415">
        <v>6.6390041493775934E-2</v>
      </c>
      <c r="AI1415">
        <v>0.93360995850622408</v>
      </c>
      <c r="AJ1415">
        <v>20960</v>
      </c>
      <c r="BC1415">
        <v>1412</v>
      </c>
      <c r="BD1415">
        <v>12</v>
      </c>
      <c r="BE1415">
        <v>0</v>
      </c>
      <c r="BF1415">
        <v>115.5</v>
      </c>
      <c r="BG1415">
        <v>114.69230769230769</v>
      </c>
      <c r="BH1415">
        <v>100</v>
      </c>
      <c r="BI1415">
        <v>108</v>
      </c>
      <c r="BJ1415">
        <v>0.14814814814814814</v>
      </c>
      <c r="BK1415">
        <v>0.16</v>
      </c>
      <c r="BL1415">
        <v>0.85185185185185186</v>
      </c>
      <c r="BM1415">
        <v>0.84</v>
      </c>
      <c r="BN1415">
        <v>0.84592592592592597</v>
      </c>
      <c r="BO1415">
        <v>26345</v>
      </c>
    </row>
    <row r="1416" spans="1:67" x14ac:dyDescent="0.15">
      <c r="A1416">
        <v>1413</v>
      </c>
      <c r="B1416">
        <v>13</v>
      </c>
      <c r="C1416">
        <v>5</v>
      </c>
      <c r="D1416">
        <v>248.41666666666666</v>
      </c>
      <c r="E1416">
        <v>353.41666666666669</v>
      </c>
      <c r="F1416">
        <v>0</v>
      </c>
      <c r="G1416">
        <v>0</v>
      </c>
      <c r="H1416">
        <v>1</v>
      </c>
      <c r="I1416">
        <v>37236.666666666664</v>
      </c>
      <c r="AB1416">
        <v>1413</v>
      </c>
      <c r="AC1416">
        <v>11</v>
      </c>
      <c r="AD1416">
        <v>3</v>
      </c>
      <c r="AE1416">
        <v>19.2</v>
      </c>
      <c r="AF1416">
        <v>96</v>
      </c>
      <c r="AG1416">
        <v>51</v>
      </c>
      <c r="AH1416">
        <v>6.7819148936170207E-2</v>
      </c>
      <c r="AI1416">
        <v>0.93218085106382975</v>
      </c>
      <c r="AJ1416">
        <v>19523.333333333332</v>
      </c>
      <c r="BC1416">
        <v>1413</v>
      </c>
      <c r="BD1416">
        <v>11</v>
      </c>
      <c r="BE1416">
        <v>0</v>
      </c>
      <c r="BF1416">
        <v>105.72727272727273</v>
      </c>
      <c r="BG1416">
        <v>107.07692307692308</v>
      </c>
      <c r="BH1416">
        <v>103</v>
      </c>
      <c r="BI1416">
        <v>103</v>
      </c>
      <c r="BJ1416">
        <v>0.17789291882556132</v>
      </c>
      <c r="BK1416">
        <v>0.17789291882556132</v>
      </c>
      <c r="BL1416">
        <v>0.82210708117443865</v>
      </c>
      <c r="BM1416">
        <v>0.82210708117443865</v>
      </c>
      <c r="BN1416">
        <v>0.82210708117443865</v>
      </c>
      <c r="BO1416">
        <v>24439.999999999996</v>
      </c>
    </row>
    <row r="1417" spans="1:67" x14ac:dyDescent="0.15">
      <c r="A1417">
        <v>1414</v>
      </c>
      <c r="B1417">
        <v>11</v>
      </c>
      <c r="C1417">
        <v>6</v>
      </c>
      <c r="D1417">
        <v>210</v>
      </c>
      <c r="E1417">
        <v>347</v>
      </c>
      <c r="F1417">
        <v>0</v>
      </c>
      <c r="G1417">
        <v>0</v>
      </c>
      <c r="H1417">
        <v>1</v>
      </c>
      <c r="I1417">
        <v>38880</v>
      </c>
      <c r="AB1417">
        <v>1414</v>
      </c>
      <c r="AC1417">
        <v>11</v>
      </c>
      <c r="AD1417">
        <v>3</v>
      </c>
      <c r="AE1417">
        <v>9</v>
      </c>
      <c r="AF1417">
        <v>90.75</v>
      </c>
      <c r="AG1417">
        <v>86</v>
      </c>
      <c r="AH1417">
        <v>0.1121251629726206</v>
      </c>
      <c r="AI1417">
        <v>0.88787483702737946</v>
      </c>
      <c r="AJ1417">
        <v>18638.333333333332</v>
      </c>
      <c r="BC1417">
        <v>1414</v>
      </c>
      <c r="BD1417">
        <v>11</v>
      </c>
      <c r="BE1417">
        <v>0</v>
      </c>
      <c r="BF1417">
        <v>93.181818181818187</v>
      </c>
      <c r="BG1417">
        <v>97.307692307692307</v>
      </c>
      <c r="BH1417">
        <v>118</v>
      </c>
      <c r="BI1417">
        <v>176</v>
      </c>
      <c r="BJ1417">
        <v>0.22957198443579765</v>
      </c>
      <c r="BK1417">
        <v>0.34241245136186771</v>
      </c>
      <c r="BL1417">
        <v>0.77042801556420237</v>
      </c>
      <c r="BM1417">
        <v>0.65758754863813229</v>
      </c>
      <c r="BN1417">
        <v>0.71400778210116733</v>
      </c>
      <c r="BO1417">
        <v>22666.666666666664</v>
      </c>
    </row>
    <row r="1418" spans="1:67" x14ac:dyDescent="0.15">
      <c r="A1418">
        <v>1415</v>
      </c>
      <c r="B1418">
        <v>12</v>
      </c>
      <c r="C1418">
        <v>5</v>
      </c>
      <c r="D1418">
        <v>110.36363636363636</v>
      </c>
      <c r="E1418">
        <v>225.58333333333334</v>
      </c>
      <c r="F1418">
        <v>0</v>
      </c>
      <c r="G1418">
        <v>0</v>
      </c>
      <c r="H1418">
        <v>1</v>
      </c>
      <c r="I1418">
        <v>30398.333333333328</v>
      </c>
      <c r="AB1418">
        <v>1415</v>
      </c>
      <c r="AC1418">
        <v>11</v>
      </c>
      <c r="AD1418">
        <v>4</v>
      </c>
      <c r="AE1418">
        <v>31</v>
      </c>
      <c r="AF1418">
        <v>107.66666666666667</v>
      </c>
      <c r="AG1418">
        <v>99</v>
      </c>
      <c r="AH1418">
        <v>0.12724935732647816</v>
      </c>
      <c r="AI1418">
        <v>0.87275064267352187</v>
      </c>
      <c r="AJ1418">
        <v>19715</v>
      </c>
      <c r="BC1418">
        <v>1415</v>
      </c>
      <c r="BD1418">
        <v>12</v>
      </c>
      <c r="BE1418">
        <v>0</v>
      </c>
      <c r="BF1418">
        <v>106.33333333333333</v>
      </c>
      <c r="BG1418">
        <v>111.61538461538461</v>
      </c>
      <c r="BH1418">
        <v>131</v>
      </c>
      <c r="BI1418">
        <v>131</v>
      </c>
      <c r="BJ1418">
        <v>0.22822299651567945</v>
      </c>
      <c r="BK1418">
        <v>0.22822299651567945</v>
      </c>
      <c r="BL1418">
        <v>0.77177700348432055</v>
      </c>
      <c r="BM1418">
        <v>0.77177700348432055</v>
      </c>
      <c r="BN1418">
        <v>0.77177700348432055</v>
      </c>
      <c r="BO1418">
        <v>25761.666666666668</v>
      </c>
    </row>
    <row r="1419" spans="1:67" x14ac:dyDescent="0.15">
      <c r="A1419">
        <v>1416</v>
      </c>
      <c r="B1419">
        <v>11</v>
      </c>
      <c r="C1419">
        <v>6</v>
      </c>
      <c r="D1419">
        <v>202</v>
      </c>
      <c r="E1419">
        <v>338.08333333333331</v>
      </c>
      <c r="F1419">
        <v>0</v>
      </c>
      <c r="G1419">
        <v>0</v>
      </c>
      <c r="H1419">
        <v>1</v>
      </c>
      <c r="I1419">
        <v>39848.333333333328</v>
      </c>
      <c r="AB1419">
        <v>1416</v>
      </c>
      <c r="AC1419">
        <v>12</v>
      </c>
      <c r="AD1419">
        <v>2</v>
      </c>
      <c r="AE1419">
        <v>26.181818181818183</v>
      </c>
      <c r="AF1419">
        <v>89</v>
      </c>
      <c r="AG1419">
        <v>105</v>
      </c>
      <c r="AH1419">
        <v>0.13358778625954199</v>
      </c>
      <c r="AI1419">
        <v>0.86641221374045796</v>
      </c>
      <c r="AJ1419">
        <v>17093.333333333332</v>
      </c>
      <c r="BC1419">
        <v>1416</v>
      </c>
      <c r="BD1419">
        <v>11</v>
      </c>
      <c r="BE1419">
        <v>0</v>
      </c>
      <c r="BF1419">
        <v>95.909090909090907</v>
      </c>
      <c r="BG1419">
        <v>99.84615384615384</v>
      </c>
      <c r="BH1419">
        <v>87</v>
      </c>
      <c r="BI1419">
        <v>112</v>
      </c>
      <c r="BJ1419">
        <v>0.15675675675675677</v>
      </c>
      <c r="BK1419">
        <v>0.20180180180180179</v>
      </c>
      <c r="BL1419">
        <v>0.84324324324324329</v>
      </c>
      <c r="BM1419">
        <v>0.79819819819819826</v>
      </c>
      <c r="BN1419">
        <v>0.82072072072072078</v>
      </c>
      <c r="BO1419">
        <v>23226.666666666664</v>
      </c>
    </row>
    <row r="1420" spans="1:67" x14ac:dyDescent="0.15">
      <c r="A1420">
        <v>1417</v>
      </c>
      <c r="B1420">
        <v>11</v>
      </c>
      <c r="C1420">
        <v>6</v>
      </c>
      <c r="D1420">
        <v>161.5</v>
      </c>
      <c r="E1420">
        <v>298.58333333333331</v>
      </c>
      <c r="F1420">
        <v>0</v>
      </c>
      <c r="G1420">
        <v>0</v>
      </c>
      <c r="H1420">
        <v>1</v>
      </c>
      <c r="I1420">
        <v>35168.333333333336</v>
      </c>
      <c r="AB1420">
        <v>1417</v>
      </c>
      <c r="AC1420">
        <v>12</v>
      </c>
      <c r="AD1420">
        <v>3</v>
      </c>
      <c r="AE1420">
        <v>45.454545454545453</v>
      </c>
      <c r="AF1420">
        <v>123.25</v>
      </c>
      <c r="AG1420">
        <v>3</v>
      </c>
      <c r="AH1420">
        <v>3.8560411311053984E-3</v>
      </c>
      <c r="AI1420">
        <v>0.99614395886889462</v>
      </c>
      <c r="AJ1420">
        <v>20438.333333333336</v>
      </c>
      <c r="BC1420">
        <v>1417</v>
      </c>
      <c r="BD1420">
        <v>11</v>
      </c>
      <c r="BE1420">
        <v>0</v>
      </c>
      <c r="BF1420">
        <v>135.09090909090909</v>
      </c>
      <c r="BG1420">
        <v>131.38461538461539</v>
      </c>
      <c r="BH1420">
        <v>81</v>
      </c>
      <c r="BI1420">
        <v>104</v>
      </c>
      <c r="BJ1420">
        <v>0.13500000000000001</v>
      </c>
      <c r="BK1420">
        <v>0.17333333333333334</v>
      </c>
      <c r="BL1420">
        <v>0.86499999999999999</v>
      </c>
      <c r="BM1420">
        <v>0.82666666666666666</v>
      </c>
      <c r="BN1420">
        <v>0.84583333333333333</v>
      </c>
      <c r="BO1420">
        <v>28418.333333333332</v>
      </c>
    </row>
    <row r="1421" spans="1:67" x14ac:dyDescent="0.15">
      <c r="A1421">
        <v>1418</v>
      </c>
      <c r="B1421">
        <v>12</v>
      </c>
      <c r="C1421">
        <v>5</v>
      </c>
      <c r="D1421">
        <v>133.72727272727272</v>
      </c>
      <c r="E1421">
        <v>236.08333333333334</v>
      </c>
      <c r="F1421">
        <v>0</v>
      </c>
      <c r="G1421">
        <v>0</v>
      </c>
      <c r="H1421">
        <v>1</v>
      </c>
      <c r="I1421">
        <v>28243.333333333339</v>
      </c>
      <c r="AB1421">
        <v>1418</v>
      </c>
      <c r="AC1421">
        <v>11</v>
      </c>
      <c r="AD1421">
        <v>3</v>
      </c>
      <c r="AE1421">
        <v>55.6</v>
      </c>
      <c r="AF1421">
        <v>133.75</v>
      </c>
      <c r="AG1421">
        <v>0</v>
      </c>
      <c r="AH1421">
        <v>0</v>
      </c>
      <c r="AI1421">
        <v>1</v>
      </c>
      <c r="AJ1421">
        <v>22308.333333333328</v>
      </c>
      <c r="BC1421">
        <v>1418</v>
      </c>
      <c r="BD1421">
        <v>12</v>
      </c>
      <c r="BE1421">
        <v>0</v>
      </c>
      <c r="BF1421">
        <v>137</v>
      </c>
      <c r="BG1421">
        <v>144.30769230769232</v>
      </c>
      <c r="BH1421">
        <v>62</v>
      </c>
      <c r="BI1421">
        <v>62</v>
      </c>
      <c r="BJ1421">
        <v>0.10016155088852989</v>
      </c>
      <c r="BK1421">
        <v>0.10016155088852989</v>
      </c>
      <c r="BL1421">
        <v>0.89983844911147015</v>
      </c>
      <c r="BM1421">
        <v>0.89983844911147015</v>
      </c>
      <c r="BN1421">
        <v>0.89983844911147015</v>
      </c>
      <c r="BO1421">
        <v>30103.333333333336</v>
      </c>
    </row>
    <row r="1422" spans="1:67" x14ac:dyDescent="0.15">
      <c r="A1422">
        <v>1419</v>
      </c>
      <c r="B1422">
        <v>12</v>
      </c>
      <c r="C1422">
        <v>5</v>
      </c>
      <c r="D1422">
        <v>196.18181818181819</v>
      </c>
      <c r="E1422">
        <v>333.75</v>
      </c>
      <c r="F1422">
        <v>0</v>
      </c>
      <c r="G1422">
        <v>0</v>
      </c>
      <c r="H1422">
        <v>1</v>
      </c>
      <c r="I1422">
        <v>40025</v>
      </c>
      <c r="AB1422">
        <v>1419</v>
      </c>
      <c r="AC1422">
        <v>12</v>
      </c>
      <c r="AD1422">
        <v>3</v>
      </c>
      <c r="AE1422">
        <v>10.454545454545455</v>
      </c>
      <c r="AF1422">
        <v>77.083333333333329</v>
      </c>
      <c r="AG1422">
        <v>163</v>
      </c>
      <c r="AH1422">
        <v>0.20817369093231161</v>
      </c>
      <c r="AI1422">
        <v>0.79182630906768836</v>
      </c>
      <c r="AJ1422">
        <v>16516.666666666668</v>
      </c>
      <c r="BC1422">
        <v>1419</v>
      </c>
      <c r="BD1422">
        <v>11</v>
      </c>
      <c r="BE1422">
        <v>0</v>
      </c>
      <c r="BF1422">
        <v>126.81818181818181</v>
      </c>
      <c r="BG1422">
        <v>129.38461538461539</v>
      </c>
      <c r="BH1422">
        <v>79</v>
      </c>
      <c r="BI1422">
        <v>83</v>
      </c>
      <c r="BJ1422">
        <v>0.14157706093189965</v>
      </c>
      <c r="BK1422">
        <v>0.14874551971326164</v>
      </c>
      <c r="BL1422">
        <v>0.85842293906810041</v>
      </c>
      <c r="BM1422">
        <v>0.85125448028673834</v>
      </c>
      <c r="BN1422">
        <v>0.85483870967741937</v>
      </c>
      <c r="BO1422">
        <v>28556.666666666668</v>
      </c>
    </row>
    <row r="1423" spans="1:67" x14ac:dyDescent="0.15">
      <c r="A1423">
        <v>1420</v>
      </c>
      <c r="B1423">
        <v>12</v>
      </c>
      <c r="C1423">
        <v>5</v>
      </c>
      <c r="D1423">
        <v>164.54545454545453</v>
      </c>
      <c r="E1423">
        <v>292.75</v>
      </c>
      <c r="F1423">
        <v>0</v>
      </c>
      <c r="G1423">
        <v>0</v>
      </c>
      <c r="H1423">
        <v>1</v>
      </c>
      <c r="I1423">
        <v>35110</v>
      </c>
      <c r="AB1423">
        <v>1420</v>
      </c>
      <c r="AC1423">
        <v>11</v>
      </c>
      <c r="AD1423">
        <v>4</v>
      </c>
      <c r="AE1423">
        <v>17.3</v>
      </c>
      <c r="AF1423">
        <v>93.5</v>
      </c>
      <c r="AG1423">
        <v>51</v>
      </c>
      <c r="AH1423">
        <v>6.7282321899736153E-2</v>
      </c>
      <c r="AI1423">
        <v>0.93271767810026385</v>
      </c>
      <c r="AJ1423">
        <v>19198.333333333336</v>
      </c>
      <c r="BC1423">
        <v>1420</v>
      </c>
      <c r="BD1423">
        <v>12</v>
      </c>
      <c r="BE1423">
        <v>0</v>
      </c>
      <c r="BF1423">
        <v>120.91666666666667</v>
      </c>
      <c r="BG1423">
        <v>120</v>
      </c>
      <c r="BH1423">
        <v>30</v>
      </c>
      <c r="BI1423">
        <v>30</v>
      </c>
      <c r="BJ1423">
        <v>5.2356020942408377E-2</v>
      </c>
      <c r="BK1423">
        <v>5.2356020942408377E-2</v>
      </c>
      <c r="BL1423">
        <v>0.94764397905759168</v>
      </c>
      <c r="BM1423">
        <v>0.94764397905759168</v>
      </c>
      <c r="BN1423">
        <v>0.94764397905759168</v>
      </c>
      <c r="BO1423">
        <v>26574.999999999996</v>
      </c>
    </row>
    <row r="1424" spans="1:67" x14ac:dyDescent="0.15">
      <c r="A1424">
        <v>1421</v>
      </c>
      <c r="B1424">
        <v>11</v>
      </c>
      <c r="C1424">
        <v>6</v>
      </c>
      <c r="D1424">
        <v>209.6</v>
      </c>
      <c r="E1424">
        <v>370.58333333333331</v>
      </c>
      <c r="F1424">
        <v>0</v>
      </c>
      <c r="G1424">
        <v>0</v>
      </c>
      <c r="H1424">
        <v>1</v>
      </c>
      <c r="I1424">
        <v>42473.333333333336</v>
      </c>
      <c r="AB1424">
        <v>1421</v>
      </c>
      <c r="AC1424">
        <v>12</v>
      </c>
      <c r="AD1424">
        <v>2</v>
      </c>
      <c r="AE1424">
        <v>11.909090909090908</v>
      </c>
      <c r="AF1424">
        <v>91.916666666666671</v>
      </c>
      <c r="AG1424">
        <v>53</v>
      </c>
      <c r="AH1424">
        <v>6.6499372647427848E-2</v>
      </c>
      <c r="AI1424">
        <v>0.93350062735257211</v>
      </c>
      <c r="AJ1424">
        <v>19135</v>
      </c>
      <c r="BC1424">
        <v>1421</v>
      </c>
      <c r="BD1424">
        <v>12</v>
      </c>
      <c r="BE1424">
        <v>0</v>
      </c>
      <c r="BF1424">
        <v>141</v>
      </c>
      <c r="BG1424">
        <v>137.23076923076923</v>
      </c>
      <c r="BH1424">
        <v>41</v>
      </c>
      <c r="BI1424">
        <v>41</v>
      </c>
      <c r="BJ1424">
        <v>6.7768595041322308E-2</v>
      </c>
      <c r="BK1424">
        <v>6.7768595041322308E-2</v>
      </c>
      <c r="BL1424">
        <v>0.93223140495867773</v>
      </c>
      <c r="BM1424">
        <v>0.93223140495867773</v>
      </c>
      <c r="BN1424">
        <v>0.93223140495867773</v>
      </c>
      <c r="BO1424">
        <v>26871.666666666672</v>
      </c>
    </row>
    <row r="1425" spans="1:67" x14ac:dyDescent="0.15">
      <c r="A1425">
        <v>1422</v>
      </c>
      <c r="B1425">
        <v>11</v>
      </c>
      <c r="C1425">
        <v>5</v>
      </c>
      <c r="D1425">
        <v>108.3</v>
      </c>
      <c r="E1425">
        <v>244.83333333333334</v>
      </c>
      <c r="F1425">
        <v>0</v>
      </c>
      <c r="G1425">
        <v>0</v>
      </c>
      <c r="H1425">
        <v>1</v>
      </c>
      <c r="I1425">
        <v>33293.333333333328</v>
      </c>
      <c r="AB1425">
        <v>1422</v>
      </c>
      <c r="AC1425">
        <v>11</v>
      </c>
      <c r="AD1425">
        <v>4</v>
      </c>
      <c r="AE1425">
        <v>36.9</v>
      </c>
      <c r="AF1425">
        <v>112.41666666666667</v>
      </c>
      <c r="AG1425">
        <v>20</v>
      </c>
      <c r="AH1425">
        <v>2.5477707006369428E-2</v>
      </c>
      <c r="AI1425">
        <v>0.97452229299363058</v>
      </c>
      <c r="AJ1425">
        <v>20229.999999999996</v>
      </c>
      <c r="BC1425">
        <v>1422</v>
      </c>
      <c r="BD1425">
        <v>12</v>
      </c>
      <c r="BE1425">
        <v>0</v>
      </c>
      <c r="BF1425">
        <v>109.75</v>
      </c>
      <c r="BG1425">
        <v>107.30769230769231</v>
      </c>
      <c r="BH1425">
        <v>76</v>
      </c>
      <c r="BI1425">
        <v>76</v>
      </c>
      <c r="BJ1425">
        <v>0.13818181818181818</v>
      </c>
      <c r="BK1425">
        <v>0.13818181818181818</v>
      </c>
      <c r="BL1425">
        <v>0.86181818181818182</v>
      </c>
      <c r="BM1425">
        <v>0.86181818181818182</v>
      </c>
      <c r="BN1425">
        <v>0.86181818181818182</v>
      </c>
      <c r="BO1425">
        <v>24449.999999999996</v>
      </c>
    </row>
    <row r="1426" spans="1:67" x14ac:dyDescent="0.15">
      <c r="A1426">
        <v>1423</v>
      </c>
      <c r="B1426">
        <v>11</v>
      </c>
      <c r="C1426">
        <v>5</v>
      </c>
      <c r="D1426">
        <v>128.4</v>
      </c>
      <c r="E1426">
        <v>269.83333333333331</v>
      </c>
      <c r="F1426">
        <v>25</v>
      </c>
      <c r="G1426">
        <v>2.4875621890547265E-2</v>
      </c>
      <c r="H1426">
        <v>0.97512437810945274</v>
      </c>
      <c r="I1426">
        <v>33918.333333333336</v>
      </c>
      <c r="AB1426">
        <v>1423</v>
      </c>
      <c r="AC1426">
        <v>11</v>
      </c>
      <c r="AD1426">
        <v>3</v>
      </c>
      <c r="AE1426">
        <v>6.8</v>
      </c>
      <c r="AF1426">
        <v>84.583333333333329</v>
      </c>
      <c r="AG1426">
        <v>147</v>
      </c>
      <c r="AH1426">
        <v>0.18215613382899629</v>
      </c>
      <c r="AI1426">
        <v>0.81784386617100369</v>
      </c>
      <c r="AJ1426">
        <v>18441.666666666668</v>
      </c>
      <c r="BC1426">
        <v>1423</v>
      </c>
      <c r="BD1426">
        <v>11</v>
      </c>
      <c r="BE1426">
        <v>0</v>
      </c>
      <c r="BF1426">
        <v>105.63636363636364</v>
      </c>
      <c r="BG1426">
        <v>103.23076923076923</v>
      </c>
      <c r="BH1426">
        <v>74</v>
      </c>
      <c r="BI1426">
        <v>142</v>
      </c>
      <c r="BJ1426">
        <v>0.14041745730550284</v>
      </c>
      <c r="BK1426">
        <v>0.26944971537001899</v>
      </c>
      <c r="BL1426">
        <v>0.85958254269449719</v>
      </c>
      <c r="BM1426">
        <v>0.73055028462998095</v>
      </c>
      <c r="BN1426">
        <v>0.79506641366223907</v>
      </c>
      <c r="BO1426">
        <v>23823.333333333336</v>
      </c>
    </row>
    <row r="1427" spans="1:67" x14ac:dyDescent="0.15">
      <c r="A1427">
        <v>1424</v>
      </c>
      <c r="B1427">
        <v>11</v>
      </c>
      <c r="C1427">
        <v>6</v>
      </c>
      <c r="D1427">
        <v>193</v>
      </c>
      <c r="E1427">
        <v>346.08333333333331</v>
      </c>
      <c r="F1427">
        <v>0</v>
      </c>
      <c r="G1427">
        <v>0</v>
      </c>
      <c r="H1427">
        <v>1</v>
      </c>
      <c r="I1427">
        <v>40068.333333333328</v>
      </c>
      <c r="AB1427">
        <v>1424</v>
      </c>
      <c r="AC1427">
        <v>12</v>
      </c>
      <c r="AD1427">
        <v>3</v>
      </c>
      <c r="AE1427">
        <v>72.818181818181813</v>
      </c>
      <c r="AF1427">
        <v>158.83333333333334</v>
      </c>
      <c r="AG1427">
        <v>5</v>
      </c>
      <c r="AH1427">
        <v>5.9880239520958087E-3</v>
      </c>
      <c r="AI1427">
        <v>0.99401197604790414</v>
      </c>
      <c r="AJ1427">
        <v>23211.666666666664</v>
      </c>
      <c r="BC1427">
        <v>1424</v>
      </c>
      <c r="BD1427">
        <v>12</v>
      </c>
      <c r="BE1427">
        <v>0</v>
      </c>
      <c r="BF1427">
        <v>120.91666666666667</v>
      </c>
      <c r="BG1427">
        <v>121.84615384615384</v>
      </c>
      <c r="BH1427">
        <v>42</v>
      </c>
      <c r="BI1427">
        <v>42</v>
      </c>
      <c r="BJ1427">
        <v>7.0116861435726208E-2</v>
      </c>
      <c r="BK1427">
        <v>7.0116861435726208E-2</v>
      </c>
      <c r="BL1427">
        <v>0.92988313856427385</v>
      </c>
      <c r="BM1427">
        <v>0.92988313856427385</v>
      </c>
      <c r="BN1427">
        <v>0.92988313856427385</v>
      </c>
      <c r="BO1427">
        <v>26879.999999999996</v>
      </c>
    </row>
    <row r="1428" spans="1:67" x14ac:dyDescent="0.15">
      <c r="A1428">
        <v>1425</v>
      </c>
      <c r="B1428">
        <v>12</v>
      </c>
      <c r="C1428">
        <v>6</v>
      </c>
      <c r="D1428">
        <v>225.18181818181819</v>
      </c>
      <c r="E1428">
        <v>355.16666666666669</v>
      </c>
      <c r="F1428">
        <v>0</v>
      </c>
      <c r="G1428">
        <v>0</v>
      </c>
      <c r="H1428">
        <v>1</v>
      </c>
      <c r="I1428">
        <v>38981.666666666672</v>
      </c>
      <c r="AB1428">
        <v>1425</v>
      </c>
      <c r="AC1428">
        <v>12</v>
      </c>
      <c r="AD1428">
        <v>3</v>
      </c>
      <c r="AE1428">
        <v>55.454545454545453</v>
      </c>
      <c r="AF1428">
        <v>131.66666666666666</v>
      </c>
      <c r="AG1428">
        <v>74</v>
      </c>
      <c r="AH1428">
        <v>8.9696969696969692E-2</v>
      </c>
      <c r="AI1428">
        <v>0.91030303030303028</v>
      </c>
      <c r="AJ1428">
        <v>19950</v>
      </c>
      <c r="BC1428">
        <v>1425</v>
      </c>
      <c r="BD1428">
        <v>11</v>
      </c>
      <c r="BE1428">
        <v>0</v>
      </c>
      <c r="BF1428">
        <v>108.18181818181819</v>
      </c>
      <c r="BG1428">
        <v>112.69230769230769</v>
      </c>
      <c r="BH1428">
        <v>148</v>
      </c>
      <c r="BI1428">
        <v>148</v>
      </c>
      <c r="BJ1428">
        <v>0.27407407407407408</v>
      </c>
      <c r="BK1428">
        <v>0.27407407407407408</v>
      </c>
      <c r="BL1428">
        <v>0.72592592592592586</v>
      </c>
      <c r="BM1428">
        <v>0.72592592592592586</v>
      </c>
      <c r="BN1428">
        <v>0.72592592592592586</v>
      </c>
      <c r="BO1428">
        <v>25808.333333333336</v>
      </c>
    </row>
    <row r="1429" spans="1:67" x14ac:dyDescent="0.15">
      <c r="A1429">
        <v>1426</v>
      </c>
      <c r="B1429">
        <v>12</v>
      </c>
      <c r="C1429">
        <v>5</v>
      </c>
      <c r="D1429">
        <v>164.27272727272728</v>
      </c>
      <c r="E1429">
        <v>308.83333333333331</v>
      </c>
      <c r="F1429">
        <v>0</v>
      </c>
      <c r="G1429">
        <v>0</v>
      </c>
      <c r="H1429">
        <v>1</v>
      </c>
      <c r="I1429">
        <v>39103.333333333328</v>
      </c>
      <c r="AB1429">
        <v>1426</v>
      </c>
      <c r="AC1429">
        <v>11</v>
      </c>
      <c r="AD1429">
        <v>3</v>
      </c>
      <c r="AE1429">
        <v>11.1</v>
      </c>
      <c r="AF1429">
        <v>87.083333333333329</v>
      </c>
      <c r="AG1429">
        <v>80</v>
      </c>
      <c r="AH1429">
        <v>9.815950920245399E-2</v>
      </c>
      <c r="AI1429">
        <v>0.90184049079754602</v>
      </c>
      <c r="AJ1429">
        <v>18766.666666666668</v>
      </c>
      <c r="BC1429">
        <v>1426</v>
      </c>
      <c r="BD1429">
        <v>13</v>
      </c>
      <c r="BE1429">
        <v>0</v>
      </c>
      <c r="BF1429">
        <v>155.07692307692307</v>
      </c>
      <c r="BG1429">
        <v>155.07692307692307</v>
      </c>
      <c r="BH1429">
        <v>5</v>
      </c>
      <c r="BI1429">
        <v>5</v>
      </c>
      <c r="BJ1429">
        <v>6.993006993006993E-3</v>
      </c>
      <c r="BK1429">
        <v>6.993006993006993E-3</v>
      </c>
      <c r="BL1429">
        <v>0.99300699300699302</v>
      </c>
      <c r="BM1429">
        <v>0.99300699300699302</v>
      </c>
      <c r="BN1429">
        <v>0.99300699300699302</v>
      </c>
      <c r="BO1429">
        <v>29445</v>
      </c>
    </row>
    <row r="1430" spans="1:67" x14ac:dyDescent="0.15">
      <c r="A1430">
        <v>1427</v>
      </c>
      <c r="B1430">
        <v>12</v>
      </c>
      <c r="C1430">
        <v>5</v>
      </c>
      <c r="D1430">
        <v>169.72727272727272</v>
      </c>
      <c r="E1430">
        <v>295.75</v>
      </c>
      <c r="F1430">
        <v>0</v>
      </c>
      <c r="G1430">
        <v>0</v>
      </c>
      <c r="H1430">
        <v>1</v>
      </c>
      <c r="I1430">
        <v>35055</v>
      </c>
      <c r="AB1430">
        <v>1427</v>
      </c>
      <c r="AC1430">
        <v>12</v>
      </c>
      <c r="AD1430">
        <v>2</v>
      </c>
      <c r="AE1430">
        <v>6.5454545454545459</v>
      </c>
      <c r="AF1430">
        <v>73.5</v>
      </c>
      <c r="AG1430">
        <v>172</v>
      </c>
      <c r="AH1430">
        <v>0.22811671087533156</v>
      </c>
      <c r="AI1430">
        <v>0.77188328912466841</v>
      </c>
      <c r="AJ1430">
        <v>15598.333333333336</v>
      </c>
      <c r="BC1430">
        <v>1427</v>
      </c>
      <c r="BD1430">
        <v>11</v>
      </c>
      <c r="BE1430">
        <v>0</v>
      </c>
      <c r="BF1430">
        <v>117.54545454545455</v>
      </c>
      <c r="BG1430">
        <v>117.92307692307692</v>
      </c>
      <c r="BH1430">
        <v>76</v>
      </c>
      <c r="BI1430">
        <v>103</v>
      </c>
      <c r="BJ1430">
        <v>0.1317157712305026</v>
      </c>
      <c r="BK1430">
        <v>0.17850953206239167</v>
      </c>
      <c r="BL1430">
        <v>0.8682842287694974</v>
      </c>
      <c r="BM1430">
        <v>0.82149046793760827</v>
      </c>
      <c r="BN1430">
        <v>0.84488734835355284</v>
      </c>
      <c r="BO1430">
        <v>26485</v>
      </c>
    </row>
    <row r="1431" spans="1:67" x14ac:dyDescent="0.15">
      <c r="A1431">
        <v>1428</v>
      </c>
      <c r="B1431">
        <v>11</v>
      </c>
      <c r="C1431">
        <v>5</v>
      </c>
      <c r="D1431">
        <v>123.2</v>
      </c>
      <c r="E1431">
        <v>270.91666666666669</v>
      </c>
      <c r="F1431">
        <v>0</v>
      </c>
      <c r="G1431">
        <v>0</v>
      </c>
      <c r="H1431">
        <v>1</v>
      </c>
      <c r="I1431">
        <v>34786.666666666672</v>
      </c>
      <c r="AB1431">
        <v>1428</v>
      </c>
      <c r="AC1431">
        <v>11</v>
      </c>
      <c r="AD1431">
        <v>3</v>
      </c>
      <c r="AE1431">
        <v>16.7</v>
      </c>
      <c r="AF1431">
        <v>97.5</v>
      </c>
      <c r="AG1431">
        <v>25</v>
      </c>
      <c r="AH1431">
        <v>3.4246575342465752E-2</v>
      </c>
      <c r="AI1431">
        <v>0.96575342465753422</v>
      </c>
      <c r="AJ1431">
        <v>20133.333333333336</v>
      </c>
      <c r="BC1431">
        <v>1428</v>
      </c>
      <c r="BD1431">
        <v>11</v>
      </c>
      <c r="BE1431">
        <v>0</v>
      </c>
      <c r="BF1431">
        <v>106.27272727272727</v>
      </c>
      <c r="BG1431">
        <v>108.38461538461539</v>
      </c>
      <c r="BH1431">
        <v>110</v>
      </c>
      <c r="BI1431">
        <v>123</v>
      </c>
      <c r="BJ1431">
        <v>0.19163763066202091</v>
      </c>
      <c r="BK1431">
        <v>0.21428571428571427</v>
      </c>
      <c r="BL1431">
        <v>0.80836236933797911</v>
      </c>
      <c r="BM1431">
        <v>0.7857142857142857</v>
      </c>
      <c r="BN1431">
        <v>0.79703832752613235</v>
      </c>
      <c r="BO1431">
        <v>25171.666666666664</v>
      </c>
    </row>
    <row r="1432" spans="1:67" x14ac:dyDescent="0.15">
      <c r="A1432">
        <v>1429</v>
      </c>
      <c r="B1432">
        <v>10</v>
      </c>
      <c r="C1432">
        <v>7</v>
      </c>
      <c r="D1432">
        <v>193.88888888888889</v>
      </c>
      <c r="E1432">
        <v>344.83333333333331</v>
      </c>
      <c r="F1432">
        <v>0</v>
      </c>
      <c r="G1432">
        <v>0</v>
      </c>
      <c r="H1432">
        <v>1</v>
      </c>
      <c r="I1432">
        <v>40118.333333333336</v>
      </c>
      <c r="AB1432">
        <v>1429</v>
      </c>
      <c r="AC1432">
        <v>12</v>
      </c>
      <c r="AD1432">
        <v>3</v>
      </c>
      <c r="AE1432">
        <v>71.181818181818187</v>
      </c>
      <c r="AF1432">
        <v>149.75</v>
      </c>
      <c r="AG1432">
        <v>0</v>
      </c>
      <c r="AH1432">
        <v>0</v>
      </c>
      <c r="AI1432">
        <v>1</v>
      </c>
      <c r="AJ1432">
        <v>21723.333333333336</v>
      </c>
      <c r="BC1432">
        <v>1429</v>
      </c>
      <c r="BD1432">
        <v>11</v>
      </c>
      <c r="BE1432">
        <v>0</v>
      </c>
      <c r="BF1432">
        <v>113.54545454545455</v>
      </c>
      <c r="BG1432">
        <v>115.76923076923077</v>
      </c>
      <c r="BH1432">
        <v>133</v>
      </c>
      <c r="BI1432">
        <v>133</v>
      </c>
      <c r="BJ1432">
        <v>0.23539823008849559</v>
      </c>
      <c r="BK1432">
        <v>0.23539823008849559</v>
      </c>
      <c r="BL1432">
        <v>0.76460176991150441</v>
      </c>
      <c r="BM1432">
        <v>0.76460176991150441</v>
      </c>
      <c r="BN1432">
        <v>0.76460176991150441</v>
      </c>
      <c r="BO1432">
        <v>26616.666666666664</v>
      </c>
    </row>
    <row r="1433" spans="1:67" x14ac:dyDescent="0.15">
      <c r="A1433">
        <v>1430</v>
      </c>
      <c r="B1433">
        <v>11</v>
      </c>
      <c r="C1433">
        <v>5</v>
      </c>
      <c r="D1433">
        <v>81.900000000000006</v>
      </c>
      <c r="E1433">
        <v>237.25</v>
      </c>
      <c r="F1433">
        <v>33</v>
      </c>
      <c r="G1433">
        <v>2.8871391076115485E-2</v>
      </c>
      <c r="H1433">
        <v>0.97112860892388453</v>
      </c>
      <c r="I1433">
        <v>35065</v>
      </c>
      <c r="AB1433">
        <v>1430</v>
      </c>
      <c r="AC1433">
        <v>11</v>
      </c>
      <c r="AD1433">
        <v>3</v>
      </c>
      <c r="AE1433">
        <v>8.3000000000000007</v>
      </c>
      <c r="AF1433">
        <v>73.166666666666671</v>
      </c>
      <c r="AG1433">
        <v>183</v>
      </c>
      <c r="AH1433">
        <v>0.25702247191011235</v>
      </c>
      <c r="AI1433">
        <v>0.7429775280898876</v>
      </c>
      <c r="AJ1433">
        <v>15585</v>
      </c>
      <c r="BC1433">
        <v>1430</v>
      </c>
      <c r="BD1433">
        <v>13</v>
      </c>
      <c r="BE1433">
        <v>0</v>
      </c>
      <c r="BF1433">
        <v>213.23076923076923</v>
      </c>
      <c r="BG1433">
        <v>213.23076923076923</v>
      </c>
      <c r="BH1433">
        <v>6</v>
      </c>
      <c r="BI1433">
        <v>6</v>
      </c>
      <c r="BJ1433">
        <v>8.708272859216255E-3</v>
      </c>
      <c r="BK1433">
        <v>8.708272859216255E-3</v>
      </c>
      <c r="BL1433">
        <v>0.99129172714078373</v>
      </c>
      <c r="BM1433">
        <v>0.99129172714078373</v>
      </c>
      <c r="BN1433">
        <v>0.99129172714078373</v>
      </c>
      <c r="BO1433">
        <v>33990</v>
      </c>
    </row>
    <row r="1434" spans="1:67" x14ac:dyDescent="0.15">
      <c r="A1434">
        <v>1431</v>
      </c>
      <c r="B1434">
        <v>11</v>
      </c>
      <c r="C1434">
        <v>6</v>
      </c>
      <c r="D1434">
        <v>224</v>
      </c>
      <c r="E1434">
        <v>349</v>
      </c>
      <c r="F1434">
        <v>0</v>
      </c>
      <c r="G1434">
        <v>0</v>
      </c>
      <c r="H1434">
        <v>1</v>
      </c>
      <c r="I1434">
        <v>38060</v>
      </c>
      <c r="AB1434">
        <v>1431</v>
      </c>
      <c r="AC1434">
        <v>11</v>
      </c>
      <c r="AD1434">
        <v>3</v>
      </c>
      <c r="AE1434">
        <v>24</v>
      </c>
      <c r="AF1434">
        <v>97.5</v>
      </c>
      <c r="AG1434">
        <v>80</v>
      </c>
      <c r="AH1434">
        <v>0.10191082802547771</v>
      </c>
      <c r="AI1434">
        <v>0.89808917197452232</v>
      </c>
      <c r="AJ1434">
        <v>19683.333333333332</v>
      </c>
      <c r="BC1434">
        <v>1431</v>
      </c>
      <c r="BD1434">
        <v>12</v>
      </c>
      <c r="BE1434">
        <v>0</v>
      </c>
      <c r="BF1434">
        <v>98.333333333333329</v>
      </c>
      <c r="BG1434">
        <v>99.230769230769226</v>
      </c>
      <c r="BH1434">
        <v>221</v>
      </c>
      <c r="BI1434">
        <v>221</v>
      </c>
      <c r="BJ1434">
        <v>0.32789317507418397</v>
      </c>
      <c r="BK1434">
        <v>0.32789317507418397</v>
      </c>
      <c r="BL1434">
        <v>0.67210682492581597</v>
      </c>
      <c r="BM1434">
        <v>0.67210682492581597</v>
      </c>
      <c r="BN1434">
        <v>0.67210682492581597</v>
      </c>
      <c r="BO1434">
        <v>22975.000000000004</v>
      </c>
    </row>
    <row r="1435" spans="1:67" x14ac:dyDescent="0.15">
      <c r="A1435">
        <v>1432</v>
      </c>
      <c r="B1435">
        <v>11</v>
      </c>
      <c r="C1435">
        <v>6</v>
      </c>
      <c r="D1435">
        <v>166.2</v>
      </c>
      <c r="E1435">
        <v>301.83333333333331</v>
      </c>
      <c r="F1435">
        <v>0</v>
      </c>
      <c r="G1435">
        <v>0</v>
      </c>
      <c r="H1435">
        <v>1</v>
      </c>
      <c r="I1435">
        <v>37073.333333333328</v>
      </c>
      <c r="AB1435">
        <v>1432</v>
      </c>
      <c r="AC1435">
        <v>11</v>
      </c>
      <c r="AD1435">
        <v>3</v>
      </c>
      <c r="AE1435">
        <v>16.5</v>
      </c>
      <c r="AF1435">
        <v>88.75</v>
      </c>
      <c r="AG1435">
        <v>32</v>
      </c>
      <c r="AH1435">
        <v>4.4382801664355064E-2</v>
      </c>
      <c r="AI1435">
        <v>0.95561719833564496</v>
      </c>
      <c r="AJ1435">
        <v>18333.333333333332</v>
      </c>
      <c r="BC1435">
        <v>1432</v>
      </c>
      <c r="BD1435">
        <v>13</v>
      </c>
      <c r="BE1435">
        <v>0</v>
      </c>
      <c r="BF1435">
        <v>117.46153846153847</v>
      </c>
      <c r="BG1435">
        <v>117.46153846153847</v>
      </c>
      <c r="BH1435">
        <v>29</v>
      </c>
      <c r="BI1435">
        <v>29</v>
      </c>
      <c r="BJ1435">
        <v>5.1418439716312055E-2</v>
      </c>
      <c r="BK1435">
        <v>5.1418439716312055E-2</v>
      </c>
      <c r="BL1435">
        <v>0.9485815602836879</v>
      </c>
      <c r="BM1435">
        <v>0.9485815602836879</v>
      </c>
      <c r="BN1435">
        <v>0.9485815602836879</v>
      </c>
      <c r="BO1435">
        <v>25115</v>
      </c>
    </row>
    <row r="1436" spans="1:67" x14ac:dyDescent="0.15">
      <c r="A1436">
        <v>1433</v>
      </c>
      <c r="B1436">
        <v>11</v>
      </c>
      <c r="C1436">
        <v>6</v>
      </c>
      <c r="D1436">
        <v>163.69999999999999</v>
      </c>
      <c r="E1436">
        <v>344.41666666666669</v>
      </c>
      <c r="F1436">
        <v>33</v>
      </c>
      <c r="G1436">
        <v>2.7918781725888325E-2</v>
      </c>
      <c r="H1436">
        <v>0.97208121827411165</v>
      </c>
      <c r="I1436">
        <v>41201.666666666664</v>
      </c>
      <c r="AB1436">
        <v>1433</v>
      </c>
      <c r="AC1436">
        <v>11</v>
      </c>
      <c r="AD1436">
        <v>4</v>
      </c>
      <c r="AE1436">
        <v>16.8</v>
      </c>
      <c r="AF1436">
        <v>121.16666666666667</v>
      </c>
      <c r="AG1436">
        <v>59</v>
      </c>
      <c r="AH1436">
        <v>6.9086651053864162E-2</v>
      </c>
      <c r="AI1436">
        <v>0.93091334894613587</v>
      </c>
      <c r="AJ1436">
        <v>22605</v>
      </c>
      <c r="BC1436">
        <v>1433</v>
      </c>
      <c r="BD1436">
        <v>12</v>
      </c>
      <c r="BE1436">
        <v>0</v>
      </c>
      <c r="BF1436">
        <v>161.83333333333334</v>
      </c>
      <c r="BG1436">
        <v>159.46153846153845</v>
      </c>
      <c r="BH1436">
        <v>9</v>
      </c>
      <c r="BI1436">
        <v>9</v>
      </c>
      <c r="BJ1436">
        <v>1.507537688442211E-2</v>
      </c>
      <c r="BK1436">
        <v>1.507537688442211E-2</v>
      </c>
      <c r="BL1436">
        <v>0.98492462311557794</v>
      </c>
      <c r="BM1436">
        <v>0.98492462311557794</v>
      </c>
      <c r="BN1436">
        <v>0.98492462311557794</v>
      </c>
      <c r="BO1436">
        <v>30310</v>
      </c>
    </row>
    <row r="1437" spans="1:67" x14ac:dyDescent="0.15">
      <c r="A1437">
        <v>1434</v>
      </c>
      <c r="B1437">
        <v>11</v>
      </c>
      <c r="C1437">
        <v>6</v>
      </c>
      <c r="D1437">
        <v>147.4</v>
      </c>
      <c r="E1437">
        <v>276.66666666666669</v>
      </c>
      <c r="F1437">
        <v>0</v>
      </c>
      <c r="G1437">
        <v>0</v>
      </c>
      <c r="H1437">
        <v>1</v>
      </c>
      <c r="I1437">
        <v>34341.666666666672</v>
      </c>
      <c r="AB1437">
        <v>1434</v>
      </c>
      <c r="AC1437">
        <v>12</v>
      </c>
      <c r="AD1437">
        <v>4</v>
      </c>
      <c r="AE1437">
        <v>35.636363636363633</v>
      </c>
      <c r="AF1437">
        <v>125.16666666666667</v>
      </c>
      <c r="AG1437">
        <v>85</v>
      </c>
      <c r="AH1437">
        <v>9.2391304347826081E-2</v>
      </c>
      <c r="AI1437">
        <v>0.90760869565217395</v>
      </c>
      <c r="AJ1437">
        <v>21414.999999999996</v>
      </c>
      <c r="BC1437">
        <v>1434</v>
      </c>
      <c r="BD1437">
        <v>11</v>
      </c>
      <c r="BE1437">
        <v>0</v>
      </c>
      <c r="BF1437">
        <v>116.18181818181819</v>
      </c>
      <c r="BG1437">
        <v>114.46153846153847</v>
      </c>
      <c r="BH1437">
        <v>69</v>
      </c>
      <c r="BI1437">
        <v>73</v>
      </c>
      <c r="BJ1437">
        <v>0.1259124087591241</v>
      </c>
      <c r="BK1437">
        <v>0.13321167883211679</v>
      </c>
      <c r="BL1437">
        <v>0.87408759124087587</v>
      </c>
      <c r="BM1437">
        <v>0.86678832116788318</v>
      </c>
      <c r="BN1437">
        <v>0.87043795620437958</v>
      </c>
      <c r="BO1437">
        <v>26335</v>
      </c>
    </row>
    <row r="1438" spans="1:67" x14ac:dyDescent="0.15">
      <c r="A1438">
        <v>1435</v>
      </c>
      <c r="B1438">
        <v>11</v>
      </c>
      <c r="C1438">
        <v>6</v>
      </c>
      <c r="D1438">
        <v>135.9</v>
      </c>
      <c r="E1438">
        <v>252.83333333333334</v>
      </c>
      <c r="F1438">
        <v>0</v>
      </c>
      <c r="G1438">
        <v>0</v>
      </c>
      <c r="H1438">
        <v>1</v>
      </c>
      <c r="I1438">
        <v>32763.333333333328</v>
      </c>
      <c r="AB1438">
        <v>1435</v>
      </c>
      <c r="AC1438">
        <v>11</v>
      </c>
      <c r="AD1438">
        <v>3</v>
      </c>
      <c r="AE1438">
        <v>7.9</v>
      </c>
      <c r="AF1438">
        <v>67.833333333333329</v>
      </c>
      <c r="AG1438">
        <v>209</v>
      </c>
      <c r="AH1438">
        <v>0.29985652797704448</v>
      </c>
      <c r="AI1438">
        <v>0.70014347202295557</v>
      </c>
      <c r="AJ1438">
        <v>15021.666666666672</v>
      </c>
      <c r="BC1438">
        <v>1435</v>
      </c>
      <c r="BD1438">
        <v>12</v>
      </c>
      <c r="BE1438">
        <v>0</v>
      </c>
      <c r="BF1438">
        <v>108.41666666666667</v>
      </c>
      <c r="BG1438">
        <v>111.61538461538461</v>
      </c>
      <c r="BH1438">
        <v>60</v>
      </c>
      <c r="BI1438">
        <v>83</v>
      </c>
      <c r="BJ1438">
        <v>0.11029411764705882</v>
      </c>
      <c r="BK1438">
        <v>0.15257352941176472</v>
      </c>
      <c r="BL1438">
        <v>0.88970588235294112</v>
      </c>
      <c r="BM1438">
        <v>0.84742647058823528</v>
      </c>
      <c r="BN1438">
        <v>0.8685661764705882</v>
      </c>
      <c r="BO1438">
        <v>25761.666666666668</v>
      </c>
    </row>
    <row r="1439" spans="1:67" x14ac:dyDescent="0.15">
      <c r="A1439">
        <v>1436</v>
      </c>
      <c r="B1439">
        <v>12</v>
      </c>
      <c r="C1439">
        <v>5</v>
      </c>
      <c r="D1439">
        <v>183.09090909090909</v>
      </c>
      <c r="E1439">
        <v>315.41666666666669</v>
      </c>
      <c r="F1439">
        <v>3</v>
      </c>
      <c r="G1439">
        <v>2.631578947368421E-3</v>
      </c>
      <c r="H1439">
        <v>0.99736842105263157</v>
      </c>
      <c r="I1439">
        <v>37741.666666666672</v>
      </c>
      <c r="AB1439">
        <v>1436</v>
      </c>
      <c r="AC1439">
        <v>11</v>
      </c>
      <c r="AD1439">
        <v>3</v>
      </c>
      <c r="AE1439">
        <v>39</v>
      </c>
      <c r="AF1439">
        <v>123.33333333333333</v>
      </c>
      <c r="AG1439">
        <v>32</v>
      </c>
      <c r="AH1439">
        <v>3.9408866995073892E-2</v>
      </c>
      <c r="AI1439">
        <v>0.96059113300492616</v>
      </c>
      <c r="AJ1439">
        <v>21016.666666666664</v>
      </c>
      <c r="BC1439">
        <v>1436</v>
      </c>
      <c r="BD1439">
        <v>10</v>
      </c>
      <c r="BE1439">
        <v>0</v>
      </c>
      <c r="BF1439">
        <v>127.9</v>
      </c>
      <c r="BG1439">
        <v>124.07692307692308</v>
      </c>
      <c r="BH1439">
        <v>29</v>
      </c>
      <c r="BI1439">
        <v>54</v>
      </c>
      <c r="BJ1439">
        <v>5.321100917431193E-2</v>
      </c>
      <c r="BK1439">
        <v>9.9082568807339455E-2</v>
      </c>
      <c r="BL1439">
        <v>0.94678899082568813</v>
      </c>
      <c r="BM1439">
        <v>0.90091743119266054</v>
      </c>
      <c r="BN1439">
        <v>0.92385321100917439</v>
      </c>
      <c r="BO1439">
        <v>28551.666666666664</v>
      </c>
    </row>
    <row r="1440" spans="1:67" x14ac:dyDescent="0.15">
      <c r="A1440">
        <v>1437</v>
      </c>
      <c r="B1440">
        <v>11</v>
      </c>
      <c r="C1440">
        <v>5</v>
      </c>
      <c r="D1440">
        <v>86.2</v>
      </c>
      <c r="E1440">
        <v>209.66666666666666</v>
      </c>
      <c r="F1440">
        <v>6</v>
      </c>
      <c r="G1440">
        <v>6.6666666666666671E-3</v>
      </c>
      <c r="H1440">
        <v>0.99333333333333329</v>
      </c>
      <c r="I1440">
        <v>30711.666666666668</v>
      </c>
      <c r="AB1440">
        <v>1437</v>
      </c>
      <c r="AC1440">
        <v>11</v>
      </c>
      <c r="AD1440">
        <v>3</v>
      </c>
      <c r="AE1440">
        <v>58.1</v>
      </c>
      <c r="AF1440">
        <v>139.58333333333334</v>
      </c>
      <c r="AG1440">
        <v>61</v>
      </c>
      <c r="AH1440">
        <v>7.8507078507078512E-2</v>
      </c>
      <c r="AI1440">
        <v>0.9214929214929215</v>
      </c>
      <c r="AJ1440">
        <v>21391.666666666668</v>
      </c>
      <c r="BC1440">
        <v>1437</v>
      </c>
      <c r="BD1440">
        <v>12</v>
      </c>
      <c r="BE1440">
        <v>0</v>
      </c>
      <c r="BF1440">
        <v>106</v>
      </c>
      <c r="BG1440">
        <v>103.61538461538461</v>
      </c>
      <c r="BH1440">
        <v>108</v>
      </c>
      <c r="BI1440">
        <v>133</v>
      </c>
      <c r="BJ1440">
        <v>0.19251336898395721</v>
      </c>
      <c r="BK1440">
        <v>0.23707664884135474</v>
      </c>
      <c r="BL1440">
        <v>0.80748663101604279</v>
      </c>
      <c r="BM1440">
        <v>0.76292335115864529</v>
      </c>
      <c r="BN1440">
        <v>0.78520499108734398</v>
      </c>
      <c r="BO1440">
        <v>23840</v>
      </c>
    </row>
    <row r="1441" spans="1:67" x14ac:dyDescent="0.15">
      <c r="A1441">
        <v>1438</v>
      </c>
      <c r="B1441">
        <v>12</v>
      </c>
      <c r="C1441">
        <v>6</v>
      </c>
      <c r="D1441">
        <v>165</v>
      </c>
      <c r="E1441">
        <v>276.08333333333331</v>
      </c>
      <c r="F1441">
        <v>4</v>
      </c>
      <c r="G1441">
        <v>3.9215686274509803E-3</v>
      </c>
      <c r="H1441">
        <v>0.99607843137254903</v>
      </c>
      <c r="I1441">
        <v>32318.333333333328</v>
      </c>
      <c r="AB1441">
        <v>1438</v>
      </c>
      <c r="AC1441">
        <v>13</v>
      </c>
      <c r="AD1441">
        <v>2</v>
      </c>
      <c r="AE1441">
        <v>49</v>
      </c>
      <c r="AF1441">
        <v>120.25</v>
      </c>
      <c r="AG1441">
        <v>118</v>
      </c>
      <c r="AH1441">
        <v>0.12967032967032968</v>
      </c>
      <c r="AI1441">
        <v>0.87032967032967035</v>
      </c>
      <c r="AJ1441">
        <v>18368.333333333336</v>
      </c>
      <c r="BC1441">
        <v>1438</v>
      </c>
      <c r="BD1441">
        <v>12</v>
      </c>
      <c r="BE1441">
        <v>0</v>
      </c>
      <c r="BF1441">
        <v>121</v>
      </c>
      <c r="BG1441">
        <v>120.92307692307692</v>
      </c>
      <c r="BH1441">
        <v>63</v>
      </c>
      <c r="BI1441">
        <v>92</v>
      </c>
      <c r="BJ1441">
        <v>0.11645101663585952</v>
      </c>
      <c r="BK1441">
        <v>0.17005545286506468</v>
      </c>
      <c r="BL1441">
        <v>0.88354898336414045</v>
      </c>
      <c r="BM1441">
        <v>0.82994454713493537</v>
      </c>
      <c r="BN1441">
        <v>0.85674676524953797</v>
      </c>
      <c r="BO1441">
        <v>26390</v>
      </c>
    </row>
    <row r="1442" spans="1:67" x14ac:dyDescent="0.15">
      <c r="A1442">
        <v>1439</v>
      </c>
      <c r="B1442">
        <v>12</v>
      </c>
      <c r="C1442">
        <v>4</v>
      </c>
      <c r="D1442">
        <v>124.54545454545455</v>
      </c>
      <c r="E1442">
        <v>232.5</v>
      </c>
      <c r="F1442">
        <v>0</v>
      </c>
      <c r="G1442">
        <v>0</v>
      </c>
      <c r="H1442">
        <v>1</v>
      </c>
      <c r="I1442">
        <v>29550</v>
      </c>
      <c r="AB1442">
        <v>1439</v>
      </c>
      <c r="AC1442">
        <v>12</v>
      </c>
      <c r="AD1442">
        <v>2</v>
      </c>
      <c r="AE1442">
        <v>19.90909090909091</v>
      </c>
      <c r="AF1442">
        <v>88.25</v>
      </c>
      <c r="AG1442">
        <v>115</v>
      </c>
      <c r="AH1442">
        <v>0.148005148005148</v>
      </c>
      <c r="AI1442">
        <v>0.85199485199485203</v>
      </c>
      <c r="AJ1442">
        <v>17413.333333333332</v>
      </c>
      <c r="BC1442">
        <v>1439</v>
      </c>
      <c r="BD1442">
        <v>11</v>
      </c>
      <c r="BE1442">
        <v>0</v>
      </c>
      <c r="BF1442">
        <v>110</v>
      </c>
      <c r="BG1442">
        <v>108.07692307692308</v>
      </c>
      <c r="BH1442">
        <v>78</v>
      </c>
      <c r="BI1442">
        <v>94</v>
      </c>
      <c r="BJ1442">
        <v>0.14913957934990441</v>
      </c>
      <c r="BK1442">
        <v>0.17973231357552583</v>
      </c>
      <c r="BL1442">
        <v>0.85086042065009559</v>
      </c>
      <c r="BM1442">
        <v>0.82026768642447423</v>
      </c>
      <c r="BN1442">
        <v>0.83556405353728491</v>
      </c>
      <c r="BO1442">
        <v>24708.333333333332</v>
      </c>
    </row>
    <row r="1443" spans="1:67" x14ac:dyDescent="0.15">
      <c r="A1443">
        <v>1440</v>
      </c>
      <c r="B1443">
        <v>12</v>
      </c>
      <c r="C1443">
        <v>6</v>
      </c>
      <c r="D1443">
        <v>296</v>
      </c>
      <c r="E1443">
        <v>441</v>
      </c>
      <c r="F1443">
        <v>0</v>
      </c>
      <c r="G1443">
        <v>0</v>
      </c>
      <c r="H1443">
        <v>1</v>
      </c>
      <c r="I1443">
        <v>44390</v>
      </c>
      <c r="AB1443">
        <v>1440</v>
      </c>
      <c r="AC1443">
        <v>12</v>
      </c>
      <c r="AD1443">
        <v>2</v>
      </c>
      <c r="AE1443">
        <v>59.636363636363633</v>
      </c>
      <c r="AF1443">
        <v>128.41666666666666</v>
      </c>
      <c r="AG1443">
        <v>0</v>
      </c>
      <c r="AH1443">
        <v>0</v>
      </c>
      <c r="AI1443">
        <v>1</v>
      </c>
      <c r="AJ1443">
        <v>19695</v>
      </c>
      <c r="BC1443">
        <v>1440</v>
      </c>
      <c r="BD1443">
        <v>11</v>
      </c>
      <c r="BE1443">
        <v>0</v>
      </c>
      <c r="BF1443">
        <v>104.18181818181819</v>
      </c>
      <c r="BG1443">
        <v>105.46153846153847</v>
      </c>
      <c r="BH1443">
        <v>113</v>
      </c>
      <c r="BI1443">
        <v>164</v>
      </c>
      <c r="BJ1443">
        <v>0.2</v>
      </c>
      <c r="BK1443">
        <v>0.29026548672566371</v>
      </c>
      <c r="BL1443">
        <v>0.8</v>
      </c>
      <c r="BM1443">
        <v>0.70973451327433623</v>
      </c>
      <c r="BN1443">
        <v>0.75486725663716814</v>
      </c>
      <c r="BO1443">
        <v>25045</v>
      </c>
    </row>
    <row r="1444" spans="1:67" x14ac:dyDescent="0.15">
      <c r="A1444">
        <v>1441</v>
      </c>
      <c r="B1444">
        <v>12</v>
      </c>
      <c r="C1444">
        <v>5</v>
      </c>
      <c r="D1444">
        <v>105.36363636363636</v>
      </c>
      <c r="E1444">
        <v>206.83333333333334</v>
      </c>
      <c r="F1444">
        <v>0</v>
      </c>
      <c r="G1444">
        <v>0</v>
      </c>
      <c r="H1444">
        <v>1</v>
      </c>
      <c r="I1444">
        <v>29023.333333333332</v>
      </c>
      <c r="AB1444">
        <v>1441</v>
      </c>
      <c r="AC1444">
        <v>11</v>
      </c>
      <c r="AD1444">
        <v>3</v>
      </c>
      <c r="AE1444">
        <v>44.2</v>
      </c>
      <c r="AF1444">
        <v>113.08333333333333</v>
      </c>
      <c r="AG1444">
        <v>27</v>
      </c>
      <c r="AH1444">
        <v>3.7656903765690378E-2</v>
      </c>
      <c r="AI1444">
        <v>0.96234309623430958</v>
      </c>
      <c r="AJ1444">
        <v>19806.666666666664</v>
      </c>
      <c r="BC1444">
        <v>1441</v>
      </c>
      <c r="BD1444">
        <v>11</v>
      </c>
      <c r="BE1444">
        <v>0</v>
      </c>
      <c r="BF1444">
        <v>96.818181818181813</v>
      </c>
      <c r="BG1444">
        <v>98.07692307692308</v>
      </c>
      <c r="BH1444">
        <v>133</v>
      </c>
      <c r="BI1444">
        <v>171</v>
      </c>
      <c r="BJ1444">
        <v>0.24094202898550723</v>
      </c>
      <c r="BK1444">
        <v>0.30978260869565216</v>
      </c>
      <c r="BL1444">
        <v>0.75905797101449279</v>
      </c>
      <c r="BM1444">
        <v>0.69021739130434789</v>
      </c>
      <c r="BN1444">
        <v>0.7246376811594204</v>
      </c>
      <c r="BO1444">
        <v>23375</v>
      </c>
    </row>
    <row r="1445" spans="1:67" x14ac:dyDescent="0.15">
      <c r="A1445">
        <v>1442</v>
      </c>
      <c r="B1445">
        <v>11</v>
      </c>
      <c r="C1445">
        <v>5</v>
      </c>
      <c r="D1445">
        <v>131.4</v>
      </c>
      <c r="E1445">
        <v>247.25</v>
      </c>
      <c r="F1445">
        <v>0</v>
      </c>
      <c r="G1445">
        <v>0</v>
      </c>
      <c r="H1445">
        <v>1</v>
      </c>
      <c r="I1445">
        <v>32865</v>
      </c>
      <c r="AB1445">
        <v>1442</v>
      </c>
      <c r="AC1445">
        <v>12</v>
      </c>
      <c r="AD1445">
        <v>2</v>
      </c>
      <c r="AE1445">
        <v>3.7272727272727271</v>
      </c>
      <c r="AF1445">
        <v>69.666666666666671</v>
      </c>
      <c r="AG1445">
        <v>168</v>
      </c>
      <c r="AH1445">
        <v>0.20588235294117646</v>
      </c>
      <c r="AI1445">
        <v>0.79411764705882359</v>
      </c>
      <c r="AJ1445">
        <v>15445.000000000002</v>
      </c>
      <c r="BC1445">
        <v>1442</v>
      </c>
      <c r="BD1445">
        <v>11</v>
      </c>
      <c r="BE1445">
        <v>0</v>
      </c>
      <c r="BF1445">
        <v>100.90909090909091</v>
      </c>
      <c r="BG1445">
        <v>98.230769230769226</v>
      </c>
      <c r="BH1445">
        <v>164</v>
      </c>
      <c r="BI1445">
        <v>165</v>
      </c>
      <c r="BJ1445">
        <v>0.25908372827804105</v>
      </c>
      <c r="BK1445">
        <v>0.26066350710900477</v>
      </c>
      <c r="BL1445">
        <v>0.74091627172195895</v>
      </c>
      <c r="BM1445">
        <v>0.73933649289099523</v>
      </c>
      <c r="BN1445">
        <v>0.74012638230647709</v>
      </c>
      <c r="BO1445">
        <v>23156.666666666668</v>
      </c>
    </row>
    <row r="1446" spans="1:67" x14ac:dyDescent="0.15">
      <c r="A1446">
        <v>1443</v>
      </c>
      <c r="B1446">
        <v>11</v>
      </c>
      <c r="C1446">
        <v>5</v>
      </c>
      <c r="D1446">
        <v>126.9</v>
      </c>
      <c r="E1446">
        <v>249</v>
      </c>
      <c r="F1446">
        <v>0</v>
      </c>
      <c r="G1446">
        <v>0</v>
      </c>
      <c r="H1446">
        <v>1</v>
      </c>
      <c r="I1446">
        <v>32160.000000000004</v>
      </c>
      <c r="AB1446">
        <v>1443</v>
      </c>
      <c r="AC1446">
        <v>12</v>
      </c>
      <c r="AD1446">
        <v>2</v>
      </c>
      <c r="AE1446">
        <v>15.454545454545455</v>
      </c>
      <c r="AF1446">
        <v>80.416666666666671</v>
      </c>
      <c r="AG1446">
        <v>40</v>
      </c>
      <c r="AH1446">
        <v>5.6338028169014086E-2</v>
      </c>
      <c r="AI1446">
        <v>0.94366197183098588</v>
      </c>
      <c r="AJ1446">
        <v>16700.000000000004</v>
      </c>
      <c r="BC1446">
        <v>1443</v>
      </c>
      <c r="BD1446">
        <v>11</v>
      </c>
      <c r="BE1446">
        <v>0</v>
      </c>
      <c r="BF1446">
        <v>103.63636363636364</v>
      </c>
      <c r="BG1446">
        <v>110</v>
      </c>
      <c r="BH1446">
        <v>106</v>
      </c>
      <c r="BI1446">
        <v>106</v>
      </c>
      <c r="BJ1446">
        <v>0.17434210526315788</v>
      </c>
      <c r="BK1446">
        <v>0.17434210526315788</v>
      </c>
      <c r="BL1446">
        <v>0.82565789473684215</v>
      </c>
      <c r="BM1446">
        <v>0.82565789473684215</v>
      </c>
      <c r="BN1446">
        <v>0.82565789473684215</v>
      </c>
      <c r="BO1446">
        <v>25691.666666666668</v>
      </c>
    </row>
    <row r="1447" spans="1:67" x14ac:dyDescent="0.15">
      <c r="A1447">
        <v>1444</v>
      </c>
      <c r="B1447">
        <v>12</v>
      </c>
      <c r="C1447">
        <v>5</v>
      </c>
      <c r="D1447">
        <v>239.63636363636363</v>
      </c>
      <c r="E1447">
        <v>367.41666666666669</v>
      </c>
      <c r="F1447">
        <v>0</v>
      </c>
      <c r="G1447">
        <v>0</v>
      </c>
      <c r="H1447">
        <v>1</v>
      </c>
      <c r="I1447">
        <v>38646.666666666664</v>
      </c>
      <c r="AB1447">
        <v>1444</v>
      </c>
      <c r="AC1447">
        <v>12</v>
      </c>
      <c r="AD1447">
        <v>2</v>
      </c>
      <c r="AE1447">
        <v>32.636363636363633</v>
      </c>
      <c r="AF1447">
        <v>108.66666666666667</v>
      </c>
      <c r="AG1447">
        <v>1</v>
      </c>
      <c r="AH1447">
        <v>1.288659793814433E-3</v>
      </c>
      <c r="AI1447">
        <v>0.99871134020618557</v>
      </c>
      <c r="AJ1447">
        <v>20630.000000000004</v>
      </c>
      <c r="BC1447">
        <v>1444</v>
      </c>
      <c r="BD1447">
        <v>11</v>
      </c>
      <c r="BE1447">
        <v>0</v>
      </c>
      <c r="BF1447">
        <v>126.36363636363636</v>
      </c>
      <c r="BG1447">
        <v>127.84615384615384</v>
      </c>
      <c r="BH1447">
        <v>127</v>
      </c>
      <c r="BI1447">
        <v>127</v>
      </c>
      <c r="BJ1447">
        <v>0.22678571428571428</v>
      </c>
      <c r="BK1447">
        <v>0.22678571428571428</v>
      </c>
      <c r="BL1447">
        <v>0.77321428571428574</v>
      </c>
      <c r="BM1447">
        <v>0.77321428571428574</v>
      </c>
      <c r="BN1447">
        <v>0.77321428571428574</v>
      </c>
      <c r="BO1447">
        <v>27140.000000000004</v>
      </c>
    </row>
    <row r="1448" spans="1:67" x14ac:dyDescent="0.15">
      <c r="A1448">
        <v>1445</v>
      </c>
      <c r="B1448">
        <v>10</v>
      </c>
      <c r="C1448">
        <v>5</v>
      </c>
      <c r="D1448">
        <v>76.777777777777771</v>
      </c>
      <c r="E1448">
        <v>214.66666666666666</v>
      </c>
      <c r="F1448">
        <v>0</v>
      </c>
      <c r="G1448">
        <v>0</v>
      </c>
      <c r="H1448">
        <v>1</v>
      </c>
      <c r="I1448">
        <v>31361.666666666668</v>
      </c>
      <c r="AB1448">
        <v>1445</v>
      </c>
      <c r="AC1448">
        <v>11</v>
      </c>
      <c r="AD1448">
        <v>3</v>
      </c>
      <c r="AE1448">
        <v>25.9</v>
      </c>
      <c r="AF1448">
        <v>87.833333333333329</v>
      </c>
      <c r="AG1448">
        <v>94</v>
      </c>
      <c r="AH1448">
        <v>0.13544668587896252</v>
      </c>
      <c r="AI1448">
        <v>0.86455331412103753</v>
      </c>
      <c r="AJ1448">
        <v>17546.666666666668</v>
      </c>
      <c r="BC1448">
        <v>1445</v>
      </c>
      <c r="BD1448">
        <v>11</v>
      </c>
      <c r="BE1448">
        <v>0</v>
      </c>
      <c r="BF1448">
        <v>116.27272727272727</v>
      </c>
      <c r="BG1448">
        <v>118</v>
      </c>
      <c r="BH1448">
        <v>78</v>
      </c>
      <c r="BI1448">
        <v>80</v>
      </c>
      <c r="BJ1448">
        <v>0.13565217391304349</v>
      </c>
      <c r="BK1448">
        <v>0.1391304347826087</v>
      </c>
      <c r="BL1448">
        <v>0.86434782608695648</v>
      </c>
      <c r="BM1448">
        <v>0.86086956521739133</v>
      </c>
      <c r="BN1448">
        <v>0.86260869565217391</v>
      </c>
      <c r="BO1448">
        <v>26713.333333333332</v>
      </c>
    </row>
    <row r="1449" spans="1:67" x14ac:dyDescent="0.15">
      <c r="A1449">
        <v>1446</v>
      </c>
      <c r="B1449">
        <v>12</v>
      </c>
      <c r="C1449">
        <v>5</v>
      </c>
      <c r="D1449">
        <v>93.545454545454547</v>
      </c>
      <c r="E1449">
        <v>207.66666666666666</v>
      </c>
      <c r="F1449">
        <v>0</v>
      </c>
      <c r="G1449">
        <v>0</v>
      </c>
      <c r="H1449">
        <v>1</v>
      </c>
      <c r="I1449">
        <v>29506.666666666668</v>
      </c>
      <c r="AB1449">
        <v>1446</v>
      </c>
      <c r="AC1449">
        <v>12</v>
      </c>
      <c r="AD1449">
        <v>2</v>
      </c>
      <c r="AE1449">
        <v>15.090909090909092</v>
      </c>
      <c r="AF1449">
        <v>86.166666666666671</v>
      </c>
      <c r="AG1449">
        <v>86</v>
      </c>
      <c r="AH1449">
        <v>0.10736579275905118</v>
      </c>
      <c r="AI1449">
        <v>0.89263420724094877</v>
      </c>
      <c r="AJ1449">
        <v>17830.000000000004</v>
      </c>
      <c r="BC1449">
        <v>1446</v>
      </c>
      <c r="BD1449">
        <v>12</v>
      </c>
      <c r="BE1449">
        <v>0</v>
      </c>
      <c r="BF1449">
        <v>95.25</v>
      </c>
      <c r="BG1449">
        <v>96</v>
      </c>
      <c r="BH1449">
        <v>151</v>
      </c>
      <c r="BI1449">
        <v>151</v>
      </c>
      <c r="BJ1449">
        <v>0.26034482758620692</v>
      </c>
      <c r="BK1449">
        <v>0.26034482758620692</v>
      </c>
      <c r="BL1449">
        <v>0.73965517241379308</v>
      </c>
      <c r="BM1449">
        <v>0.73965517241379308</v>
      </c>
      <c r="BN1449">
        <v>0.73965517241379308</v>
      </c>
      <c r="BO1449">
        <v>21935</v>
      </c>
    </row>
    <row r="1450" spans="1:67" x14ac:dyDescent="0.15">
      <c r="A1450">
        <v>1447</v>
      </c>
      <c r="B1450">
        <v>10</v>
      </c>
      <c r="C1450">
        <v>5</v>
      </c>
      <c r="D1450">
        <v>84.777777777777771</v>
      </c>
      <c r="E1450">
        <v>236.5</v>
      </c>
      <c r="F1450">
        <v>54</v>
      </c>
      <c r="G1450">
        <v>5.4655870445344132E-2</v>
      </c>
      <c r="H1450">
        <v>0.94534412955465585</v>
      </c>
      <c r="I1450">
        <v>33360.000000000007</v>
      </c>
      <c r="AB1450">
        <v>1447</v>
      </c>
      <c r="AC1450">
        <v>11</v>
      </c>
      <c r="AD1450">
        <v>4</v>
      </c>
      <c r="AE1450">
        <v>26.6</v>
      </c>
      <c r="AF1450">
        <v>117.25</v>
      </c>
      <c r="AG1450">
        <v>83</v>
      </c>
      <c r="AH1450">
        <v>0.1017156862745098</v>
      </c>
      <c r="AI1450">
        <v>0.89828431372549022</v>
      </c>
      <c r="AJ1450">
        <v>21098.333333333332</v>
      </c>
      <c r="BC1450">
        <v>1447</v>
      </c>
      <c r="BD1450">
        <v>11</v>
      </c>
      <c r="BE1450">
        <v>0</v>
      </c>
      <c r="BF1450">
        <v>116.63636363636364</v>
      </c>
      <c r="BG1450">
        <v>119.38461538461539</v>
      </c>
      <c r="BH1450">
        <v>57</v>
      </c>
      <c r="BI1450">
        <v>57</v>
      </c>
      <c r="BJ1450">
        <v>8.5585585585585586E-2</v>
      </c>
      <c r="BK1450">
        <v>8.5585585585585586E-2</v>
      </c>
      <c r="BL1450">
        <v>0.9144144144144144</v>
      </c>
      <c r="BM1450">
        <v>0.9144144144144144</v>
      </c>
      <c r="BN1450">
        <v>0.9144144144144144</v>
      </c>
      <c r="BO1450">
        <v>26998.333333333332</v>
      </c>
    </row>
    <row r="1451" spans="1:67" x14ac:dyDescent="0.15">
      <c r="A1451">
        <v>1448</v>
      </c>
      <c r="B1451">
        <v>13</v>
      </c>
      <c r="C1451">
        <v>5</v>
      </c>
      <c r="D1451">
        <v>243.5</v>
      </c>
      <c r="E1451">
        <v>338.5</v>
      </c>
      <c r="F1451">
        <v>0</v>
      </c>
      <c r="G1451">
        <v>0</v>
      </c>
      <c r="H1451">
        <v>1</v>
      </c>
      <c r="I1451">
        <v>34390</v>
      </c>
      <c r="AB1451">
        <v>1448</v>
      </c>
      <c r="AC1451">
        <v>12</v>
      </c>
      <c r="AD1451">
        <v>2</v>
      </c>
      <c r="AE1451">
        <v>9.1818181818181817</v>
      </c>
      <c r="AF1451">
        <v>80.5</v>
      </c>
      <c r="AG1451">
        <v>93</v>
      </c>
      <c r="AH1451">
        <v>0.12466487935656836</v>
      </c>
      <c r="AI1451">
        <v>0.87533512064343166</v>
      </c>
      <c r="AJ1451">
        <v>17053.333333333336</v>
      </c>
      <c r="BC1451">
        <v>1448</v>
      </c>
      <c r="BD1451">
        <v>12</v>
      </c>
      <c r="BE1451">
        <v>0</v>
      </c>
      <c r="BF1451">
        <v>112.16666666666667</v>
      </c>
      <c r="BG1451">
        <v>112.76923076923077</v>
      </c>
      <c r="BH1451">
        <v>122</v>
      </c>
      <c r="BI1451">
        <v>122</v>
      </c>
      <c r="BJ1451">
        <v>0.1967741935483871</v>
      </c>
      <c r="BK1451">
        <v>0.1967741935483871</v>
      </c>
      <c r="BL1451">
        <v>0.8032258064516129</v>
      </c>
      <c r="BM1451">
        <v>0.8032258064516129</v>
      </c>
      <c r="BN1451">
        <v>0.8032258064516129</v>
      </c>
      <c r="BO1451">
        <v>25361.666666666668</v>
      </c>
    </row>
    <row r="1452" spans="1:67" x14ac:dyDescent="0.15">
      <c r="A1452">
        <v>1449</v>
      </c>
      <c r="B1452">
        <v>12</v>
      </c>
      <c r="C1452">
        <v>4</v>
      </c>
      <c r="D1452">
        <v>116.27272727272727</v>
      </c>
      <c r="E1452">
        <v>227.91666666666666</v>
      </c>
      <c r="F1452">
        <v>0</v>
      </c>
      <c r="G1452">
        <v>0</v>
      </c>
      <c r="H1452">
        <v>1</v>
      </c>
      <c r="I1452">
        <v>30441.666666666668</v>
      </c>
      <c r="AB1452">
        <v>1449</v>
      </c>
      <c r="AC1452">
        <v>11</v>
      </c>
      <c r="AD1452">
        <v>3</v>
      </c>
      <c r="AE1452">
        <v>15.4</v>
      </c>
      <c r="AF1452">
        <v>79.083333333333329</v>
      </c>
      <c r="AG1452">
        <v>109</v>
      </c>
      <c r="AH1452">
        <v>0.15373765867418901</v>
      </c>
      <c r="AI1452">
        <v>0.84626234132581102</v>
      </c>
      <c r="AJ1452">
        <v>17196.666666666668</v>
      </c>
      <c r="BC1452">
        <v>1449</v>
      </c>
      <c r="BD1452">
        <v>11</v>
      </c>
      <c r="BE1452">
        <v>0</v>
      </c>
      <c r="BF1452">
        <v>103.81818181818181</v>
      </c>
      <c r="BG1452">
        <v>102.84615384615384</v>
      </c>
      <c r="BH1452">
        <v>170</v>
      </c>
      <c r="BI1452">
        <v>182</v>
      </c>
      <c r="BJ1452">
        <v>0.27642276422764228</v>
      </c>
      <c r="BK1452">
        <v>0.29593495934959352</v>
      </c>
      <c r="BL1452">
        <v>0.72357723577235777</v>
      </c>
      <c r="BM1452">
        <v>0.70406504065040654</v>
      </c>
      <c r="BN1452">
        <v>0.71382113821138216</v>
      </c>
      <c r="BO1452">
        <v>24031.666666666664</v>
      </c>
    </row>
    <row r="1453" spans="1:67" x14ac:dyDescent="0.15">
      <c r="A1453">
        <v>1450</v>
      </c>
      <c r="B1453">
        <v>13</v>
      </c>
      <c r="C1453">
        <v>5</v>
      </c>
      <c r="D1453">
        <v>203.58333333333334</v>
      </c>
      <c r="E1453">
        <v>312.33333333333331</v>
      </c>
      <c r="F1453">
        <v>26</v>
      </c>
      <c r="G1453">
        <v>2.1399176954732511E-2</v>
      </c>
      <c r="H1453">
        <v>0.97860082304526752</v>
      </c>
      <c r="I1453">
        <v>34168.333333333336</v>
      </c>
      <c r="AB1453">
        <v>1450</v>
      </c>
      <c r="AC1453">
        <v>11</v>
      </c>
      <c r="AD1453">
        <v>3</v>
      </c>
      <c r="AE1453">
        <v>1.5</v>
      </c>
      <c r="AF1453">
        <v>74.25</v>
      </c>
      <c r="AG1453">
        <v>132</v>
      </c>
      <c r="AH1453">
        <v>0.18106995884773663</v>
      </c>
      <c r="AI1453">
        <v>0.81893004115226331</v>
      </c>
      <c r="AJ1453">
        <v>16853.333333333332</v>
      </c>
      <c r="BC1453">
        <v>1450</v>
      </c>
      <c r="BD1453">
        <v>11</v>
      </c>
      <c r="BE1453">
        <v>0</v>
      </c>
      <c r="BF1453">
        <v>133.72727272727272</v>
      </c>
      <c r="BG1453">
        <v>127</v>
      </c>
      <c r="BH1453">
        <v>81</v>
      </c>
      <c r="BI1453">
        <v>122</v>
      </c>
      <c r="BJ1453">
        <v>0.14136125654450263</v>
      </c>
      <c r="BK1453">
        <v>0.21291448516579406</v>
      </c>
      <c r="BL1453">
        <v>0.8586387434554974</v>
      </c>
      <c r="BM1453">
        <v>0.78708551483420597</v>
      </c>
      <c r="BN1453">
        <v>0.82286212914485168</v>
      </c>
      <c r="BO1453">
        <v>27553.333333333328</v>
      </c>
    </row>
    <row r="1454" spans="1:67" x14ac:dyDescent="0.15">
      <c r="A1454">
        <v>1451</v>
      </c>
      <c r="B1454">
        <v>11</v>
      </c>
      <c r="C1454">
        <v>5</v>
      </c>
      <c r="D1454">
        <v>88</v>
      </c>
      <c r="E1454">
        <v>186.66666666666666</v>
      </c>
      <c r="F1454">
        <v>15</v>
      </c>
      <c r="G1454">
        <v>1.7857142857142856E-2</v>
      </c>
      <c r="H1454">
        <v>0.9821428571428571</v>
      </c>
      <c r="I1454">
        <v>25541.666666666664</v>
      </c>
      <c r="AB1454">
        <v>1451</v>
      </c>
      <c r="AC1454">
        <v>12</v>
      </c>
      <c r="AD1454">
        <v>3</v>
      </c>
      <c r="AE1454">
        <v>7.7272727272727275</v>
      </c>
      <c r="AF1454">
        <v>80.166666666666671</v>
      </c>
      <c r="AG1454">
        <v>110</v>
      </c>
      <c r="AH1454">
        <v>0.14084507042253522</v>
      </c>
      <c r="AI1454">
        <v>0.85915492957746475</v>
      </c>
      <c r="AJ1454">
        <v>17265</v>
      </c>
      <c r="BC1454">
        <v>1451</v>
      </c>
      <c r="BD1454">
        <v>10</v>
      </c>
      <c r="BE1454">
        <v>0</v>
      </c>
      <c r="BF1454">
        <v>110.4</v>
      </c>
      <c r="BG1454">
        <v>113.92307692307692</v>
      </c>
      <c r="BH1454">
        <v>155</v>
      </c>
      <c r="BI1454">
        <v>203</v>
      </c>
      <c r="BJ1454">
        <v>0.2818181818181818</v>
      </c>
      <c r="BK1454">
        <v>0.36909090909090908</v>
      </c>
      <c r="BL1454">
        <v>0.71818181818181825</v>
      </c>
      <c r="BM1454">
        <v>0.63090909090909086</v>
      </c>
      <c r="BN1454">
        <v>0.67454545454545456</v>
      </c>
      <c r="BO1454">
        <v>26761.666666666668</v>
      </c>
    </row>
    <row r="1455" spans="1:67" x14ac:dyDescent="0.15">
      <c r="A1455">
        <v>1452</v>
      </c>
      <c r="B1455">
        <v>11</v>
      </c>
      <c r="C1455">
        <v>6</v>
      </c>
      <c r="D1455">
        <v>177.8</v>
      </c>
      <c r="E1455">
        <v>334.66666666666669</v>
      </c>
      <c r="F1455">
        <v>4</v>
      </c>
      <c r="G1455">
        <v>3.5906642728904849E-3</v>
      </c>
      <c r="H1455">
        <v>0.99640933572710955</v>
      </c>
      <c r="I1455">
        <v>38961.666666666664</v>
      </c>
      <c r="AB1455">
        <v>1452</v>
      </c>
      <c r="AC1455">
        <v>11</v>
      </c>
      <c r="AD1455">
        <v>3</v>
      </c>
      <c r="AE1455">
        <v>2.2999999999999998</v>
      </c>
      <c r="AF1455">
        <v>68.416666666666671</v>
      </c>
      <c r="AG1455">
        <v>221</v>
      </c>
      <c r="AH1455">
        <v>0.28406169665809766</v>
      </c>
      <c r="AI1455">
        <v>0.71593830334190234</v>
      </c>
      <c r="AJ1455">
        <v>15670.000000000002</v>
      </c>
      <c r="BC1455">
        <v>1452</v>
      </c>
      <c r="BD1455">
        <v>11</v>
      </c>
      <c r="BE1455">
        <v>0</v>
      </c>
      <c r="BF1455">
        <v>103.09090909090909</v>
      </c>
      <c r="BG1455">
        <v>112.53846153846153</v>
      </c>
      <c r="BH1455">
        <v>170</v>
      </c>
      <c r="BI1455">
        <v>170</v>
      </c>
      <c r="BJ1455">
        <v>0.27156549520766771</v>
      </c>
      <c r="BK1455">
        <v>0.27156549520766771</v>
      </c>
      <c r="BL1455">
        <v>0.72843450479233229</v>
      </c>
      <c r="BM1455">
        <v>0.72843450479233229</v>
      </c>
      <c r="BN1455">
        <v>0.72843450479233229</v>
      </c>
      <c r="BO1455">
        <v>26251.666666666668</v>
      </c>
    </row>
    <row r="1456" spans="1:67" x14ac:dyDescent="0.15">
      <c r="A1456">
        <v>1453</v>
      </c>
      <c r="B1456">
        <v>13</v>
      </c>
      <c r="C1456">
        <v>5</v>
      </c>
      <c r="D1456">
        <v>169.16666666666666</v>
      </c>
      <c r="E1456">
        <v>272.91666666666669</v>
      </c>
      <c r="F1456">
        <v>31</v>
      </c>
      <c r="G1456">
        <v>2.6839826839826841E-2</v>
      </c>
      <c r="H1456">
        <v>0.97316017316017311</v>
      </c>
      <c r="I1456">
        <v>31691.666666666664</v>
      </c>
      <c r="AB1456">
        <v>1453</v>
      </c>
      <c r="AC1456">
        <v>12</v>
      </c>
      <c r="AD1456">
        <v>2</v>
      </c>
      <c r="AE1456">
        <v>25</v>
      </c>
      <c r="AF1456">
        <v>105.25</v>
      </c>
      <c r="AG1456">
        <v>29</v>
      </c>
      <c r="AH1456">
        <v>3.8461538461538464E-2</v>
      </c>
      <c r="AI1456">
        <v>0.96153846153846156</v>
      </c>
      <c r="AJ1456">
        <v>19618.333333333336</v>
      </c>
      <c r="BC1456">
        <v>1453</v>
      </c>
      <c r="BD1456">
        <v>11</v>
      </c>
      <c r="BE1456">
        <v>0</v>
      </c>
      <c r="BF1456">
        <v>111.36363636363636</v>
      </c>
      <c r="BG1456">
        <v>110.69230769230769</v>
      </c>
      <c r="BH1456">
        <v>109</v>
      </c>
      <c r="BI1456">
        <v>133</v>
      </c>
      <c r="BJ1456">
        <v>0.19395017793594305</v>
      </c>
      <c r="BK1456">
        <v>0.23665480427046262</v>
      </c>
      <c r="BL1456">
        <v>0.80604982206405695</v>
      </c>
      <c r="BM1456">
        <v>0.76334519572953741</v>
      </c>
      <c r="BN1456">
        <v>0.78469750889679712</v>
      </c>
      <c r="BO1456">
        <v>25496.666666666668</v>
      </c>
    </row>
    <row r="1457" spans="1:67" x14ac:dyDescent="0.15">
      <c r="A1457">
        <v>1454</v>
      </c>
      <c r="B1457">
        <v>12</v>
      </c>
      <c r="C1457">
        <v>5</v>
      </c>
      <c r="D1457">
        <v>104.45454545454545</v>
      </c>
      <c r="E1457">
        <v>206.83333333333334</v>
      </c>
      <c r="F1457">
        <v>9</v>
      </c>
      <c r="G1457">
        <v>9.5846645367412137E-3</v>
      </c>
      <c r="H1457">
        <v>0.99041533546325877</v>
      </c>
      <c r="I1457">
        <v>28523.333333333328</v>
      </c>
      <c r="AB1457">
        <v>1454</v>
      </c>
      <c r="AC1457">
        <v>12</v>
      </c>
      <c r="AD1457">
        <v>3</v>
      </c>
      <c r="AE1457">
        <v>22.818181818181817</v>
      </c>
      <c r="AF1457">
        <v>97.333333333333329</v>
      </c>
      <c r="AG1457">
        <v>136</v>
      </c>
      <c r="AH1457">
        <v>0.162291169451074</v>
      </c>
      <c r="AI1457">
        <v>0.83770883054892598</v>
      </c>
      <c r="AJ1457">
        <v>17951.666666666664</v>
      </c>
      <c r="BC1457">
        <v>1454</v>
      </c>
      <c r="BD1457">
        <v>12</v>
      </c>
      <c r="BE1457">
        <v>0</v>
      </c>
      <c r="BF1457">
        <v>111.91666666666667</v>
      </c>
      <c r="BG1457">
        <v>107.92307692307692</v>
      </c>
      <c r="BH1457">
        <v>77</v>
      </c>
      <c r="BI1457">
        <v>77</v>
      </c>
      <c r="BJ1457">
        <v>0.13253012048192772</v>
      </c>
      <c r="BK1457">
        <v>0.13253012048192772</v>
      </c>
      <c r="BL1457">
        <v>0.86746987951807231</v>
      </c>
      <c r="BM1457">
        <v>0.86746987951807231</v>
      </c>
      <c r="BN1457">
        <v>0.86746987951807231</v>
      </c>
      <c r="BO1457">
        <v>24476.666666666664</v>
      </c>
    </row>
    <row r="1458" spans="1:67" x14ac:dyDescent="0.15">
      <c r="A1458">
        <v>1455</v>
      </c>
      <c r="B1458">
        <v>11</v>
      </c>
      <c r="C1458">
        <v>6</v>
      </c>
      <c r="D1458">
        <v>169.9</v>
      </c>
      <c r="E1458">
        <v>274.25</v>
      </c>
      <c r="F1458">
        <v>0</v>
      </c>
      <c r="G1458">
        <v>0</v>
      </c>
      <c r="H1458">
        <v>1</v>
      </c>
      <c r="I1458">
        <v>31820.000000000004</v>
      </c>
      <c r="AB1458">
        <v>1455</v>
      </c>
      <c r="AC1458">
        <v>12</v>
      </c>
      <c r="AD1458">
        <v>2</v>
      </c>
      <c r="AE1458">
        <v>14.363636363636363</v>
      </c>
      <c r="AF1458">
        <v>93.583333333333329</v>
      </c>
      <c r="AG1458">
        <v>41</v>
      </c>
      <c r="AH1458">
        <v>5.0931677018633541E-2</v>
      </c>
      <c r="AI1458">
        <v>0.94906832298136645</v>
      </c>
      <c r="AJ1458">
        <v>18651.666666666668</v>
      </c>
      <c r="BC1458">
        <v>1455</v>
      </c>
      <c r="BD1458">
        <v>12</v>
      </c>
      <c r="BE1458">
        <v>0</v>
      </c>
      <c r="BF1458">
        <v>140.91666666666666</v>
      </c>
      <c r="BG1458">
        <v>138.15384615384616</v>
      </c>
      <c r="BH1458">
        <v>23</v>
      </c>
      <c r="BI1458">
        <v>23</v>
      </c>
      <c r="BJ1458">
        <v>3.8397328881469114E-2</v>
      </c>
      <c r="BK1458">
        <v>3.8397328881469114E-2</v>
      </c>
      <c r="BL1458">
        <v>0.96160267111853093</v>
      </c>
      <c r="BM1458">
        <v>0.96160267111853093</v>
      </c>
      <c r="BN1458">
        <v>0.96160267111853093</v>
      </c>
      <c r="BO1458">
        <v>28711.666666666664</v>
      </c>
    </row>
    <row r="1459" spans="1:67" x14ac:dyDescent="0.15">
      <c r="A1459">
        <v>1456</v>
      </c>
      <c r="B1459">
        <v>12</v>
      </c>
      <c r="C1459">
        <v>6</v>
      </c>
      <c r="D1459">
        <v>286.27272727272725</v>
      </c>
      <c r="E1459">
        <v>432.25</v>
      </c>
      <c r="F1459">
        <v>0</v>
      </c>
      <c r="G1459">
        <v>0</v>
      </c>
      <c r="H1459">
        <v>1</v>
      </c>
      <c r="I1459">
        <v>44540</v>
      </c>
      <c r="AB1459">
        <v>1456</v>
      </c>
      <c r="AC1459">
        <v>12</v>
      </c>
      <c r="AD1459">
        <v>2</v>
      </c>
      <c r="AE1459">
        <v>38.545454545454547</v>
      </c>
      <c r="AF1459">
        <v>110.33333333333333</v>
      </c>
      <c r="AG1459">
        <v>15</v>
      </c>
      <c r="AH1459">
        <v>2.0134228187919462E-2</v>
      </c>
      <c r="AI1459">
        <v>0.97986577181208057</v>
      </c>
      <c r="AJ1459">
        <v>19471.666666666664</v>
      </c>
      <c r="BC1459">
        <v>1456</v>
      </c>
      <c r="BD1459">
        <v>12</v>
      </c>
      <c r="BE1459">
        <v>0</v>
      </c>
      <c r="BF1459">
        <v>128.16666666666666</v>
      </c>
      <c r="BG1459">
        <v>126.76923076923077</v>
      </c>
      <c r="BH1459">
        <v>39</v>
      </c>
      <c r="BI1459">
        <v>39</v>
      </c>
      <c r="BJ1459">
        <v>6.5000000000000002E-2</v>
      </c>
      <c r="BK1459">
        <v>6.5000000000000002E-2</v>
      </c>
      <c r="BL1459">
        <v>0.93500000000000005</v>
      </c>
      <c r="BM1459">
        <v>0.93500000000000005</v>
      </c>
      <c r="BN1459">
        <v>0.93500000000000005</v>
      </c>
      <c r="BO1459">
        <v>27318.333333333332</v>
      </c>
    </row>
    <row r="1460" spans="1:67" x14ac:dyDescent="0.15">
      <c r="A1460">
        <v>1457</v>
      </c>
      <c r="B1460">
        <v>12</v>
      </c>
      <c r="C1460">
        <v>5</v>
      </c>
      <c r="D1460">
        <v>173.90909090909091</v>
      </c>
      <c r="E1460">
        <v>288</v>
      </c>
      <c r="F1460">
        <v>0</v>
      </c>
      <c r="G1460">
        <v>0</v>
      </c>
      <c r="H1460">
        <v>1</v>
      </c>
      <c r="I1460">
        <v>34495</v>
      </c>
      <c r="AB1460">
        <v>1457</v>
      </c>
      <c r="AC1460">
        <v>11</v>
      </c>
      <c r="AD1460">
        <v>4</v>
      </c>
      <c r="AE1460">
        <v>21.7</v>
      </c>
      <c r="AF1460">
        <v>113.16666666666667</v>
      </c>
      <c r="AG1460">
        <v>60</v>
      </c>
      <c r="AH1460">
        <v>7.1942446043165464E-2</v>
      </c>
      <c r="AI1460">
        <v>0.92805755395683454</v>
      </c>
      <c r="AJ1460">
        <v>21110.000000000004</v>
      </c>
      <c r="BC1460">
        <v>1457</v>
      </c>
      <c r="BD1460">
        <v>12</v>
      </c>
      <c r="BE1460">
        <v>0</v>
      </c>
      <c r="BF1460">
        <v>142.66666666666666</v>
      </c>
      <c r="BG1460">
        <v>145.23076923076923</v>
      </c>
      <c r="BH1460">
        <v>25</v>
      </c>
      <c r="BI1460">
        <v>25</v>
      </c>
      <c r="BJ1460">
        <v>4.065040650406504E-2</v>
      </c>
      <c r="BK1460">
        <v>4.065040650406504E-2</v>
      </c>
      <c r="BL1460">
        <v>0.95934959349593496</v>
      </c>
      <c r="BM1460">
        <v>0.95934959349593496</v>
      </c>
      <c r="BN1460">
        <v>0.95934959349593496</v>
      </c>
      <c r="BO1460">
        <v>30368.333333333336</v>
      </c>
    </row>
    <row r="1461" spans="1:67" x14ac:dyDescent="0.15">
      <c r="A1461">
        <v>1458</v>
      </c>
      <c r="B1461">
        <v>13</v>
      </c>
      <c r="C1461">
        <v>6</v>
      </c>
      <c r="D1461">
        <v>307.66666666666669</v>
      </c>
      <c r="E1461">
        <v>425.16666666666669</v>
      </c>
      <c r="F1461">
        <v>0</v>
      </c>
      <c r="G1461">
        <v>0</v>
      </c>
      <c r="H1461">
        <v>1</v>
      </c>
      <c r="I1461">
        <v>43906.666666666664</v>
      </c>
      <c r="AB1461">
        <v>1458</v>
      </c>
      <c r="AC1461">
        <v>11</v>
      </c>
      <c r="AD1461">
        <v>3</v>
      </c>
      <c r="AE1461">
        <v>33.700000000000003</v>
      </c>
      <c r="AF1461">
        <v>102.75</v>
      </c>
      <c r="AG1461">
        <v>97</v>
      </c>
      <c r="AH1461">
        <v>0.12356687898089172</v>
      </c>
      <c r="AI1461">
        <v>0.87643312101910831</v>
      </c>
      <c r="AJ1461">
        <v>18718.333333333332</v>
      </c>
      <c r="BC1461">
        <v>1458</v>
      </c>
      <c r="BD1461">
        <v>12</v>
      </c>
      <c r="BE1461">
        <v>0</v>
      </c>
      <c r="BF1461">
        <v>167.83333333333334</v>
      </c>
      <c r="BG1461">
        <v>169.53846153846155</v>
      </c>
      <c r="BH1461">
        <v>0</v>
      </c>
      <c r="BI1461">
        <v>0</v>
      </c>
      <c r="BJ1461">
        <v>0</v>
      </c>
      <c r="BK1461">
        <v>0</v>
      </c>
      <c r="BL1461">
        <v>1</v>
      </c>
      <c r="BM1461">
        <v>1</v>
      </c>
      <c r="BN1461">
        <v>1</v>
      </c>
      <c r="BO1461">
        <v>31196.666666666668</v>
      </c>
    </row>
    <row r="1462" spans="1:67" x14ac:dyDescent="0.15">
      <c r="A1462">
        <v>1459</v>
      </c>
      <c r="B1462">
        <v>11</v>
      </c>
      <c r="C1462">
        <v>6</v>
      </c>
      <c r="D1462">
        <v>152.6</v>
      </c>
      <c r="E1462">
        <v>290.66666666666669</v>
      </c>
      <c r="F1462">
        <v>0</v>
      </c>
      <c r="G1462">
        <v>0</v>
      </c>
      <c r="H1462">
        <v>1</v>
      </c>
      <c r="I1462">
        <v>36851.666666666672</v>
      </c>
      <c r="AB1462">
        <v>1459</v>
      </c>
      <c r="AC1462">
        <v>11</v>
      </c>
      <c r="AD1462">
        <v>3</v>
      </c>
      <c r="AE1462">
        <v>24.5</v>
      </c>
      <c r="AF1462">
        <v>101.41666666666667</v>
      </c>
      <c r="AG1462">
        <v>26</v>
      </c>
      <c r="AH1462">
        <v>3.6312849162011177E-2</v>
      </c>
      <c r="AI1462">
        <v>0.96368715083798884</v>
      </c>
      <c r="AJ1462">
        <v>19340.000000000004</v>
      </c>
      <c r="BC1462">
        <v>1459</v>
      </c>
      <c r="BD1462">
        <v>12</v>
      </c>
      <c r="BE1462">
        <v>0</v>
      </c>
      <c r="BF1462">
        <v>108.75</v>
      </c>
      <c r="BG1462">
        <v>106.61538461538461</v>
      </c>
      <c r="BH1462">
        <v>86</v>
      </c>
      <c r="BI1462">
        <v>86</v>
      </c>
      <c r="BJ1462">
        <v>0.15722120658135283</v>
      </c>
      <c r="BK1462">
        <v>0.15722120658135283</v>
      </c>
      <c r="BL1462">
        <v>0.84277879341864714</v>
      </c>
      <c r="BM1462">
        <v>0.84277879341864714</v>
      </c>
      <c r="BN1462">
        <v>0.84277879341864714</v>
      </c>
      <c r="BO1462">
        <v>23745</v>
      </c>
    </row>
    <row r="1463" spans="1:67" x14ac:dyDescent="0.15">
      <c r="A1463">
        <v>1460</v>
      </c>
      <c r="B1463">
        <v>12</v>
      </c>
      <c r="C1463">
        <v>6</v>
      </c>
      <c r="D1463">
        <v>197.63636363636363</v>
      </c>
      <c r="E1463">
        <v>328.66666666666669</v>
      </c>
      <c r="F1463">
        <v>41</v>
      </c>
      <c r="G1463">
        <v>3.5042735042735043E-2</v>
      </c>
      <c r="H1463">
        <v>0.96495726495726497</v>
      </c>
      <c r="I1463">
        <v>36496.666666666664</v>
      </c>
      <c r="AB1463">
        <v>1460</v>
      </c>
      <c r="AC1463">
        <v>11</v>
      </c>
      <c r="AD1463">
        <v>3</v>
      </c>
      <c r="AE1463">
        <v>7.9</v>
      </c>
      <c r="AF1463">
        <v>77.833333333333329</v>
      </c>
      <c r="AG1463">
        <v>130</v>
      </c>
      <c r="AH1463">
        <v>0.18786127167630057</v>
      </c>
      <c r="AI1463">
        <v>0.81213872832369938</v>
      </c>
      <c r="AJ1463">
        <v>16671.666666666668</v>
      </c>
      <c r="BC1463">
        <v>1460</v>
      </c>
      <c r="BD1463">
        <v>11</v>
      </c>
      <c r="BE1463">
        <v>0</v>
      </c>
      <c r="BF1463">
        <v>118.18181818181819</v>
      </c>
      <c r="BG1463">
        <v>125.38461538461539</v>
      </c>
      <c r="BH1463">
        <v>75</v>
      </c>
      <c r="BI1463">
        <v>75</v>
      </c>
      <c r="BJ1463">
        <v>0.12195121951219512</v>
      </c>
      <c r="BK1463">
        <v>0.12195121951219512</v>
      </c>
      <c r="BL1463">
        <v>0.87804878048780488</v>
      </c>
      <c r="BM1463">
        <v>0.87804878048780488</v>
      </c>
      <c r="BN1463">
        <v>0.87804878048780488</v>
      </c>
      <c r="BO1463">
        <v>28383.333333333336</v>
      </c>
    </row>
    <row r="1464" spans="1:67" x14ac:dyDescent="0.15">
      <c r="A1464">
        <v>1461</v>
      </c>
      <c r="B1464">
        <v>12</v>
      </c>
      <c r="C1464">
        <v>5</v>
      </c>
      <c r="D1464">
        <v>163.45454545454547</v>
      </c>
      <c r="E1464">
        <v>286</v>
      </c>
      <c r="F1464">
        <v>0</v>
      </c>
      <c r="G1464">
        <v>0</v>
      </c>
      <c r="H1464">
        <v>1</v>
      </c>
      <c r="I1464">
        <v>34765</v>
      </c>
      <c r="AB1464">
        <v>1461</v>
      </c>
      <c r="AC1464">
        <v>12</v>
      </c>
      <c r="AD1464">
        <v>3</v>
      </c>
      <c r="AE1464">
        <v>49.454545454545453</v>
      </c>
      <c r="AF1464">
        <v>130.08333333333334</v>
      </c>
      <c r="AG1464">
        <v>11</v>
      </c>
      <c r="AH1464">
        <v>1.3732833957553059E-2</v>
      </c>
      <c r="AI1464">
        <v>0.98626716604244691</v>
      </c>
      <c r="AJ1464">
        <v>20886.666666666664</v>
      </c>
      <c r="BC1464">
        <v>1461</v>
      </c>
      <c r="BD1464">
        <v>12</v>
      </c>
      <c r="BE1464">
        <v>0</v>
      </c>
      <c r="BF1464">
        <v>137.75</v>
      </c>
      <c r="BG1464">
        <v>137.46153846153845</v>
      </c>
      <c r="BH1464">
        <v>0</v>
      </c>
      <c r="BI1464">
        <v>0</v>
      </c>
      <c r="BJ1464">
        <v>0</v>
      </c>
      <c r="BK1464">
        <v>0</v>
      </c>
      <c r="BL1464">
        <v>1</v>
      </c>
      <c r="BM1464">
        <v>1</v>
      </c>
      <c r="BN1464">
        <v>1</v>
      </c>
      <c r="BO1464">
        <v>28231.666666666664</v>
      </c>
    </row>
    <row r="1465" spans="1:67" x14ac:dyDescent="0.15">
      <c r="A1465">
        <v>1462</v>
      </c>
      <c r="B1465">
        <v>10</v>
      </c>
      <c r="C1465">
        <v>4</v>
      </c>
      <c r="D1465">
        <v>86.555555555555557</v>
      </c>
      <c r="E1465">
        <v>179.41666666666666</v>
      </c>
      <c r="F1465">
        <v>0</v>
      </c>
      <c r="G1465">
        <v>0</v>
      </c>
      <c r="H1465">
        <v>1</v>
      </c>
      <c r="I1465">
        <v>27576.666666666668</v>
      </c>
      <c r="AB1465">
        <v>1462</v>
      </c>
      <c r="AC1465">
        <v>12</v>
      </c>
      <c r="AD1465">
        <v>3</v>
      </c>
      <c r="AE1465">
        <v>24.545454545454547</v>
      </c>
      <c r="AF1465">
        <v>112.33333333333333</v>
      </c>
      <c r="AG1465">
        <v>73</v>
      </c>
      <c r="AH1465">
        <v>8.2579185520361989E-2</v>
      </c>
      <c r="AI1465">
        <v>0.91742081447963797</v>
      </c>
      <c r="AJ1465">
        <v>20401.666666666668</v>
      </c>
      <c r="BC1465">
        <v>1462</v>
      </c>
      <c r="BD1465">
        <v>12</v>
      </c>
      <c r="BE1465">
        <v>0</v>
      </c>
      <c r="BF1465">
        <v>105.41666666666667</v>
      </c>
      <c r="BG1465">
        <v>109.53846153846153</v>
      </c>
      <c r="BH1465">
        <v>88</v>
      </c>
      <c r="BI1465">
        <v>88</v>
      </c>
      <c r="BJ1465">
        <v>0.14285714285714285</v>
      </c>
      <c r="BK1465">
        <v>0.14285714285714285</v>
      </c>
      <c r="BL1465">
        <v>0.85714285714285721</v>
      </c>
      <c r="BM1465">
        <v>0.85714285714285721</v>
      </c>
      <c r="BN1465">
        <v>0.85714285714285721</v>
      </c>
      <c r="BO1465">
        <v>24771.666666666664</v>
      </c>
    </row>
    <row r="1466" spans="1:67" x14ac:dyDescent="0.15">
      <c r="A1466">
        <v>1463</v>
      </c>
      <c r="B1466">
        <v>11</v>
      </c>
      <c r="C1466">
        <v>5</v>
      </c>
      <c r="D1466">
        <v>90.5</v>
      </c>
      <c r="E1466">
        <v>200.08333333333334</v>
      </c>
      <c r="F1466">
        <v>21</v>
      </c>
      <c r="G1466">
        <v>2.456140350877193E-2</v>
      </c>
      <c r="H1466">
        <v>0.9754385964912281</v>
      </c>
      <c r="I1466">
        <v>28603.333333333328</v>
      </c>
      <c r="AB1466">
        <v>1463</v>
      </c>
      <c r="AC1466">
        <v>12</v>
      </c>
      <c r="AD1466">
        <v>3</v>
      </c>
      <c r="AE1466">
        <v>36.363636363636367</v>
      </c>
      <c r="AF1466">
        <v>105.83333333333333</v>
      </c>
      <c r="AG1466">
        <v>46</v>
      </c>
      <c r="AH1466">
        <v>5.8154235145385591E-2</v>
      </c>
      <c r="AI1466">
        <v>0.94184576485461435</v>
      </c>
      <c r="AJ1466">
        <v>18566.666666666668</v>
      </c>
      <c r="BC1466">
        <v>1463</v>
      </c>
      <c r="BD1466">
        <v>11</v>
      </c>
      <c r="BE1466">
        <v>0</v>
      </c>
      <c r="BF1466">
        <v>109.63636363636364</v>
      </c>
      <c r="BG1466">
        <v>110.92307692307692</v>
      </c>
      <c r="BH1466">
        <v>88</v>
      </c>
      <c r="BI1466">
        <v>88</v>
      </c>
      <c r="BJ1466">
        <v>0.15384615384615385</v>
      </c>
      <c r="BK1466">
        <v>0.15384615384615385</v>
      </c>
      <c r="BL1466">
        <v>0.84615384615384615</v>
      </c>
      <c r="BM1466">
        <v>0.84615384615384615</v>
      </c>
      <c r="BN1466">
        <v>0.84615384615384615</v>
      </c>
      <c r="BO1466">
        <v>25281.666666666668</v>
      </c>
    </row>
    <row r="1467" spans="1:67" x14ac:dyDescent="0.15">
      <c r="A1467">
        <v>1464</v>
      </c>
      <c r="B1467">
        <v>13</v>
      </c>
      <c r="C1467">
        <v>6</v>
      </c>
      <c r="D1467">
        <v>272.33333333333331</v>
      </c>
      <c r="E1467">
        <v>378.58333333333331</v>
      </c>
      <c r="F1467">
        <v>0</v>
      </c>
      <c r="G1467">
        <v>0</v>
      </c>
      <c r="H1467">
        <v>1</v>
      </c>
      <c r="I1467">
        <v>38193.333333333328</v>
      </c>
      <c r="AB1467">
        <v>1464</v>
      </c>
      <c r="AC1467">
        <v>11</v>
      </c>
      <c r="AD1467">
        <v>4</v>
      </c>
      <c r="AE1467">
        <v>81.7</v>
      </c>
      <c r="AF1467">
        <v>168.08333333333334</v>
      </c>
      <c r="AG1467">
        <v>0</v>
      </c>
      <c r="AH1467">
        <v>0</v>
      </c>
      <c r="AI1467">
        <v>1</v>
      </c>
      <c r="AJ1467">
        <v>23756.666666666668</v>
      </c>
      <c r="BC1467">
        <v>1464</v>
      </c>
      <c r="BD1467">
        <v>12</v>
      </c>
      <c r="BE1467">
        <v>0</v>
      </c>
      <c r="BF1467">
        <v>118.83333333333333</v>
      </c>
      <c r="BG1467">
        <v>120.92307692307692</v>
      </c>
      <c r="BH1467">
        <v>62</v>
      </c>
      <c r="BI1467">
        <v>62</v>
      </c>
      <c r="BJ1467">
        <v>0.11272727272727273</v>
      </c>
      <c r="BK1467">
        <v>0.11272727272727273</v>
      </c>
      <c r="BL1467">
        <v>0.88727272727272721</v>
      </c>
      <c r="BM1467">
        <v>0.88727272727272721</v>
      </c>
      <c r="BN1467">
        <v>0.88727272727272721</v>
      </c>
      <c r="BO1467">
        <v>26390</v>
      </c>
    </row>
    <row r="1468" spans="1:67" x14ac:dyDescent="0.15">
      <c r="A1468">
        <v>1465</v>
      </c>
      <c r="B1468">
        <v>11</v>
      </c>
      <c r="C1468">
        <v>5</v>
      </c>
      <c r="D1468">
        <v>119.6</v>
      </c>
      <c r="E1468">
        <v>256.25</v>
      </c>
      <c r="F1468">
        <v>0</v>
      </c>
      <c r="G1468">
        <v>0</v>
      </c>
      <c r="H1468">
        <v>1</v>
      </c>
      <c r="I1468">
        <v>34200</v>
      </c>
      <c r="AB1468">
        <v>1465</v>
      </c>
      <c r="AC1468">
        <v>11</v>
      </c>
      <c r="AD1468">
        <v>3</v>
      </c>
      <c r="AE1468">
        <v>9.1999999999999993</v>
      </c>
      <c r="AF1468">
        <v>86.5</v>
      </c>
      <c r="AG1468">
        <v>103</v>
      </c>
      <c r="AH1468">
        <v>0.14486638537271448</v>
      </c>
      <c r="AI1468">
        <v>0.85513361462728554</v>
      </c>
      <c r="AJ1468">
        <v>18243.333333333332</v>
      </c>
      <c r="BC1468">
        <v>1465</v>
      </c>
      <c r="BD1468">
        <v>12</v>
      </c>
      <c r="BE1468">
        <v>0</v>
      </c>
      <c r="BF1468">
        <v>136</v>
      </c>
      <c r="BG1468">
        <v>134.61538461538461</v>
      </c>
      <c r="BH1468">
        <v>20</v>
      </c>
      <c r="BI1468">
        <v>20</v>
      </c>
      <c r="BJ1468">
        <v>3.2310177705977383E-2</v>
      </c>
      <c r="BK1468">
        <v>3.2310177705977383E-2</v>
      </c>
      <c r="BL1468">
        <v>0.96768982229402267</v>
      </c>
      <c r="BM1468">
        <v>0.96768982229402267</v>
      </c>
      <c r="BN1468">
        <v>0.96768982229402267</v>
      </c>
      <c r="BO1468">
        <v>28333.333333333332</v>
      </c>
    </row>
    <row r="1469" spans="1:67" x14ac:dyDescent="0.15">
      <c r="A1469">
        <v>1466</v>
      </c>
      <c r="B1469">
        <v>13</v>
      </c>
      <c r="C1469">
        <v>5</v>
      </c>
      <c r="D1469">
        <v>248.16666666666666</v>
      </c>
      <c r="E1469">
        <v>338.16666666666669</v>
      </c>
      <c r="F1469">
        <v>0</v>
      </c>
      <c r="G1469">
        <v>0</v>
      </c>
      <c r="H1469">
        <v>1</v>
      </c>
      <c r="I1469">
        <v>32476.666666666664</v>
      </c>
      <c r="AB1469">
        <v>1466</v>
      </c>
      <c r="AC1469">
        <v>12</v>
      </c>
      <c r="AD1469">
        <v>3</v>
      </c>
      <c r="AE1469">
        <v>25.454545454545453</v>
      </c>
      <c r="AF1469">
        <v>99.083333333333329</v>
      </c>
      <c r="AG1469">
        <v>92</v>
      </c>
      <c r="AH1469">
        <v>0.10586881472957423</v>
      </c>
      <c r="AI1469">
        <v>0.89413118527042579</v>
      </c>
      <c r="AJ1469">
        <v>18746.666666666664</v>
      </c>
      <c r="BC1469">
        <v>1466</v>
      </c>
      <c r="BD1469">
        <v>12</v>
      </c>
      <c r="BE1469">
        <v>0</v>
      </c>
      <c r="BF1469">
        <v>132.58333333333334</v>
      </c>
      <c r="BG1469">
        <v>131.61538461538461</v>
      </c>
      <c r="BH1469">
        <v>0</v>
      </c>
      <c r="BI1469">
        <v>0</v>
      </c>
      <c r="BJ1469">
        <v>0</v>
      </c>
      <c r="BK1469">
        <v>0</v>
      </c>
      <c r="BL1469">
        <v>1</v>
      </c>
      <c r="BM1469">
        <v>1</v>
      </c>
      <c r="BN1469">
        <v>1</v>
      </c>
      <c r="BO1469">
        <v>28203.333333333332</v>
      </c>
    </row>
    <row r="1470" spans="1:67" x14ac:dyDescent="0.15">
      <c r="A1470">
        <v>1467</v>
      </c>
      <c r="B1470">
        <v>13</v>
      </c>
      <c r="C1470">
        <v>5</v>
      </c>
      <c r="D1470">
        <v>189.58333333333334</v>
      </c>
      <c r="E1470">
        <v>297.08333333333331</v>
      </c>
      <c r="F1470">
        <v>0</v>
      </c>
      <c r="G1470">
        <v>0</v>
      </c>
      <c r="H1470">
        <v>1</v>
      </c>
      <c r="I1470">
        <v>34158.333333333336</v>
      </c>
      <c r="AB1470">
        <v>1467</v>
      </c>
      <c r="AC1470">
        <v>13</v>
      </c>
      <c r="AD1470">
        <v>2</v>
      </c>
      <c r="AE1470">
        <v>71.833333333333329</v>
      </c>
      <c r="AF1470">
        <v>150.58333333333334</v>
      </c>
      <c r="AG1470">
        <v>30</v>
      </c>
      <c r="AH1470">
        <v>3.5502958579881658E-2</v>
      </c>
      <c r="AI1470">
        <v>0.96449704142011838</v>
      </c>
      <c r="AJ1470">
        <v>21206.666666666664</v>
      </c>
      <c r="BC1470">
        <v>1467</v>
      </c>
      <c r="BD1470">
        <v>12</v>
      </c>
      <c r="BE1470">
        <v>0</v>
      </c>
      <c r="BF1470">
        <v>139.91666666666666</v>
      </c>
      <c r="BG1470">
        <v>142.92307692307693</v>
      </c>
      <c r="BH1470">
        <v>2</v>
      </c>
      <c r="BI1470">
        <v>2</v>
      </c>
      <c r="BJ1470">
        <v>2.9542097488921715E-3</v>
      </c>
      <c r="BK1470">
        <v>2.9542097488921715E-3</v>
      </c>
      <c r="BL1470">
        <v>0.99704579025110784</v>
      </c>
      <c r="BM1470">
        <v>0.99704579025110784</v>
      </c>
      <c r="BN1470">
        <v>0.99704579025110784</v>
      </c>
      <c r="BO1470">
        <v>28918.333333333332</v>
      </c>
    </row>
    <row r="1471" spans="1:67" x14ac:dyDescent="0.15">
      <c r="A1471">
        <v>1468</v>
      </c>
      <c r="B1471">
        <v>12</v>
      </c>
      <c r="C1471">
        <v>5</v>
      </c>
      <c r="D1471">
        <v>164.36363636363637</v>
      </c>
      <c r="E1471">
        <v>292.33333333333331</v>
      </c>
      <c r="F1471">
        <v>8</v>
      </c>
      <c r="G1471">
        <v>7.5117370892018778E-3</v>
      </c>
      <c r="H1471">
        <v>0.99248826291079817</v>
      </c>
      <c r="I1471">
        <v>35268.333333333336</v>
      </c>
      <c r="AB1471">
        <v>1468</v>
      </c>
      <c r="AC1471">
        <v>12</v>
      </c>
      <c r="AD1471">
        <v>2</v>
      </c>
      <c r="AE1471">
        <v>25.90909090909091</v>
      </c>
      <c r="AF1471">
        <v>98.833333333333329</v>
      </c>
      <c r="AG1471">
        <v>7</v>
      </c>
      <c r="AH1471">
        <v>9.126466753585397E-3</v>
      </c>
      <c r="AI1471">
        <v>0.99087353324641458</v>
      </c>
      <c r="AJ1471">
        <v>19286.666666666668</v>
      </c>
      <c r="BC1471">
        <v>1468</v>
      </c>
      <c r="BD1471">
        <v>13</v>
      </c>
      <c r="BE1471">
        <v>0</v>
      </c>
      <c r="BF1471">
        <v>152.92307692307693</v>
      </c>
      <c r="BG1471">
        <v>152.92307692307693</v>
      </c>
      <c r="BH1471">
        <v>0</v>
      </c>
      <c r="BI1471">
        <v>0</v>
      </c>
      <c r="BJ1471">
        <v>0</v>
      </c>
      <c r="BK1471">
        <v>0</v>
      </c>
      <c r="BL1471">
        <v>1</v>
      </c>
      <c r="BM1471">
        <v>1</v>
      </c>
      <c r="BN1471">
        <v>1</v>
      </c>
      <c r="BO1471">
        <v>30476.666666666664</v>
      </c>
    </row>
    <row r="1472" spans="1:67" x14ac:dyDescent="0.15">
      <c r="A1472">
        <v>1469</v>
      </c>
      <c r="B1472">
        <v>11</v>
      </c>
      <c r="C1472">
        <v>5</v>
      </c>
      <c r="D1472">
        <v>160.6</v>
      </c>
      <c r="E1472">
        <v>291.83333333333331</v>
      </c>
      <c r="F1472">
        <v>0</v>
      </c>
      <c r="G1472">
        <v>0</v>
      </c>
      <c r="H1472">
        <v>1</v>
      </c>
      <c r="I1472">
        <v>35998.333333333336</v>
      </c>
      <c r="AB1472">
        <v>1469</v>
      </c>
      <c r="AC1472">
        <v>13</v>
      </c>
      <c r="AD1472">
        <v>1</v>
      </c>
      <c r="AE1472">
        <v>14.083333333333334</v>
      </c>
      <c r="AF1472">
        <v>76.583333333333329</v>
      </c>
      <c r="AG1472">
        <v>92</v>
      </c>
      <c r="AH1472">
        <v>0.11689961880559085</v>
      </c>
      <c r="AI1472">
        <v>0.88310038119440915</v>
      </c>
      <c r="AJ1472">
        <v>16146.66666666667</v>
      </c>
      <c r="BC1472">
        <v>1469</v>
      </c>
      <c r="BD1472">
        <v>12</v>
      </c>
      <c r="BE1472">
        <v>0</v>
      </c>
      <c r="BF1472">
        <v>129.91666666666666</v>
      </c>
      <c r="BG1472">
        <v>128</v>
      </c>
      <c r="BH1472">
        <v>34</v>
      </c>
      <c r="BI1472">
        <v>34</v>
      </c>
      <c r="BJ1472">
        <v>5.2631578947368418E-2</v>
      </c>
      <c r="BK1472">
        <v>5.2631578947368418E-2</v>
      </c>
      <c r="BL1472">
        <v>0.94736842105263164</v>
      </c>
      <c r="BM1472">
        <v>0.94736842105263164</v>
      </c>
      <c r="BN1472">
        <v>0.94736842105263164</v>
      </c>
      <c r="BO1472">
        <v>27596.666666666668</v>
      </c>
    </row>
    <row r="1473" spans="1:67" x14ac:dyDescent="0.15">
      <c r="A1473">
        <v>1470</v>
      </c>
      <c r="B1473">
        <v>13</v>
      </c>
      <c r="C1473">
        <v>5</v>
      </c>
      <c r="D1473">
        <v>261</v>
      </c>
      <c r="E1473">
        <v>369.75</v>
      </c>
      <c r="F1473">
        <v>0</v>
      </c>
      <c r="G1473">
        <v>0</v>
      </c>
      <c r="H1473">
        <v>1</v>
      </c>
      <c r="I1473">
        <v>39290</v>
      </c>
      <c r="AB1473">
        <v>1470</v>
      </c>
      <c r="AC1473">
        <v>13</v>
      </c>
      <c r="AD1473">
        <v>2</v>
      </c>
      <c r="AE1473">
        <v>115.25</v>
      </c>
      <c r="AF1473">
        <v>192.75</v>
      </c>
      <c r="AG1473">
        <v>0</v>
      </c>
      <c r="AH1473">
        <v>0</v>
      </c>
      <c r="AI1473">
        <v>1</v>
      </c>
      <c r="AJ1473">
        <v>23768.333333333332</v>
      </c>
      <c r="BC1473">
        <v>1470</v>
      </c>
      <c r="BD1473">
        <v>11</v>
      </c>
      <c r="BE1473">
        <v>0</v>
      </c>
      <c r="BF1473">
        <v>99.090909090909093</v>
      </c>
      <c r="BG1473">
        <v>99.15384615384616</v>
      </c>
      <c r="BH1473">
        <v>196</v>
      </c>
      <c r="BI1473">
        <v>234</v>
      </c>
      <c r="BJ1473">
        <v>0.33276740237690999</v>
      </c>
      <c r="BK1473">
        <v>0.39728353140916806</v>
      </c>
      <c r="BL1473">
        <v>0.66723259762308995</v>
      </c>
      <c r="BM1473">
        <v>0.60271646859083194</v>
      </c>
      <c r="BN1473">
        <v>0.63497453310696095</v>
      </c>
      <c r="BO1473">
        <v>22971.666666666664</v>
      </c>
    </row>
    <row r="1474" spans="1:67" x14ac:dyDescent="0.15">
      <c r="A1474">
        <v>1471</v>
      </c>
      <c r="B1474">
        <v>12</v>
      </c>
      <c r="C1474">
        <v>5</v>
      </c>
      <c r="D1474">
        <v>184.45454545454547</v>
      </c>
      <c r="E1474">
        <v>293.41666666666669</v>
      </c>
      <c r="F1474">
        <v>0</v>
      </c>
      <c r="G1474">
        <v>0</v>
      </c>
      <c r="H1474">
        <v>1</v>
      </c>
      <c r="I1474">
        <v>32936.666666666672</v>
      </c>
      <c r="AB1474">
        <v>1471</v>
      </c>
      <c r="AC1474">
        <v>12</v>
      </c>
      <c r="AD1474">
        <v>2</v>
      </c>
      <c r="AE1474">
        <v>13.090909090909092</v>
      </c>
      <c r="AF1474">
        <v>85.75</v>
      </c>
      <c r="AG1474">
        <v>142</v>
      </c>
      <c r="AH1474">
        <v>0.1680473372781065</v>
      </c>
      <c r="AI1474">
        <v>0.8319526627218935</v>
      </c>
      <c r="AJ1474">
        <v>17438.333333333336</v>
      </c>
      <c r="BC1474">
        <v>1471</v>
      </c>
      <c r="BD1474">
        <v>12</v>
      </c>
      <c r="BE1474">
        <v>0</v>
      </c>
      <c r="BF1474">
        <v>108.83333333333333</v>
      </c>
      <c r="BG1474">
        <v>111.61538461538461</v>
      </c>
      <c r="BH1474">
        <v>87</v>
      </c>
      <c r="BI1474">
        <v>87</v>
      </c>
      <c r="BJ1474">
        <v>0.13593749999999999</v>
      </c>
      <c r="BK1474">
        <v>0.13593749999999999</v>
      </c>
      <c r="BL1474">
        <v>0.86406249999999996</v>
      </c>
      <c r="BM1474">
        <v>0.86406249999999996</v>
      </c>
      <c r="BN1474">
        <v>0.86406249999999996</v>
      </c>
      <c r="BO1474">
        <v>25311.666666666664</v>
      </c>
    </row>
    <row r="1475" spans="1:67" x14ac:dyDescent="0.15">
      <c r="A1475">
        <v>1472</v>
      </c>
      <c r="B1475">
        <v>12</v>
      </c>
      <c r="C1475">
        <v>6</v>
      </c>
      <c r="D1475">
        <v>224.45454545454547</v>
      </c>
      <c r="E1475">
        <v>339.91666666666669</v>
      </c>
      <c r="F1475">
        <v>5</v>
      </c>
      <c r="G1475">
        <v>4.830917874396135E-3</v>
      </c>
      <c r="H1475">
        <v>0.99516908212560384</v>
      </c>
      <c r="I1475">
        <v>36146.666666666664</v>
      </c>
      <c r="AB1475">
        <v>1472</v>
      </c>
      <c r="AC1475">
        <v>11</v>
      </c>
      <c r="AD1475">
        <v>3</v>
      </c>
      <c r="AE1475">
        <v>19.7</v>
      </c>
      <c r="AF1475">
        <v>94.166666666666671</v>
      </c>
      <c r="AG1475">
        <v>49</v>
      </c>
      <c r="AH1475">
        <v>6.6666666666666666E-2</v>
      </c>
      <c r="AI1475">
        <v>0.93333333333333335</v>
      </c>
      <c r="AJ1475">
        <v>18999.999999999996</v>
      </c>
      <c r="BC1475">
        <v>1472</v>
      </c>
      <c r="BD1475">
        <v>12</v>
      </c>
      <c r="BE1475">
        <v>0</v>
      </c>
      <c r="BF1475">
        <v>114.25</v>
      </c>
      <c r="BG1475">
        <v>112.07692307692308</v>
      </c>
      <c r="BH1475">
        <v>13</v>
      </c>
      <c r="BI1475">
        <v>13</v>
      </c>
      <c r="BJ1475">
        <v>2.3679417122040074E-2</v>
      </c>
      <c r="BK1475">
        <v>2.3679417122040074E-2</v>
      </c>
      <c r="BL1475">
        <v>0.97632058287795997</v>
      </c>
      <c r="BM1475">
        <v>0.97632058287795997</v>
      </c>
      <c r="BN1475">
        <v>0.97632058287795997</v>
      </c>
      <c r="BO1475">
        <v>24881.666666666668</v>
      </c>
    </row>
    <row r="1476" spans="1:67" x14ac:dyDescent="0.15">
      <c r="A1476">
        <v>1473</v>
      </c>
      <c r="B1476">
        <v>11</v>
      </c>
      <c r="C1476">
        <v>5</v>
      </c>
      <c r="D1476">
        <v>134.4</v>
      </c>
      <c r="E1476">
        <v>255.75</v>
      </c>
      <c r="F1476">
        <v>5</v>
      </c>
      <c r="G1476">
        <v>6.0606060606060606E-3</v>
      </c>
      <c r="H1476">
        <v>0.9939393939393939</v>
      </c>
      <c r="I1476">
        <v>32555</v>
      </c>
      <c r="AB1476">
        <v>1473</v>
      </c>
      <c r="AC1476">
        <v>12</v>
      </c>
      <c r="AD1476">
        <v>3</v>
      </c>
      <c r="AE1476">
        <v>31.181818181818183</v>
      </c>
      <c r="AF1476">
        <v>111.75</v>
      </c>
      <c r="AG1476">
        <v>101</v>
      </c>
      <c r="AH1476">
        <v>0.11938534278959811</v>
      </c>
      <c r="AI1476">
        <v>0.88061465721040189</v>
      </c>
      <c r="AJ1476">
        <v>19578.333333333332</v>
      </c>
      <c r="BC1476">
        <v>1473</v>
      </c>
      <c r="BD1476">
        <v>11</v>
      </c>
      <c r="BE1476">
        <v>0</v>
      </c>
      <c r="BF1476">
        <v>125</v>
      </c>
      <c r="BG1476">
        <v>124.30769230769231</v>
      </c>
      <c r="BH1476">
        <v>37</v>
      </c>
      <c r="BI1476">
        <v>45</v>
      </c>
      <c r="BJ1476">
        <v>5.9967585089141004E-2</v>
      </c>
      <c r="BK1476">
        <v>7.2933549432739053E-2</v>
      </c>
      <c r="BL1476">
        <v>0.94003241491085898</v>
      </c>
      <c r="BM1476">
        <v>0.927066450567261</v>
      </c>
      <c r="BN1476">
        <v>0.93354943273905999</v>
      </c>
      <c r="BO1476">
        <v>27886.666666666664</v>
      </c>
    </row>
    <row r="1477" spans="1:67" x14ac:dyDescent="0.15">
      <c r="A1477">
        <v>1474</v>
      </c>
      <c r="B1477">
        <v>12</v>
      </c>
      <c r="C1477">
        <v>5</v>
      </c>
      <c r="D1477">
        <v>176</v>
      </c>
      <c r="E1477">
        <v>281.25</v>
      </c>
      <c r="F1477">
        <v>0</v>
      </c>
      <c r="G1477">
        <v>0</v>
      </c>
      <c r="H1477">
        <v>1</v>
      </c>
      <c r="I1477">
        <v>32100</v>
      </c>
      <c r="AB1477">
        <v>1474</v>
      </c>
      <c r="AC1477">
        <v>11</v>
      </c>
      <c r="AD1477">
        <v>2</v>
      </c>
      <c r="AE1477">
        <v>6.9</v>
      </c>
      <c r="AF1477">
        <v>72.333333333333329</v>
      </c>
      <c r="AG1477">
        <v>154</v>
      </c>
      <c r="AH1477">
        <v>0.21300138312586445</v>
      </c>
      <c r="AI1477">
        <v>0.78699861687413553</v>
      </c>
      <c r="AJ1477">
        <v>16376.66666666667</v>
      </c>
      <c r="BC1477">
        <v>1474</v>
      </c>
      <c r="BD1477">
        <v>11</v>
      </c>
      <c r="BE1477">
        <v>0</v>
      </c>
      <c r="BF1477">
        <v>135</v>
      </c>
      <c r="BG1477">
        <v>131.38461538461539</v>
      </c>
      <c r="BH1477">
        <v>30</v>
      </c>
      <c r="BI1477">
        <v>36</v>
      </c>
      <c r="BJ1477">
        <v>5.1724137931034482E-2</v>
      </c>
      <c r="BK1477">
        <v>6.2068965517241378E-2</v>
      </c>
      <c r="BL1477">
        <v>0.94827586206896552</v>
      </c>
      <c r="BM1477">
        <v>0.93793103448275861</v>
      </c>
      <c r="BN1477">
        <v>0.94310344827586201</v>
      </c>
      <c r="BO1477">
        <v>28418.333333333332</v>
      </c>
    </row>
    <row r="1478" spans="1:67" x14ac:dyDescent="0.15">
      <c r="A1478">
        <v>1475</v>
      </c>
      <c r="B1478">
        <v>12</v>
      </c>
      <c r="C1478">
        <v>4</v>
      </c>
      <c r="D1478">
        <v>51.18181818181818</v>
      </c>
      <c r="E1478">
        <v>163.75</v>
      </c>
      <c r="F1478">
        <v>28</v>
      </c>
      <c r="G1478">
        <v>2.7105517909002903E-2</v>
      </c>
      <c r="H1478">
        <v>0.97289448209099705</v>
      </c>
      <c r="I1478">
        <v>26575</v>
      </c>
      <c r="AB1478">
        <v>1475</v>
      </c>
      <c r="AC1478">
        <v>12</v>
      </c>
      <c r="AD1478">
        <v>3</v>
      </c>
      <c r="AE1478">
        <v>16.454545454545453</v>
      </c>
      <c r="AF1478">
        <v>90.916666666666671</v>
      </c>
      <c r="AG1478">
        <v>145</v>
      </c>
      <c r="AH1478">
        <v>0.18518518518518517</v>
      </c>
      <c r="AI1478">
        <v>0.81481481481481488</v>
      </c>
      <c r="AJ1478">
        <v>17420</v>
      </c>
      <c r="BC1478">
        <v>1475</v>
      </c>
      <c r="BD1478">
        <v>12</v>
      </c>
      <c r="BE1478">
        <v>0</v>
      </c>
      <c r="BF1478">
        <v>141.83333333333334</v>
      </c>
      <c r="BG1478">
        <v>141</v>
      </c>
      <c r="BH1478">
        <v>0</v>
      </c>
      <c r="BI1478">
        <v>0</v>
      </c>
      <c r="BJ1478">
        <v>0</v>
      </c>
      <c r="BK1478">
        <v>0</v>
      </c>
      <c r="BL1478">
        <v>1</v>
      </c>
      <c r="BM1478">
        <v>1</v>
      </c>
      <c r="BN1478">
        <v>1</v>
      </c>
      <c r="BO1478">
        <v>28610</v>
      </c>
    </row>
    <row r="1479" spans="1:67" x14ac:dyDescent="0.15">
      <c r="A1479">
        <v>1476</v>
      </c>
      <c r="B1479">
        <v>10</v>
      </c>
      <c r="C1479">
        <v>6</v>
      </c>
      <c r="D1479">
        <v>88.111111111111114</v>
      </c>
      <c r="E1479">
        <v>231.41666666666666</v>
      </c>
      <c r="F1479">
        <v>49</v>
      </c>
      <c r="G1479">
        <v>5.1470588235294115E-2</v>
      </c>
      <c r="H1479">
        <v>0.94852941176470584</v>
      </c>
      <c r="I1479">
        <v>32981.666666666672</v>
      </c>
      <c r="AB1479">
        <v>1476</v>
      </c>
      <c r="AC1479">
        <v>13</v>
      </c>
      <c r="AD1479">
        <v>2</v>
      </c>
      <c r="AE1479">
        <v>59.166666666666664</v>
      </c>
      <c r="AF1479">
        <v>139.16666666666666</v>
      </c>
      <c r="AG1479">
        <v>9</v>
      </c>
      <c r="AH1479">
        <v>1.0112359550561797E-2</v>
      </c>
      <c r="AI1479">
        <v>0.98988764044943822</v>
      </c>
      <c r="AJ1479">
        <v>21249.999999999996</v>
      </c>
      <c r="BC1479">
        <v>1476</v>
      </c>
      <c r="BD1479">
        <v>11</v>
      </c>
      <c r="BE1479">
        <v>0</v>
      </c>
      <c r="BF1479">
        <v>104.18181818181819</v>
      </c>
      <c r="BG1479">
        <v>101.92307692307692</v>
      </c>
      <c r="BH1479">
        <v>169</v>
      </c>
      <c r="BI1479">
        <v>169</v>
      </c>
      <c r="BJ1479">
        <v>0.29858657243816256</v>
      </c>
      <c r="BK1479">
        <v>0.29858657243816256</v>
      </c>
      <c r="BL1479">
        <v>0.70141342756183744</v>
      </c>
      <c r="BM1479">
        <v>0.70141342756183744</v>
      </c>
      <c r="BN1479">
        <v>0.70141342756183744</v>
      </c>
      <c r="BO1479">
        <v>23316.666666666668</v>
      </c>
    </row>
    <row r="1480" spans="1:67" x14ac:dyDescent="0.15">
      <c r="A1480">
        <v>1477</v>
      </c>
      <c r="B1480">
        <v>11</v>
      </c>
      <c r="C1480">
        <v>5</v>
      </c>
      <c r="D1480">
        <v>111</v>
      </c>
      <c r="E1480">
        <v>249.41666666666666</v>
      </c>
      <c r="F1480">
        <v>0</v>
      </c>
      <c r="G1480">
        <v>0</v>
      </c>
      <c r="H1480">
        <v>1</v>
      </c>
      <c r="I1480">
        <v>32851.666666666672</v>
      </c>
      <c r="AB1480">
        <v>1477</v>
      </c>
      <c r="AC1480">
        <v>11</v>
      </c>
      <c r="AD1480">
        <v>3</v>
      </c>
      <c r="AE1480">
        <v>3.8</v>
      </c>
      <c r="AF1480">
        <v>73.166666666666671</v>
      </c>
      <c r="AG1480">
        <v>115</v>
      </c>
      <c r="AH1480">
        <v>0.16083916083916083</v>
      </c>
      <c r="AI1480">
        <v>0.83916083916083917</v>
      </c>
      <c r="AJ1480">
        <v>17635.000000000004</v>
      </c>
      <c r="BC1480">
        <v>1477</v>
      </c>
      <c r="BD1480">
        <v>11</v>
      </c>
      <c r="BE1480">
        <v>0</v>
      </c>
      <c r="BF1480">
        <v>113.18181818181819</v>
      </c>
      <c r="BG1480">
        <v>112.84615384615384</v>
      </c>
      <c r="BH1480">
        <v>159</v>
      </c>
      <c r="BI1480">
        <v>159</v>
      </c>
      <c r="BJ1480">
        <v>0.30343511450381677</v>
      </c>
      <c r="BK1480">
        <v>0.30343511450381677</v>
      </c>
      <c r="BL1480">
        <v>0.69656488549618323</v>
      </c>
      <c r="BM1480">
        <v>0.69656488549618323</v>
      </c>
      <c r="BN1480">
        <v>0.69656488549618323</v>
      </c>
      <c r="BO1480">
        <v>25590</v>
      </c>
    </row>
    <row r="1481" spans="1:67" x14ac:dyDescent="0.15">
      <c r="A1481">
        <v>1478</v>
      </c>
      <c r="B1481">
        <v>11</v>
      </c>
      <c r="C1481">
        <v>7</v>
      </c>
      <c r="D1481">
        <v>213.7</v>
      </c>
      <c r="E1481">
        <v>342</v>
      </c>
      <c r="F1481">
        <v>0</v>
      </c>
      <c r="G1481">
        <v>0</v>
      </c>
      <c r="H1481">
        <v>1</v>
      </c>
      <c r="I1481">
        <v>39005</v>
      </c>
      <c r="AB1481">
        <v>1478</v>
      </c>
      <c r="AC1481">
        <v>11</v>
      </c>
      <c r="AD1481">
        <v>2</v>
      </c>
      <c r="AE1481">
        <v>15.9</v>
      </c>
      <c r="AF1481">
        <v>89.416666666666671</v>
      </c>
      <c r="AG1481">
        <v>58</v>
      </c>
      <c r="AH1481">
        <v>8.6181277860326894E-2</v>
      </c>
      <c r="AI1481">
        <v>0.91381872213967308</v>
      </c>
      <c r="AJ1481">
        <v>18910.000000000004</v>
      </c>
      <c r="BC1481">
        <v>1478</v>
      </c>
      <c r="BD1481">
        <v>12</v>
      </c>
      <c r="BE1481">
        <v>0</v>
      </c>
      <c r="BF1481">
        <v>136.91666666666666</v>
      </c>
      <c r="BG1481">
        <v>139</v>
      </c>
      <c r="BH1481">
        <v>0</v>
      </c>
      <c r="BI1481">
        <v>0</v>
      </c>
      <c r="BJ1481">
        <v>0</v>
      </c>
      <c r="BK1481">
        <v>0</v>
      </c>
      <c r="BL1481">
        <v>1</v>
      </c>
      <c r="BM1481">
        <v>1</v>
      </c>
      <c r="BN1481">
        <v>1</v>
      </c>
      <c r="BO1481">
        <v>28298.333333333332</v>
      </c>
    </row>
    <row r="1482" spans="1:67" x14ac:dyDescent="0.15">
      <c r="A1482">
        <v>1479</v>
      </c>
      <c r="B1482">
        <v>11</v>
      </c>
      <c r="C1482">
        <v>6</v>
      </c>
      <c r="D1482">
        <v>187.9</v>
      </c>
      <c r="E1482">
        <v>343.91666666666669</v>
      </c>
      <c r="F1482">
        <v>0</v>
      </c>
      <c r="G1482">
        <v>0</v>
      </c>
      <c r="H1482">
        <v>1</v>
      </c>
      <c r="I1482">
        <v>40206.666666666657</v>
      </c>
      <c r="AB1482">
        <v>1479</v>
      </c>
      <c r="AC1482">
        <v>11</v>
      </c>
      <c r="AD1482">
        <v>3</v>
      </c>
      <c r="AE1482">
        <v>12</v>
      </c>
      <c r="AF1482">
        <v>81.833333333333329</v>
      </c>
      <c r="AG1482">
        <v>137</v>
      </c>
      <c r="AH1482">
        <v>0.19797687861271676</v>
      </c>
      <c r="AI1482">
        <v>0.80202312138728327</v>
      </c>
      <c r="AJ1482">
        <v>17706.666666666668</v>
      </c>
      <c r="BC1482">
        <v>1479</v>
      </c>
      <c r="BD1482">
        <v>11</v>
      </c>
      <c r="BE1482">
        <v>0</v>
      </c>
      <c r="BF1482">
        <v>136.27272727272728</v>
      </c>
      <c r="BG1482">
        <v>135.46153846153845</v>
      </c>
      <c r="BH1482">
        <v>12</v>
      </c>
      <c r="BI1482">
        <v>52</v>
      </c>
      <c r="BJ1482">
        <v>1.9230769230769232E-2</v>
      </c>
      <c r="BK1482">
        <v>8.3333333333333329E-2</v>
      </c>
      <c r="BL1482">
        <v>0.98076923076923073</v>
      </c>
      <c r="BM1482">
        <v>0.91666666666666663</v>
      </c>
      <c r="BN1482">
        <v>0.94871794871794868</v>
      </c>
      <c r="BO1482">
        <v>29720</v>
      </c>
    </row>
    <row r="1483" spans="1:67" x14ac:dyDescent="0.15">
      <c r="A1483">
        <v>1480</v>
      </c>
      <c r="B1483">
        <v>12</v>
      </c>
      <c r="C1483">
        <v>6</v>
      </c>
      <c r="D1483">
        <v>266.90909090909093</v>
      </c>
      <c r="E1483">
        <v>400.5</v>
      </c>
      <c r="F1483">
        <v>0</v>
      </c>
      <c r="G1483">
        <v>0</v>
      </c>
      <c r="H1483">
        <v>1</v>
      </c>
      <c r="I1483">
        <v>42470.000000000007</v>
      </c>
      <c r="AB1483">
        <v>1480</v>
      </c>
      <c r="AC1483">
        <v>12</v>
      </c>
      <c r="AD1483">
        <v>3</v>
      </c>
      <c r="AE1483">
        <v>71.909090909090907</v>
      </c>
      <c r="AF1483">
        <v>143.41666666666666</v>
      </c>
      <c r="AG1483">
        <v>18</v>
      </c>
      <c r="AH1483">
        <v>2.4657534246575342E-2</v>
      </c>
      <c r="AI1483">
        <v>0.97534246575342465</v>
      </c>
      <c r="AJ1483">
        <v>20969.999999999996</v>
      </c>
      <c r="BC1483">
        <v>1480</v>
      </c>
      <c r="BD1483">
        <v>11</v>
      </c>
      <c r="BE1483">
        <v>0</v>
      </c>
      <c r="BF1483">
        <v>127.36363636363636</v>
      </c>
      <c r="BG1483">
        <v>125.38461538461539</v>
      </c>
      <c r="BH1483">
        <v>50</v>
      </c>
      <c r="BI1483">
        <v>83</v>
      </c>
      <c r="BJ1483">
        <v>8.7873462214411252E-2</v>
      </c>
      <c r="BK1483">
        <v>0.14586994727592267</v>
      </c>
      <c r="BL1483">
        <v>0.91212653778558872</v>
      </c>
      <c r="BM1483">
        <v>0.85413005272407738</v>
      </c>
      <c r="BN1483">
        <v>0.88312829525483305</v>
      </c>
      <c r="BO1483">
        <v>27708.333333333328</v>
      </c>
    </row>
    <row r="1484" spans="1:67" x14ac:dyDescent="0.15">
      <c r="A1484">
        <v>1481</v>
      </c>
      <c r="B1484">
        <v>12</v>
      </c>
      <c r="C1484">
        <v>4</v>
      </c>
      <c r="D1484">
        <v>93.36363636363636</v>
      </c>
      <c r="E1484">
        <v>203.33333333333334</v>
      </c>
      <c r="F1484">
        <v>0</v>
      </c>
      <c r="G1484">
        <v>0</v>
      </c>
      <c r="H1484">
        <v>1</v>
      </c>
      <c r="I1484">
        <v>28283.333333333336</v>
      </c>
      <c r="AB1484">
        <v>1481</v>
      </c>
      <c r="AC1484">
        <v>11</v>
      </c>
      <c r="AD1484">
        <v>3</v>
      </c>
      <c r="AE1484">
        <v>15.3</v>
      </c>
      <c r="AF1484">
        <v>100.58333333333333</v>
      </c>
      <c r="AG1484">
        <v>32</v>
      </c>
      <c r="AH1484">
        <v>4.6109510086455328E-2</v>
      </c>
      <c r="AI1484">
        <v>0.95389048991354464</v>
      </c>
      <c r="AJ1484">
        <v>20431.666666666664</v>
      </c>
      <c r="BC1484">
        <v>1481</v>
      </c>
      <c r="BD1484">
        <v>11</v>
      </c>
      <c r="BE1484">
        <v>0</v>
      </c>
      <c r="BF1484">
        <v>91.36363636363636</v>
      </c>
      <c r="BG1484">
        <v>91.15384615384616</v>
      </c>
      <c r="BH1484">
        <v>149</v>
      </c>
      <c r="BI1484">
        <v>182</v>
      </c>
      <c r="BJ1484">
        <v>0.26559714795008915</v>
      </c>
      <c r="BK1484">
        <v>0.32442067736185382</v>
      </c>
      <c r="BL1484">
        <v>0.73440285204991085</v>
      </c>
      <c r="BM1484">
        <v>0.67557932263814613</v>
      </c>
      <c r="BN1484">
        <v>0.70499108734402849</v>
      </c>
      <c r="BO1484">
        <v>21725</v>
      </c>
    </row>
    <row r="1485" spans="1:67" x14ac:dyDescent="0.15">
      <c r="A1485">
        <v>1482</v>
      </c>
      <c r="B1485">
        <v>11</v>
      </c>
      <c r="C1485">
        <v>6</v>
      </c>
      <c r="D1485">
        <v>157.30000000000001</v>
      </c>
      <c r="E1485">
        <v>302.75</v>
      </c>
      <c r="F1485">
        <v>0</v>
      </c>
      <c r="G1485">
        <v>0</v>
      </c>
      <c r="H1485">
        <v>1</v>
      </c>
      <c r="I1485">
        <v>37234.999999999993</v>
      </c>
      <c r="AB1485">
        <v>1482</v>
      </c>
      <c r="AC1485">
        <v>11</v>
      </c>
      <c r="AD1485">
        <v>2</v>
      </c>
      <c r="AE1485">
        <v>0.6</v>
      </c>
      <c r="AF1485">
        <v>53</v>
      </c>
      <c r="AG1485">
        <v>293</v>
      </c>
      <c r="AH1485">
        <v>0.3896276595744681</v>
      </c>
      <c r="AI1485">
        <v>0.6103723404255319</v>
      </c>
      <c r="AJ1485">
        <v>12578.333333333336</v>
      </c>
      <c r="BC1485">
        <v>1482</v>
      </c>
      <c r="BD1485">
        <v>11</v>
      </c>
      <c r="BE1485">
        <v>0</v>
      </c>
      <c r="BF1485">
        <v>110.27272727272727</v>
      </c>
      <c r="BG1485">
        <v>111.53846153846153</v>
      </c>
      <c r="BH1485">
        <v>104</v>
      </c>
      <c r="BI1485">
        <v>142</v>
      </c>
      <c r="BJ1485">
        <v>0.1765704584040747</v>
      </c>
      <c r="BK1485">
        <v>0.24108658743633277</v>
      </c>
      <c r="BL1485">
        <v>0.8234295415959253</v>
      </c>
      <c r="BM1485">
        <v>0.75891341256366718</v>
      </c>
      <c r="BN1485">
        <v>0.79117147707979618</v>
      </c>
      <c r="BO1485">
        <v>25083.333333333336</v>
      </c>
    </row>
    <row r="1486" spans="1:67" x14ac:dyDescent="0.15">
      <c r="A1486">
        <v>1483</v>
      </c>
      <c r="B1486">
        <v>10</v>
      </c>
      <c r="C1486">
        <v>6</v>
      </c>
      <c r="D1486">
        <v>124</v>
      </c>
      <c r="E1486">
        <v>249.58333333333334</v>
      </c>
      <c r="F1486">
        <v>34</v>
      </c>
      <c r="G1486">
        <v>3.8901601830663615E-2</v>
      </c>
      <c r="H1486">
        <v>0.9610983981693364</v>
      </c>
      <c r="I1486">
        <v>31983.333333333332</v>
      </c>
      <c r="AB1486">
        <v>1483</v>
      </c>
      <c r="AC1486">
        <v>12</v>
      </c>
      <c r="AD1486">
        <v>2</v>
      </c>
      <c r="AE1486">
        <v>30</v>
      </c>
      <c r="AF1486">
        <v>111.41666666666667</v>
      </c>
      <c r="AG1486">
        <v>8</v>
      </c>
      <c r="AH1486">
        <v>1.0025062656641603E-2</v>
      </c>
      <c r="AI1486">
        <v>0.9899749373433584</v>
      </c>
      <c r="AJ1486">
        <v>20290.000000000004</v>
      </c>
      <c r="BC1486">
        <v>1483</v>
      </c>
      <c r="BD1486">
        <v>11</v>
      </c>
      <c r="BE1486">
        <v>0</v>
      </c>
      <c r="BF1486">
        <v>99.454545454545453</v>
      </c>
      <c r="BG1486">
        <v>99.15384615384616</v>
      </c>
      <c r="BH1486">
        <v>154</v>
      </c>
      <c r="BI1486">
        <v>182</v>
      </c>
      <c r="BJ1486">
        <v>0.29672447013487474</v>
      </c>
      <c r="BK1486">
        <v>0.35067437379576105</v>
      </c>
      <c r="BL1486">
        <v>0.7032755298651252</v>
      </c>
      <c r="BM1486">
        <v>0.64932562620423895</v>
      </c>
      <c r="BN1486">
        <v>0.67630057803468202</v>
      </c>
      <c r="BO1486">
        <v>22971.666666666668</v>
      </c>
    </row>
    <row r="1487" spans="1:67" x14ac:dyDescent="0.15">
      <c r="A1487">
        <v>1484</v>
      </c>
      <c r="B1487">
        <v>12</v>
      </c>
      <c r="C1487">
        <v>5</v>
      </c>
      <c r="D1487">
        <v>195.54545454545453</v>
      </c>
      <c r="E1487">
        <v>322</v>
      </c>
      <c r="F1487">
        <v>0</v>
      </c>
      <c r="G1487">
        <v>0</v>
      </c>
      <c r="H1487">
        <v>1</v>
      </c>
      <c r="I1487">
        <v>37280</v>
      </c>
      <c r="AB1487">
        <v>1484</v>
      </c>
      <c r="AC1487">
        <v>12</v>
      </c>
      <c r="AD1487">
        <v>2</v>
      </c>
      <c r="AE1487">
        <v>29.181818181818183</v>
      </c>
      <c r="AF1487">
        <v>101.16666666666667</v>
      </c>
      <c r="AG1487">
        <v>36</v>
      </c>
      <c r="AH1487">
        <v>4.6997389033942558E-2</v>
      </c>
      <c r="AI1487">
        <v>0.95300261096605743</v>
      </c>
      <c r="AJ1487">
        <v>18930.000000000004</v>
      </c>
      <c r="BC1487">
        <v>1484</v>
      </c>
      <c r="BD1487">
        <v>11</v>
      </c>
      <c r="BE1487">
        <v>0</v>
      </c>
      <c r="BF1487">
        <v>124.54545454545455</v>
      </c>
      <c r="BG1487">
        <v>121.53846153846153</v>
      </c>
      <c r="BH1487">
        <v>91</v>
      </c>
      <c r="BI1487">
        <v>107</v>
      </c>
      <c r="BJ1487">
        <v>0.17432950191570881</v>
      </c>
      <c r="BK1487">
        <v>0.2049808429118774</v>
      </c>
      <c r="BL1487">
        <v>0.82567049808429116</v>
      </c>
      <c r="BM1487">
        <v>0.79501915708812265</v>
      </c>
      <c r="BN1487">
        <v>0.81034482758620685</v>
      </c>
      <c r="BO1487">
        <v>26641.666666666668</v>
      </c>
    </row>
    <row r="1488" spans="1:67" x14ac:dyDescent="0.15">
      <c r="A1488">
        <v>1485</v>
      </c>
      <c r="B1488">
        <v>11</v>
      </c>
      <c r="C1488">
        <v>7</v>
      </c>
      <c r="D1488">
        <v>226</v>
      </c>
      <c r="E1488">
        <v>381.58333333333331</v>
      </c>
      <c r="F1488">
        <v>0</v>
      </c>
      <c r="G1488">
        <v>0</v>
      </c>
      <c r="H1488">
        <v>1</v>
      </c>
      <c r="I1488">
        <v>42238.333333333336</v>
      </c>
      <c r="AB1488">
        <v>1485</v>
      </c>
      <c r="AC1488">
        <v>11</v>
      </c>
      <c r="AD1488">
        <v>3</v>
      </c>
      <c r="AE1488">
        <v>17.2</v>
      </c>
      <c r="AF1488">
        <v>98.75</v>
      </c>
      <c r="AG1488">
        <v>31</v>
      </c>
      <c r="AH1488">
        <v>4.3909348441926344E-2</v>
      </c>
      <c r="AI1488">
        <v>0.9560906515580736</v>
      </c>
      <c r="AJ1488">
        <v>20683.333333333336</v>
      </c>
      <c r="BC1488">
        <v>1485</v>
      </c>
      <c r="BD1488">
        <v>12</v>
      </c>
      <c r="BE1488">
        <v>0</v>
      </c>
      <c r="BF1488">
        <v>122</v>
      </c>
      <c r="BG1488">
        <v>120.23076923076923</v>
      </c>
      <c r="BH1488">
        <v>14</v>
      </c>
      <c r="BI1488">
        <v>14</v>
      </c>
      <c r="BJ1488">
        <v>2.8455284552845527E-2</v>
      </c>
      <c r="BK1488">
        <v>2.8455284552845527E-2</v>
      </c>
      <c r="BL1488">
        <v>0.97154471544715448</v>
      </c>
      <c r="BM1488">
        <v>0.97154471544715448</v>
      </c>
      <c r="BN1488">
        <v>0.97154471544715448</v>
      </c>
      <c r="BO1488">
        <v>26360.000000000004</v>
      </c>
    </row>
    <row r="1489" spans="1:67" x14ac:dyDescent="0.15">
      <c r="A1489">
        <v>1486</v>
      </c>
      <c r="B1489">
        <v>12</v>
      </c>
      <c r="C1489">
        <v>6</v>
      </c>
      <c r="D1489">
        <v>212.90909090909091</v>
      </c>
      <c r="E1489">
        <v>328.16666666666669</v>
      </c>
      <c r="F1489">
        <v>0</v>
      </c>
      <c r="G1489">
        <v>0</v>
      </c>
      <c r="H1489">
        <v>1</v>
      </c>
      <c r="I1489">
        <v>36676.666666666664</v>
      </c>
      <c r="AB1489">
        <v>1486</v>
      </c>
      <c r="AC1489">
        <v>13</v>
      </c>
      <c r="AD1489">
        <v>4</v>
      </c>
      <c r="AE1489">
        <v>94.25</v>
      </c>
      <c r="AF1489">
        <v>183</v>
      </c>
      <c r="AG1489">
        <v>12</v>
      </c>
      <c r="AH1489">
        <v>1.1741682974559686E-2</v>
      </c>
      <c r="AI1489">
        <v>0.98825831702544031</v>
      </c>
      <c r="AJ1489">
        <v>25128.333333333336</v>
      </c>
      <c r="BC1489">
        <v>1486</v>
      </c>
      <c r="BD1489">
        <v>12</v>
      </c>
      <c r="BE1489">
        <v>0</v>
      </c>
      <c r="BF1489">
        <v>117.5</v>
      </c>
      <c r="BG1489">
        <v>116.53846153846153</v>
      </c>
      <c r="BH1489">
        <v>37</v>
      </c>
      <c r="BI1489">
        <v>65</v>
      </c>
      <c r="BJ1489">
        <v>6.4798598949211902E-2</v>
      </c>
      <c r="BK1489">
        <v>0.11383537653239929</v>
      </c>
      <c r="BL1489">
        <v>0.93520140105078808</v>
      </c>
      <c r="BM1489">
        <v>0.88616462346760072</v>
      </c>
      <c r="BN1489">
        <v>0.91068301225919446</v>
      </c>
      <c r="BO1489">
        <v>26199.999999999996</v>
      </c>
    </row>
    <row r="1490" spans="1:67" x14ac:dyDescent="0.15">
      <c r="A1490">
        <v>1487</v>
      </c>
      <c r="B1490">
        <v>12</v>
      </c>
      <c r="C1490">
        <v>6</v>
      </c>
      <c r="D1490">
        <v>229</v>
      </c>
      <c r="E1490">
        <v>356.25</v>
      </c>
      <c r="F1490">
        <v>0</v>
      </c>
      <c r="G1490">
        <v>0</v>
      </c>
      <c r="H1490">
        <v>1</v>
      </c>
      <c r="I1490">
        <v>39875.000000000007</v>
      </c>
      <c r="AB1490">
        <v>1487</v>
      </c>
      <c r="AC1490">
        <v>13</v>
      </c>
      <c r="AD1490">
        <v>2</v>
      </c>
      <c r="AE1490">
        <v>33.166666666666664</v>
      </c>
      <c r="AF1490">
        <v>105.66666666666667</v>
      </c>
      <c r="AG1490">
        <v>60</v>
      </c>
      <c r="AH1490">
        <v>6.9767441860465115E-2</v>
      </c>
      <c r="AI1490">
        <v>0.93023255813953487</v>
      </c>
      <c r="AJ1490">
        <v>18559.999999999996</v>
      </c>
      <c r="BC1490">
        <v>1487</v>
      </c>
      <c r="BD1490">
        <v>13</v>
      </c>
      <c r="BE1490">
        <v>0</v>
      </c>
      <c r="BF1490">
        <v>143.76923076923077</v>
      </c>
      <c r="BG1490">
        <v>143.76923076923077</v>
      </c>
      <c r="BH1490">
        <v>0</v>
      </c>
      <c r="BI1490">
        <v>0</v>
      </c>
      <c r="BJ1490">
        <v>0</v>
      </c>
      <c r="BK1490">
        <v>0</v>
      </c>
      <c r="BL1490">
        <v>1</v>
      </c>
      <c r="BM1490">
        <v>1</v>
      </c>
      <c r="BN1490">
        <v>1</v>
      </c>
      <c r="BO1490">
        <v>28954.999999999996</v>
      </c>
    </row>
    <row r="1491" spans="1:67" x14ac:dyDescent="0.15">
      <c r="A1491">
        <v>1488</v>
      </c>
      <c r="B1491">
        <v>11</v>
      </c>
      <c r="C1491">
        <v>5</v>
      </c>
      <c r="D1491">
        <v>127.2</v>
      </c>
      <c r="E1491">
        <v>262.41666666666669</v>
      </c>
      <c r="F1491">
        <v>0</v>
      </c>
      <c r="G1491">
        <v>0</v>
      </c>
      <c r="H1491">
        <v>1</v>
      </c>
      <c r="I1491">
        <v>33771.666666666664</v>
      </c>
      <c r="AB1491">
        <v>1488</v>
      </c>
      <c r="AC1491">
        <v>12</v>
      </c>
      <c r="AD1491">
        <v>3</v>
      </c>
      <c r="AE1491">
        <v>15.090909090909092</v>
      </c>
      <c r="AF1491">
        <v>93</v>
      </c>
      <c r="AG1491">
        <v>48</v>
      </c>
      <c r="AH1491">
        <v>5.7007125890736345E-2</v>
      </c>
      <c r="AI1491">
        <v>0.94299287410926369</v>
      </c>
      <c r="AJ1491">
        <v>18903.333333333332</v>
      </c>
      <c r="BC1491">
        <v>1488</v>
      </c>
      <c r="BD1491">
        <v>12</v>
      </c>
      <c r="BE1491">
        <v>0</v>
      </c>
      <c r="BF1491">
        <v>143.08333333333334</v>
      </c>
      <c r="BG1491">
        <v>147.23076923076923</v>
      </c>
      <c r="BH1491">
        <v>25</v>
      </c>
      <c r="BI1491">
        <v>25</v>
      </c>
      <c r="BJ1491">
        <v>3.8461538461538464E-2</v>
      </c>
      <c r="BK1491">
        <v>3.8461538461538464E-2</v>
      </c>
      <c r="BL1491">
        <v>0.96153846153846156</v>
      </c>
      <c r="BM1491">
        <v>0.96153846153846156</v>
      </c>
      <c r="BN1491">
        <v>0.96153846153846156</v>
      </c>
      <c r="BO1491">
        <v>29555.000000000004</v>
      </c>
    </row>
    <row r="1492" spans="1:67" x14ac:dyDescent="0.15">
      <c r="A1492">
        <v>1489</v>
      </c>
      <c r="B1492">
        <v>12</v>
      </c>
      <c r="C1492">
        <v>6</v>
      </c>
      <c r="D1492">
        <v>281.18181818181819</v>
      </c>
      <c r="E1492">
        <v>417.41666666666669</v>
      </c>
      <c r="F1492">
        <v>0</v>
      </c>
      <c r="G1492">
        <v>0</v>
      </c>
      <c r="H1492">
        <v>1</v>
      </c>
      <c r="I1492">
        <v>43446.666666666664</v>
      </c>
      <c r="AB1492">
        <v>1489</v>
      </c>
      <c r="AC1492">
        <v>12</v>
      </c>
      <c r="AD1492">
        <v>2</v>
      </c>
      <c r="AE1492">
        <v>8.8181818181818183</v>
      </c>
      <c r="AF1492">
        <v>87</v>
      </c>
      <c r="AG1492">
        <v>42</v>
      </c>
      <c r="AH1492">
        <v>5.3503184713375798E-2</v>
      </c>
      <c r="AI1492">
        <v>0.94649681528662422</v>
      </c>
      <c r="AJ1492">
        <v>18488.333333333332</v>
      </c>
      <c r="BC1492">
        <v>1489</v>
      </c>
      <c r="BD1492">
        <v>12</v>
      </c>
      <c r="BE1492">
        <v>0</v>
      </c>
      <c r="BF1492">
        <v>112.25</v>
      </c>
      <c r="BG1492">
        <v>111.84615384615384</v>
      </c>
      <c r="BH1492">
        <v>118</v>
      </c>
      <c r="BI1492">
        <v>118</v>
      </c>
      <c r="BJ1492">
        <v>0.18849840255591055</v>
      </c>
      <c r="BK1492">
        <v>0.18849840255591055</v>
      </c>
      <c r="BL1492">
        <v>0.81150159744408945</v>
      </c>
      <c r="BM1492">
        <v>0.81150159744408945</v>
      </c>
      <c r="BN1492">
        <v>0.81150159744408945</v>
      </c>
      <c r="BO1492">
        <v>25546.666666666664</v>
      </c>
    </row>
    <row r="1493" spans="1:67" x14ac:dyDescent="0.15">
      <c r="A1493">
        <v>1490</v>
      </c>
      <c r="B1493">
        <v>12</v>
      </c>
      <c r="C1493">
        <v>5</v>
      </c>
      <c r="D1493">
        <v>180.09090909090909</v>
      </c>
      <c r="E1493">
        <v>295.33333333333331</v>
      </c>
      <c r="F1493">
        <v>0</v>
      </c>
      <c r="G1493">
        <v>0</v>
      </c>
      <c r="H1493">
        <v>1</v>
      </c>
      <c r="I1493">
        <v>35013.333333333328</v>
      </c>
      <c r="AB1493">
        <v>1490</v>
      </c>
      <c r="AC1493">
        <v>12</v>
      </c>
      <c r="AD1493">
        <v>3</v>
      </c>
      <c r="AE1493">
        <v>99.272727272727266</v>
      </c>
      <c r="AF1493">
        <v>178.41666666666666</v>
      </c>
      <c r="AG1493">
        <v>0</v>
      </c>
      <c r="AH1493">
        <v>0</v>
      </c>
      <c r="AI1493">
        <v>1</v>
      </c>
      <c r="AJ1493">
        <v>22870</v>
      </c>
      <c r="BC1493">
        <v>1490</v>
      </c>
      <c r="BD1493">
        <v>11</v>
      </c>
      <c r="BE1493">
        <v>0</v>
      </c>
      <c r="BF1493">
        <v>116</v>
      </c>
      <c r="BG1493">
        <v>120.84615384615384</v>
      </c>
      <c r="BH1493">
        <v>148</v>
      </c>
      <c r="BI1493">
        <v>148</v>
      </c>
      <c r="BJ1493">
        <v>0.24382207578253706</v>
      </c>
      <c r="BK1493">
        <v>0.24382207578253706</v>
      </c>
      <c r="BL1493">
        <v>0.75617792421746288</v>
      </c>
      <c r="BM1493">
        <v>0.75617792421746288</v>
      </c>
      <c r="BN1493">
        <v>0.75617792421746288</v>
      </c>
      <c r="BO1493">
        <v>27286.666666666664</v>
      </c>
    </row>
    <row r="1494" spans="1:67" x14ac:dyDescent="0.15">
      <c r="A1494">
        <v>1491</v>
      </c>
      <c r="B1494">
        <v>12</v>
      </c>
      <c r="C1494">
        <v>6</v>
      </c>
      <c r="D1494">
        <v>223.72727272727272</v>
      </c>
      <c r="E1494">
        <v>361.25</v>
      </c>
      <c r="F1494">
        <v>0</v>
      </c>
      <c r="G1494">
        <v>0</v>
      </c>
      <c r="H1494">
        <v>1</v>
      </c>
      <c r="I1494">
        <v>40349.999999999993</v>
      </c>
      <c r="AB1494">
        <v>1491</v>
      </c>
      <c r="AC1494">
        <v>12</v>
      </c>
      <c r="AD1494">
        <v>3</v>
      </c>
      <c r="AE1494">
        <v>43</v>
      </c>
      <c r="AF1494">
        <v>128.58333333333334</v>
      </c>
      <c r="AG1494">
        <v>32</v>
      </c>
      <c r="AH1494">
        <v>3.690888119953864E-2</v>
      </c>
      <c r="AI1494">
        <v>0.96309111880046139</v>
      </c>
      <c r="AJ1494">
        <v>21326.666666666668</v>
      </c>
      <c r="BC1494">
        <v>1491</v>
      </c>
      <c r="BD1494">
        <v>11</v>
      </c>
      <c r="BE1494">
        <v>0</v>
      </c>
      <c r="BF1494">
        <v>110.18181818181819</v>
      </c>
      <c r="BG1494">
        <v>107.92307692307692</v>
      </c>
      <c r="BH1494">
        <v>95</v>
      </c>
      <c r="BI1494">
        <v>110</v>
      </c>
      <c r="BJ1494">
        <v>0.16351118760757316</v>
      </c>
      <c r="BK1494">
        <v>0.18932874354561102</v>
      </c>
      <c r="BL1494">
        <v>0.83648881239242678</v>
      </c>
      <c r="BM1494">
        <v>0.81067125645438898</v>
      </c>
      <c r="BN1494">
        <v>0.82358003442340788</v>
      </c>
      <c r="BO1494">
        <v>25151.666666666668</v>
      </c>
    </row>
    <row r="1495" spans="1:67" x14ac:dyDescent="0.15">
      <c r="A1495">
        <v>1492</v>
      </c>
      <c r="B1495">
        <v>11</v>
      </c>
      <c r="C1495">
        <v>6</v>
      </c>
      <c r="D1495">
        <v>185.8</v>
      </c>
      <c r="E1495">
        <v>329.41666666666669</v>
      </c>
      <c r="F1495">
        <v>0</v>
      </c>
      <c r="G1495">
        <v>0</v>
      </c>
      <c r="H1495">
        <v>1</v>
      </c>
      <c r="I1495">
        <v>39176.666666666664</v>
      </c>
      <c r="AB1495">
        <v>1492</v>
      </c>
      <c r="AC1495">
        <v>11</v>
      </c>
      <c r="AD1495">
        <v>3</v>
      </c>
      <c r="AE1495">
        <v>9.6999999999999993</v>
      </c>
      <c r="AF1495">
        <v>85.25</v>
      </c>
      <c r="AG1495">
        <v>69</v>
      </c>
      <c r="AH1495">
        <v>9.3117408906882596E-2</v>
      </c>
      <c r="AI1495">
        <v>0.90688259109311742</v>
      </c>
      <c r="AJ1495">
        <v>18693.333333333336</v>
      </c>
      <c r="BC1495">
        <v>1492</v>
      </c>
      <c r="BD1495">
        <v>11</v>
      </c>
      <c r="BE1495">
        <v>0</v>
      </c>
      <c r="BF1495">
        <v>101.09090909090909</v>
      </c>
      <c r="BG1495">
        <v>99.384615384615387</v>
      </c>
      <c r="BH1495">
        <v>72</v>
      </c>
      <c r="BI1495">
        <v>84</v>
      </c>
      <c r="BJ1495">
        <v>0.140625</v>
      </c>
      <c r="BK1495">
        <v>0.1640625</v>
      </c>
      <c r="BL1495">
        <v>0.859375</v>
      </c>
      <c r="BM1495">
        <v>0.8359375</v>
      </c>
      <c r="BN1495">
        <v>0.84765625</v>
      </c>
      <c r="BO1495">
        <v>23431.666666666668</v>
      </c>
    </row>
    <row r="1496" spans="1:67" x14ac:dyDescent="0.15">
      <c r="A1496">
        <v>1493</v>
      </c>
      <c r="B1496">
        <v>11</v>
      </c>
      <c r="C1496">
        <v>6</v>
      </c>
      <c r="D1496">
        <v>197.6</v>
      </c>
      <c r="E1496">
        <v>360</v>
      </c>
      <c r="F1496">
        <v>0</v>
      </c>
      <c r="G1496">
        <v>0</v>
      </c>
      <c r="H1496">
        <v>1</v>
      </c>
      <c r="I1496">
        <v>42050</v>
      </c>
      <c r="AB1496">
        <v>1493</v>
      </c>
      <c r="AC1496">
        <v>13</v>
      </c>
      <c r="AD1496">
        <v>2</v>
      </c>
      <c r="AE1496">
        <v>84</v>
      </c>
      <c r="AF1496">
        <v>164</v>
      </c>
      <c r="AG1496">
        <v>0</v>
      </c>
      <c r="AH1496">
        <v>0</v>
      </c>
      <c r="AI1496">
        <v>1</v>
      </c>
      <c r="AJ1496">
        <v>22243.333333333336</v>
      </c>
      <c r="BC1496">
        <v>1493</v>
      </c>
      <c r="BD1496">
        <v>11</v>
      </c>
      <c r="BE1496">
        <v>0</v>
      </c>
      <c r="BF1496">
        <v>119.36363636363636</v>
      </c>
      <c r="BG1496">
        <v>113.69230769230769</v>
      </c>
      <c r="BH1496">
        <v>35</v>
      </c>
      <c r="BI1496">
        <v>78</v>
      </c>
      <c r="BJ1496">
        <v>6.8897637795275593E-2</v>
      </c>
      <c r="BK1496">
        <v>0.15354330708661418</v>
      </c>
      <c r="BL1496">
        <v>0.93110236220472442</v>
      </c>
      <c r="BM1496">
        <v>0.84645669291338588</v>
      </c>
      <c r="BN1496">
        <v>0.88877952755905509</v>
      </c>
      <c r="BO1496">
        <v>25626.666666666668</v>
      </c>
    </row>
    <row r="1497" spans="1:67" x14ac:dyDescent="0.15">
      <c r="A1497">
        <v>1494</v>
      </c>
      <c r="B1497">
        <v>12</v>
      </c>
      <c r="C1497">
        <v>6</v>
      </c>
      <c r="D1497">
        <v>192.54545454545453</v>
      </c>
      <c r="E1497">
        <v>337.16666666666669</v>
      </c>
      <c r="F1497">
        <v>27</v>
      </c>
      <c r="G1497">
        <v>2.1686746987951807E-2</v>
      </c>
      <c r="H1497">
        <v>0.97831325301204819</v>
      </c>
      <c r="I1497">
        <v>39186.666666666664</v>
      </c>
      <c r="AB1497">
        <v>1494</v>
      </c>
      <c r="AC1497">
        <v>11</v>
      </c>
      <c r="AD1497">
        <v>3</v>
      </c>
      <c r="AE1497">
        <v>25.8</v>
      </c>
      <c r="AF1497">
        <v>112.91666666666667</v>
      </c>
      <c r="AG1497">
        <v>122</v>
      </c>
      <c r="AH1497">
        <v>0.15099009900990099</v>
      </c>
      <c r="AI1497">
        <v>0.84900990099009899</v>
      </c>
      <c r="AJ1497">
        <v>19700</v>
      </c>
      <c r="BC1497">
        <v>1494</v>
      </c>
      <c r="BD1497">
        <v>11</v>
      </c>
      <c r="BE1497">
        <v>0</v>
      </c>
      <c r="BF1497">
        <v>113.45454545454545</v>
      </c>
      <c r="BG1497">
        <v>120.53846153846153</v>
      </c>
      <c r="BH1497">
        <v>82</v>
      </c>
      <c r="BI1497">
        <v>82</v>
      </c>
      <c r="BJ1497">
        <v>0.14360770577933449</v>
      </c>
      <c r="BK1497">
        <v>0.14360770577933449</v>
      </c>
      <c r="BL1497">
        <v>0.85639229422066554</v>
      </c>
      <c r="BM1497">
        <v>0.85639229422066554</v>
      </c>
      <c r="BN1497">
        <v>0.85639229422066554</v>
      </c>
      <c r="BO1497">
        <v>27498.333333333336</v>
      </c>
    </row>
    <row r="1498" spans="1:67" x14ac:dyDescent="0.15">
      <c r="A1498">
        <v>1495</v>
      </c>
      <c r="B1498">
        <v>12</v>
      </c>
      <c r="C1498">
        <v>6</v>
      </c>
      <c r="D1498">
        <v>222.72727272727272</v>
      </c>
      <c r="E1498">
        <v>345.83333333333331</v>
      </c>
      <c r="F1498">
        <v>0</v>
      </c>
      <c r="G1498">
        <v>0</v>
      </c>
      <c r="H1498">
        <v>1</v>
      </c>
      <c r="I1498">
        <v>39158.333333333328</v>
      </c>
      <c r="AB1498">
        <v>1495</v>
      </c>
      <c r="AC1498">
        <v>11</v>
      </c>
      <c r="AD1498">
        <v>3</v>
      </c>
      <c r="AE1498">
        <v>13.5</v>
      </c>
      <c r="AF1498">
        <v>84.583333333333329</v>
      </c>
      <c r="AG1498">
        <v>116</v>
      </c>
      <c r="AH1498">
        <v>0.15868673050615595</v>
      </c>
      <c r="AI1498">
        <v>0.84131326949384411</v>
      </c>
      <c r="AJ1498">
        <v>18316.666666666668</v>
      </c>
      <c r="BC1498">
        <v>1495</v>
      </c>
      <c r="BD1498">
        <v>10</v>
      </c>
      <c r="BE1498">
        <v>0</v>
      </c>
      <c r="BF1498">
        <v>106.2</v>
      </c>
      <c r="BG1498">
        <v>110.53846153846153</v>
      </c>
      <c r="BH1498">
        <v>81</v>
      </c>
      <c r="BI1498">
        <v>165</v>
      </c>
      <c r="BJ1498">
        <v>0.1600790513833992</v>
      </c>
      <c r="BK1498">
        <v>0.32608695652173914</v>
      </c>
      <c r="BL1498">
        <v>0.83992094861660083</v>
      </c>
      <c r="BM1498">
        <v>0.67391304347826086</v>
      </c>
      <c r="BN1498">
        <v>0.7569169960474309</v>
      </c>
      <c r="BO1498">
        <v>25940</v>
      </c>
    </row>
    <row r="1499" spans="1:67" x14ac:dyDescent="0.15">
      <c r="A1499">
        <v>1496</v>
      </c>
      <c r="B1499">
        <v>11</v>
      </c>
      <c r="C1499">
        <v>6</v>
      </c>
      <c r="D1499">
        <v>193.2</v>
      </c>
      <c r="E1499">
        <v>343.58333333333331</v>
      </c>
      <c r="F1499">
        <v>0</v>
      </c>
      <c r="G1499">
        <v>0</v>
      </c>
      <c r="H1499">
        <v>1</v>
      </c>
      <c r="I1499">
        <v>38643.333333333336</v>
      </c>
      <c r="AB1499">
        <v>1496</v>
      </c>
      <c r="AC1499">
        <v>11</v>
      </c>
      <c r="AD1499">
        <v>3</v>
      </c>
      <c r="AE1499">
        <v>16.5</v>
      </c>
      <c r="AF1499">
        <v>96.833333333333329</v>
      </c>
      <c r="AG1499">
        <v>75</v>
      </c>
      <c r="AH1499">
        <v>9.8039215686274508E-2</v>
      </c>
      <c r="AI1499">
        <v>0.90196078431372551</v>
      </c>
      <c r="AJ1499">
        <v>19781.666666666668</v>
      </c>
      <c r="BC1499">
        <v>1496</v>
      </c>
      <c r="BD1499">
        <v>11</v>
      </c>
      <c r="BE1499">
        <v>0</v>
      </c>
      <c r="BF1499">
        <v>92.818181818181813</v>
      </c>
      <c r="BG1499">
        <v>102.69230769230769</v>
      </c>
      <c r="BH1499">
        <v>162</v>
      </c>
      <c r="BI1499">
        <v>165</v>
      </c>
      <c r="BJ1499">
        <v>0.27457627118644068</v>
      </c>
      <c r="BK1499">
        <v>0.27966101694915252</v>
      </c>
      <c r="BL1499">
        <v>0.72542372881355932</v>
      </c>
      <c r="BM1499">
        <v>0.72033898305084754</v>
      </c>
      <c r="BN1499">
        <v>0.72288135593220337</v>
      </c>
      <c r="BO1499">
        <v>24025.000000000004</v>
      </c>
    </row>
    <row r="1500" spans="1:67" x14ac:dyDescent="0.15">
      <c r="A1500">
        <v>1497</v>
      </c>
      <c r="B1500">
        <v>12</v>
      </c>
      <c r="C1500">
        <v>5</v>
      </c>
      <c r="D1500">
        <v>191.72727272727272</v>
      </c>
      <c r="E1500">
        <v>315.16666666666669</v>
      </c>
      <c r="F1500">
        <v>0</v>
      </c>
      <c r="G1500">
        <v>0</v>
      </c>
      <c r="H1500">
        <v>1</v>
      </c>
      <c r="I1500">
        <v>36256.666666666672</v>
      </c>
      <c r="AB1500">
        <v>1497</v>
      </c>
      <c r="AC1500">
        <v>12</v>
      </c>
      <c r="AD1500">
        <v>2</v>
      </c>
      <c r="AE1500">
        <v>7.0909090909090908</v>
      </c>
      <c r="AF1500">
        <v>71.5</v>
      </c>
      <c r="AG1500">
        <v>140</v>
      </c>
      <c r="AH1500">
        <v>0.2</v>
      </c>
      <c r="AI1500">
        <v>0.8</v>
      </c>
      <c r="AJ1500">
        <v>15293.333333333336</v>
      </c>
      <c r="BC1500">
        <v>1497</v>
      </c>
      <c r="BD1500">
        <v>12</v>
      </c>
      <c r="BE1500">
        <v>0</v>
      </c>
      <c r="BF1500">
        <v>119.66666666666667</v>
      </c>
      <c r="BG1500">
        <v>118.07692307692308</v>
      </c>
      <c r="BH1500">
        <v>75</v>
      </c>
      <c r="BI1500">
        <v>75</v>
      </c>
      <c r="BJ1500">
        <v>0.12057877813504823</v>
      </c>
      <c r="BK1500">
        <v>0.12057877813504823</v>
      </c>
      <c r="BL1500">
        <v>0.87942122186495175</v>
      </c>
      <c r="BM1500">
        <v>0.87942122186495175</v>
      </c>
      <c r="BN1500">
        <v>0.87942122186495175</v>
      </c>
      <c r="BO1500">
        <v>26041.666666666664</v>
      </c>
    </row>
    <row r="1501" spans="1:67" x14ac:dyDescent="0.15">
      <c r="A1501">
        <v>1498</v>
      </c>
      <c r="B1501">
        <v>11</v>
      </c>
      <c r="C1501">
        <v>5</v>
      </c>
      <c r="D1501">
        <v>89.9</v>
      </c>
      <c r="E1501">
        <v>204.33333333333334</v>
      </c>
      <c r="F1501">
        <v>36</v>
      </c>
      <c r="G1501">
        <v>3.9087947882736153E-2</v>
      </c>
      <c r="H1501">
        <v>0.96091205211726383</v>
      </c>
      <c r="I1501">
        <v>28048.333333333336</v>
      </c>
      <c r="AB1501">
        <v>1498</v>
      </c>
      <c r="AC1501">
        <v>12</v>
      </c>
      <c r="AD1501">
        <v>3</v>
      </c>
      <c r="AE1501">
        <v>26.272727272727273</v>
      </c>
      <c r="AF1501">
        <v>101.5</v>
      </c>
      <c r="AG1501">
        <v>51</v>
      </c>
      <c r="AH1501">
        <v>6.530089628681178E-2</v>
      </c>
      <c r="AI1501">
        <v>0.93469910371318821</v>
      </c>
      <c r="AJ1501">
        <v>19443.333333333336</v>
      </c>
      <c r="BC1501">
        <v>1498</v>
      </c>
      <c r="BD1501">
        <v>11</v>
      </c>
      <c r="BE1501">
        <v>0</v>
      </c>
      <c r="BF1501">
        <v>123.09090909090909</v>
      </c>
      <c r="BG1501">
        <v>122.53846153846153</v>
      </c>
      <c r="BH1501">
        <v>43</v>
      </c>
      <c r="BI1501">
        <v>43</v>
      </c>
      <c r="BJ1501">
        <v>7.9482439926062853E-2</v>
      </c>
      <c r="BK1501">
        <v>7.9482439926062853E-2</v>
      </c>
      <c r="BL1501">
        <v>0.92051756007393715</v>
      </c>
      <c r="BM1501">
        <v>0.92051756007393715</v>
      </c>
      <c r="BN1501">
        <v>0.92051756007393715</v>
      </c>
      <c r="BO1501">
        <v>27360</v>
      </c>
    </row>
    <row r="1502" spans="1:67" x14ac:dyDescent="0.15">
      <c r="A1502">
        <v>1499</v>
      </c>
      <c r="B1502">
        <v>11</v>
      </c>
      <c r="C1502">
        <v>4</v>
      </c>
      <c r="D1502">
        <v>60.4</v>
      </c>
      <c r="E1502">
        <v>174.75</v>
      </c>
      <c r="F1502">
        <v>69</v>
      </c>
      <c r="G1502">
        <v>7.590759075907591E-2</v>
      </c>
      <c r="H1502">
        <v>0.92409240924092406</v>
      </c>
      <c r="I1502">
        <v>26290</v>
      </c>
      <c r="AB1502">
        <v>1499</v>
      </c>
      <c r="AC1502">
        <v>11</v>
      </c>
      <c r="AD1502">
        <v>3</v>
      </c>
      <c r="AE1502">
        <v>6.8</v>
      </c>
      <c r="AF1502">
        <v>83</v>
      </c>
      <c r="AG1502">
        <v>106</v>
      </c>
      <c r="AH1502">
        <v>0.1411451398135819</v>
      </c>
      <c r="AI1502">
        <v>0.8588548601864181</v>
      </c>
      <c r="AJ1502">
        <v>18378.333333333336</v>
      </c>
      <c r="BC1502">
        <v>1499</v>
      </c>
      <c r="BD1502">
        <v>11</v>
      </c>
      <c r="BE1502">
        <v>0</v>
      </c>
      <c r="BF1502">
        <v>126.45454545454545</v>
      </c>
      <c r="BG1502">
        <v>138.84615384615384</v>
      </c>
      <c r="BH1502">
        <v>152</v>
      </c>
      <c r="BI1502">
        <v>152</v>
      </c>
      <c r="BJ1502">
        <v>0.22720478325859492</v>
      </c>
      <c r="BK1502">
        <v>0.22720478325859492</v>
      </c>
      <c r="BL1502">
        <v>0.77279521674140506</v>
      </c>
      <c r="BM1502">
        <v>0.77279521674140506</v>
      </c>
      <c r="BN1502">
        <v>0.77279521674140506</v>
      </c>
      <c r="BO1502">
        <v>29416.666666666668</v>
      </c>
    </row>
    <row r="1503" spans="1:67" x14ac:dyDescent="0.15">
      <c r="A1503">
        <v>1500</v>
      </c>
      <c r="B1503">
        <v>11</v>
      </c>
      <c r="C1503">
        <v>5</v>
      </c>
      <c r="D1503">
        <v>153.1</v>
      </c>
      <c r="E1503">
        <v>280.83333333333331</v>
      </c>
      <c r="F1503">
        <v>0</v>
      </c>
      <c r="G1503">
        <v>0</v>
      </c>
      <c r="H1503">
        <v>1</v>
      </c>
      <c r="I1503">
        <v>34283.333333333328</v>
      </c>
      <c r="AB1503">
        <v>1500</v>
      </c>
      <c r="AC1503">
        <v>11</v>
      </c>
      <c r="AD1503">
        <v>3</v>
      </c>
      <c r="AE1503">
        <v>13.7</v>
      </c>
      <c r="AF1503">
        <v>92.083333333333329</v>
      </c>
      <c r="AG1503">
        <v>105</v>
      </c>
      <c r="AH1503">
        <v>0.13815789473684212</v>
      </c>
      <c r="AI1503">
        <v>0.86184210526315785</v>
      </c>
      <c r="AJ1503">
        <v>18466.666666666668</v>
      </c>
      <c r="BC1503">
        <v>1500</v>
      </c>
      <c r="BD1503">
        <v>11</v>
      </c>
      <c r="BE1503">
        <v>0</v>
      </c>
      <c r="BF1503">
        <v>131.90909090909091</v>
      </c>
      <c r="BG1503">
        <v>133.07692307692307</v>
      </c>
      <c r="BH1503">
        <v>55</v>
      </c>
      <c r="BI1503">
        <v>55</v>
      </c>
      <c r="BJ1503">
        <v>0.11293634496919917</v>
      </c>
      <c r="BK1503">
        <v>0.11293634496919917</v>
      </c>
      <c r="BL1503">
        <v>0.88706365503080087</v>
      </c>
      <c r="BM1503">
        <v>0.88706365503080087</v>
      </c>
      <c r="BN1503">
        <v>0.88706365503080087</v>
      </c>
      <c r="BO1503">
        <v>28941.666666666664</v>
      </c>
    </row>
    <row r="1504" spans="1:67" x14ac:dyDescent="0.15">
      <c r="A1504">
        <v>1501</v>
      </c>
      <c r="B1504">
        <v>12</v>
      </c>
      <c r="C1504">
        <v>6</v>
      </c>
      <c r="D1504">
        <v>236.09090909090909</v>
      </c>
      <c r="E1504">
        <v>369.75</v>
      </c>
      <c r="F1504">
        <v>10</v>
      </c>
      <c r="G1504">
        <v>8.771929824561403E-3</v>
      </c>
      <c r="H1504">
        <v>0.99122807017543857</v>
      </c>
      <c r="I1504">
        <v>40365</v>
      </c>
      <c r="AB1504">
        <v>1501</v>
      </c>
      <c r="AC1504">
        <v>11</v>
      </c>
      <c r="AD1504">
        <v>3</v>
      </c>
      <c r="AE1504">
        <v>0.7</v>
      </c>
      <c r="AF1504">
        <v>72.5</v>
      </c>
      <c r="AG1504">
        <v>222</v>
      </c>
      <c r="AH1504">
        <v>0.26682692307692307</v>
      </c>
      <c r="AI1504">
        <v>0.73317307692307687</v>
      </c>
      <c r="AJ1504">
        <v>17058.333333333336</v>
      </c>
      <c r="BC1504">
        <v>1501</v>
      </c>
      <c r="BD1504">
        <v>12</v>
      </c>
      <c r="BE1504">
        <v>0</v>
      </c>
      <c r="BF1504">
        <v>96.333333333333329</v>
      </c>
      <c r="BG1504">
        <v>97</v>
      </c>
      <c r="BH1504">
        <v>91</v>
      </c>
      <c r="BI1504">
        <v>94</v>
      </c>
      <c r="BJ1504">
        <v>0.13093525179856116</v>
      </c>
      <c r="BK1504">
        <v>0.13525179856115108</v>
      </c>
      <c r="BL1504">
        <v>0.86906474820143886</v>
      </c>
      <c r="BM1504">
        <v>0.8647482014388489</v>
      </c>
      <c r="BN1504">
        <v>0.86690647482014382</v>
      </c>
      <c r="BO1504">
        <v>22653.333333333336</v>
      </c>
    </row>
    <row r="1505" spans="1:67" x14ac:dyDescent="0.15">
      <c r="A1505">
        <v>1502</v>
      </c>
      <c r="B1505">
        <v>11</v>
      </c>
      <c r="C1505">
        <v>3</v>
      </c>
      <c r="D1505">
        <v>18.399999999999999</v>
      </c>
      <c r="E1505">
        <v>123.16666666666667</v>
      </c>
      <c r="F1505">
        <v>40</v>
      </c>
      <c r="G1505">
        <v>5.0632911392405063E-2</v>
      </c>
      <c r="H1505">
        <v>0.94936708860759489</v>
      </c>
      <c r="I1505">
        <v>23051.666666666672</v>
      </c>
      <c r="AB1505">
        <v>1502</v>
      </c>
      <c r="AC1505">
        <v>11</v>
      </c>
      <c r="AD1505">
        <v>3</v>
      </c>
      <c r="AE1505">
        <v>13.8</v>
      </c>
      <c r="AF1505">
        <v>92</v>
      </c>
      <c r="AG1505">
        <v>49</v>
      </c>
      <c r="AH1505">
        <v>6.3307493540051676E-2</v>
      </c>
      <c r="AI1505">
        <v>0.93669250645994828</v>
      </c>
      <c r="AJ1505">
        <v>18588.333333333336</v>
      </c>
      <c r="BC1505">
        <v>1502</v>
      </c>
      <c r="BD1505">
        <v>12</v>
      </c>
      <c r="BE1505">
        <v>0</v>
      </c>
      <c r="BF1505">
        <v>149.33333333333334</v>
      </c>
      <c r="BG1505">
        <v>151.23076923076923</v>
      </c>
      <c r="BH1505">
        <v>0</v>
      </c>
      <c r="BI1505">
        <v>0</v>
      </c>
      <c r="BJ1505">
        <v>0</v>
      </c>
      <c r="BK1505">
        <v>0</v>
      </c>
      <c r="BL1505">
        <v>1</v>
      </c>
      <c r="BM1505">
        <v>1</v>
      </c>
      <c r="BN1505">
        <v>1</v>
      </c>
      <c r="BO1505">
        <v>29728.333333333336</v>
      </c>
    </row>
    <row r="1506" spans="1:67" x14ac:dyDescent="0.15">
      <c r="A1506">
        <v>1503</v>
      </c>
      <c r="B1506">
        <v>11</v>
      </c>
      <c r="C1506">
        <v>5</v>
      </c>
      <c r="D1506">
        <v>152</v>
      </c>
      <c r="E1506">
        <v>278.66666666666669</v>
      </c>
      <c r="F1506">
        <v>0</v>
      </c>
      <c r="G1506">
        <v>0</v>
      </c>
      <c r="H1506">
        <v>1</v>
      </c>
      <c r="I1506">
        <v>34246.666666666664</v>
      </c>
      <c r="AB1506">
        <v>1503</v>
      </c>
      <c r="AC1506">
        <v>12</v>
      </c>
      <c r="AD1506">
        <v>3</v>
      </c>
      <c r="AE1506">
        <v>53.363636363636367</v>
      </c>
      <c r="AF1506">
        <v>131.66666666666666</v>
      </c>
      <c r="AG1506">
        <v>0</v>
      </c>
      <c r="AH1506">
        <v>0</v>
      </c>
      <c r="AI1506">
        <v>1</v>
      </c>
      <c r="AJ1506">
        <v>21275</v>
      </c>
      <c r="BC1506">
        <v>1503</v>
      </c>
      <c r="BD1506">
        <v>10</v>
      </c>
      <c r="BE1506">
        <v>0</v>
      </c>
      <c r="BF1506">
        <v>111.9</v>
      </c>
      <c r="BG1506">
        <v>117.07692307692308</v>
      </c>
      <c r="BH1506">
        <v>39</v>
      </c>
      <c r="BI1506">
        <v>90</v>
      </c>
      <c r="BJ1506">
        <v>8.5152838427947602E-2</v>
      </c>
      <c r="BK1506">
        <v>0.1965065502183406</v>
      </c>
      <c r="BL1506">
        <v>0.91484716157205237</v>
      </c>
      <c r="BM1506">
        <v>0.80349344978165937</v>
      </c>
      <c r="BN1506">
        <v>0.85917030567685582</v>
      </c>
      <c r="BO1506">
        <v>26898.333333333332</v>
      </c>
    </row>
    <row r="1507" spans="1:67" x14ac:dyDescent="0.15">
      <c r="A1507">
        <v>1504</v>
      </c>
      <c r="B1507">
        <v>12</v>
      </c>
      <c r="C1507">
        <v>6</v>
      </c>
      <c r="D1507">
        <v>240.18181818181819</v>
      </c>
      <c r="E1507">
        <v>377.25</v>
      </c>
      <c r="F1507">
        <v>0</v>
      </c>
      <c r="G1507">
        <v>0</v>
      </c>
      <c r="H1507">
        <v>1</v>
      </c>
      <c r="I1507">
        <v>40940.000000000007</v>
      </c>
      <c r="AB1507">
        <v>1504</v>
      </c>
      <c r="AC1507">
        <v>11</v>
      </c>
      <c r="AD1507">
        <v>3</v>
      </c>
      <c r="AE1507">
        <v>35.6</v>
      </c>
      <c r="AF1507">
        <v>119.58333333333333</v>
      </c>
      <c r="AG1507">
        <v>94</v>
      </c>
      <c r="AH1507">
        <v>0.11809045226130653</v>
      </c>
      <c r="AI1507">
        <v>0.88190954773869346</v>
      </c>
      <c r="AJ1507">
        <v>19916.666666666664</v>
      </c>
      <c r="BC1507">
        <v>1504</v>
      </c>
      <c r="BD1507">
        <v>11</v>
      </c>
      <c r="BE1507">
        <v>0</v>
      </c>
      <c r="BF1507">
        <v>130</v>
      </c>
      <c r="BG1507">
        <v>131.69230769230768</v>
      </c>
      <c r="BH1507">
        <v>14</v>
      </c>
      <c r="BI1507">
        <v>14</v>
      </c>
      <c r="BJ1507">
        <v>2.3608768971332208E-2</v>
      </c>
      <c r="BK1507">
        <v>2.3608768971332208E-2</v>
      </c>
      <c r="BL1507">
        <v>0.97639123102866776</v>
      </c>
      <c r="BM1507">
        <v>0.97639123102866776</v>
      </c>
      <c r="BN1507">
        <v>0.97639123102866776</v>
      </c>
      <c r="BO1507">
        <v>28881.666666666664</v>
      </c>
    </row>
    <row r="1508" spans="1:67" x14ac:dyDescent="0.15">
      <c r="A1508">
        <v>1505</v>
      </c>
      <c r="B1508">
        <v>10</v>
      </c>
      <c r="C1508">
        <v>6</v>
      </c>
      <c r="D1508">
        <v>70.333333333333329</v>
      </c>
      <c r="E1508">
        <v>216.91666666666666</v>
      </c>
      <c r="F1508">
        <v>51</v>
      </c>
      <c r="G1508">
        <v>5.5254604550379199E-2</v>
      </c>
      <c r="H1508">
        <v>0.94474539544962077</v>
      </c>
      <c r="I1508">
        <v>31901.666666666664</v>
      </c>
      <c r="AB1508">
        <v>1505</v>
      </c>
      <c r="AC1508">
        <v>11</v>
      </c>
      <c r="AD1508">
        <v>3</v>
      </c>
      <c r="AE1508">
        <v>30.8</v>
      </c>
      <c r="AF1508">
        <v>104.41666666666667</v>
      </c>
      <c r="AG1508">
        <v>33</v>
      </c>
      <c r="AH1508">
        <v>4.429530201342282E-2</v>
      </c>
      <c r="AI1508">
        <v>0.9557046979865772</v>
      </c>
      <c r="AJ1508">
        <v>19909.999999999996</v>
      </c>
      <c r="BC1508">
        <v>1505</v>
      </c>
      <c r="BD1508">
        <v>12</v>
      </c>
      <c r="BE1508">
        <v>0</v>
      </c>
      <c r="BF1508">
        <v>123.91666666666667</v>
      </c>
      <c r="BG1508">
        <v>121.30769230769231</v>
      </c>
      <c r="BH1508">
        <v>3</v>
      </c>
      <c r="BI1508">
        <v>3</v>
      </c>
      <c r="BJ1508">
        <v>5.1282051282051282E-3</v>
      </c>
      <c r="BK1508">
        <v>5.1282051282051282E-3</v>
      </c>
      <c r="BL1508">
        <v>0.99487179487179489</v>
      </c>
      <c r="BM1508">
        <v>0.99487179487179489</v>
      </c>
      <c r="BN1508">
        <v>0.99487179487179489</v>
      </c>
      <c r="BO1508">
        <v>26631.666666666668</v>
      </c>
    </row>
    <row r="1509" spans="1:67" x14ac:dyDescent="0.15">
      <c r="A1509">
        <v>1506</v>
      </c>
      <c r="B1509">
        <v>11</v>
      </c>
      <c r="C1509">
        <v>6</v>
      </c>
      <c r="D1509">
        <v>260.39999999999998</v>
      </c>
      <c r="E1509">
        <v>413.5</v>
      </c>
      <c r="F1509">
        <v>0</v>
      </c>
      <c r="G1509">
        <v>0</v>
      </c>
      <c r="H1509">
        <v>1</v>
      </c>
      <c r="I1509">
        <v>43440</v>
      </c>
      <c r="AB1509">
        <v>1506</v>
      </c>
      <c r="AC1509">
        <v>11</v>
      </c>
      <c r="AD1509">
        <v>3</v>
      </c>
      <c r="AE1509">
        <v>16.399999999999999</v>
      </c>
      <c r="AF1509">
        <v>97.416666666666671</v>
      </c>
      <c r="AG1509">
        <v>106</v>
      </c>
      <c r="AH1509">
        <v>0.13820078226857888</v>
      </c>
      <c r="AI1509">
        <v>0.8617992177314211</v>
      </c>
      <c r="AJ1509">
        <v>19629.999999999996</v>
      </c>
      <c r="BC1509">
        <v>1506</v>
      </c>
      <c r="BD1509">
        <v>11</v>
      </c>
      <c r="BE1509">
        <v>0</v>
      </c>
      <c r="BF1509">
        <v>105</v>
      </c>
      <c r="BG1509">
        <v>108.46153846153847</v>
      </c>
      <c r="BH1509">
        <v>140</v>
      </c>
      <c r="BI1509">
        <v>157</v>
      </c>
      <c r="BJ1509">
        <v>0.24263431542461006</v>
      </c>
      <c r="BK1509">
        <v>0.27209705372616982</v>
      </c>
      <c r="BL1509">
        <v>0.75736568457539</v>
      </c>
      <c r="BM1509">
        <v>0.72790294627383023</v>
      </c>
      <c r="BN1509">
        <v>0.74263431542461011</v>
      </c>
      <c r="BO1509">
        <v>25850</v>
      </c>
    </row>
    <row r="1510" spans="1:67" x14ac:dyDescent="0.15">
      <c r="A1510">
        <v>1507</v>
      </c>
      <c r="B1510">
        <v>11</v>
      </c>
      <c r="C1510">
        <v>5</v>
      </c>
      <c r="D1510">
        <v>108.3</v>
      </c>
      <c r="E1510">
        <v>236.66666666666666</v>
      </c>
      <c r="F1510">
        <v>8</v>
      </c>
      <c r="G1510">
        <v>8.7431693989071038E-3</v>
      </c>
      <c r="H1510">
        <v>0.99125683060109293</v>
      </c>
      <c r="I1510">
        <v>30241.666666666664</v>
      </c>
      <c r="AB1510">
        <v>1507</v>
      </c>
      <c r="AC1510">
        <v>11</v>
      </c>
      <c r="AD1510">
        <v>3</v>
      </c>
      <c r="AE1510">
        <v>5.0999999999999996</v>
      </c>
      <c r="AF1510">
        <v>74.25</v>
      </c>
      <c r="AG1510">
        <v>124</v>
      </c>
      <c r="AH1510">
        <v>0.16124837451235371</v>
      </c>
      <c r="AI1510">
        <v>0.83875162548764626</v>
      </c>
      <c r="AJ1510">
        <v>16853.333333333336</v>
      </c>
      <c r="BC1510">
        <v>1507</v>
      </c>
      <c r="BD1510">
        <v>12</v>
      </c>
      <c r="BE1510">
        <v>0</v>
      </c>
      <c r="BF1510">
        <v>125.58333333333333</v>
      </c>
      <c r="BG1510">
        <v>124</v>
      </c>
      <c r="BH1510">
        <v>0</v>
      </c>
      <c r="BI1510">
        <v>3</v>
      </c>
      <c r="BJ1510">
        <v>0</v>
      </c>
      <c r="BK1510">
        <v>4.830917874396135E-3</v>
      </c>
      <c r="BL1510">
        <v>1</v>
      </c>
      <c r="BM1510">
        <v>0.99516908212560384</v>
      </c>
      <c r="BN1510">
        <v>0.99758454106280192</v>
      </c>
      <c r="BO1510">
        <v>27423.333333333332</v>
      </c>
    </row>
    <row r="1511" spans="1:67" x14ac:dyDescent="0.15">
      <c r="A1511">
        <v>1508</v>
      </c>
      <c r="B1511">
        <v>10</v>
      </c>
      <c r="C1511">
        <v>5</v>
      </c>
      <c r="D1511">
        <v>48.111111111111114</v>
      </c>
      <c r="E1511">
        <v>174.08333333333334</v>
      </c>
      <c r="F1511">
        <v>0</v>
      </c>
      <c r="G1511">
        <v>0</v>
      </c>
      <c r="H1511">
        <v>1</v>
      </c>
      <c r="I1511">
        <v>28113.333333333328</v>
      </c>
      <c r="AB1511">
        <v>1508</v>
      </c>
      <c r="AC1511">
        <v>11</v>
      </c>
      <c r="AD1511">
        <v>3</v>
      </c>
      <c r="AE1511">
        <v>2.2000000000000002</v>
      </c>
      <c r="AF1511">
        <v>73.666666666666671</v>
      </c>
      <c r="AG1511">
        <v>172</v>
      </c>
      <c r="AH1511">
        <v>0.22872340425531915</v>
      </c>
      <c r="AI1511">
        <v>0.77127659574468088</v>
      </c>
      <c r="AJ1511">
        <v>16830</v>
      </c>
      <c r="BC1511">
        <v>1508</v>
      </c>
      <c r="BD1511">
        <v>11</v>
      </c>
      <c r="BE1511">
        <v>0</v>
      </c>
      <c r="BF1511">
        <v>125.09090909090909</v>
      </c>
      <c r="BG1511">
        <v>120.84615384615384</v>
      </c>
      <c r="BH1511">
        <v>24</v>
      </c>
      <c r="BI1511">
        <v>32</v>
      </c>
      <c r="BJ1511">
        <v>4.8289738430583498E-2</v>
      </c>
      <c r="BK1511">
        <v>6.4386317907444673E-2</v>
      </c>
      <c r="BL1511">
        <v>0.95171026156941652</v>
      </c>
      <c r="BM1511">
        <v>0.93561368209255535</v>
      </c>
      <c r="BN1511">
        <v>0.94366197183098599</v>
      </c>
      <c r="BO1511">
        <v>26836.666666666664</v>
      </c>
    </row>
    <row r="1512" spans="1:67" x14ac:dyDescent="0.15">
      <c r="A1512">
        <v>1509</v>
      </c>
      <c r="B1512">
        <v>11</v>
      </c>
      <c r="C1512">
        <v>5</v>
      </c>
      <c r="D1512">
        <v>109.9</v>
      </c>
      <c r="E1512">
        <v>246.91666666666666</v>
      </c>
      <c r="F1512">
        <v>3</v>
      </c>
      <c r="G1512">
        <v>2.9325513196480938E-3</v>
      </c>
      <c r="H1512">
        <v>0.99706744868035191</v>
      </c>
      <c r="I1512">
        <v>33826.666666666664</v>
      </c>
      <c r="AB1512">
        <v>1509</v>
      </c>
      <c r="AC1512">
        <v>12</v>
      </c>
      <c r="AD1512">
        <v>3</v>
      </c>
      <c r="AE1512">
        <v>66.181818181818187</v>
      </c>
      <c r="AF1512">
        <v>156.16666666666666</v>
      </c>
      <c r="AG1512">
        <v>0</v>
      </c>
      <c r="AH1512">
        <v>0</v>
      </c>
      <c r="AI1512">
        <v>1</v>
      </c>
      <c r="AJ1512">
        <v>22829.999999999996</v>
      </c>
      <c r="BC1512">
        <v>1509</v>
      </c>
      <c r="BD1512">
        <v>12</v>
      </c>
      <c r="BE1512">
        <v>0</v>
      </c>
      <c r="BF1512">
        <v>100.08333333333333</v>
      </c>
      <c r="BG1512">
        <v>103.30769230769231</v>
      </c>
      <c r="BH1512">
        <v>158</v>
      </c>
      <c r="BI1512">
        <v>158</v>
      </c>
      <c r="BJ1512">
        <v>0.28315412186379929</v>
      </c>
      <c r="BK1512">
        <v>0.28315412186379929</v>
      </c>
      <c r="BL1512">
        <v>0.71684587813620071</v>
      </c>
      <c r="BM1512">
        <v>0.71684587813620071</v>
      </c>
      <c r="BN1512">
        <v>0.71684587813620071</v>
      </c>
      <c r="BO1512">
        <v>23376.666666666668</v>
      </c>
    </row>
    <row r="1513" spans="1:67" x14ac:dyDescent="0.15">
      <c r="A1513">
        <v>1510</v>
      </c>
      <c r="B1513">
        <v>13</v>
      </c>
      <c r="C1513">
        <v>5</v>
      </c>
      <c r="D1513">
        <v>193.83333333333334</v>
      </c>
      <c r="E1513">
        <v>293.83333333333331</v>
      </c>
      <c r="F1513">
        <v>0</v>
      </c>
      <c r="G1513">
        <v>0</v>
      </c>
      <c r="H1513">
        <v>1</v>
      </c>
      <c r="I1513">
        <v>34503.333333333336</v>
      </c>
      <c r="AB1513">
        <v>1510</v>
      </c>
      <c r="AC1513">
        <v>12</v>
      </c>
      <c r="AD1513">
        <v>3</v>
      </c>
      <c r="AE1513">
        <v>26.636363636363637</v>
      </c>
      <c r="AF1513">
        <v>99.166666666666671</v>
      </c>
      <c r="AG1513">
        <v>98</v>
      </c>
      <c r="AH1513">
        <v>0.12280701754385964</v>
      </c>
      <c r="AI1513">
        <v>0.87719298245614041</v>
      </c>
      <c r="AJ1513">
        <v>18450</v>
      </c>
      <c r="BC1513">
        <v>1510</v>
      </c>
      <c r="BD1513">
        <v>11</v>
      </c>
      <c r="BE1513">
        <v>0</v>
      </c>
      <c r="BF1513">
        <v>98.454545454545453</v>
      </c>
      <c r="BG1513">
        <v>94.84615384615384</v>
      </c>
      <c r="BH1513">
        <v>104</v>
      </c>
      <c r="BI1513">
        <v>105</v>
      </c>
      <c r="BJ1513">
        <v>0.17133443163097201</v>
      </c>
      <c r="BK1513">
        <v>0.17298187808896212</v>
      </c>
      <c r="BL1513">
        <v>0.82866556836902805</v>
      </c>
      <c r="BM1513">
        <v>0.82701812191103785</v>
      </c>
      <c r="BN1513">
        <v>0.82784184514003289</v>
      </c>
      <c r="BO1513">
        <v>22335</v>
      </c>
    </row>
    <row r="1514" spans="1:67" x14ac:dyDescent="0.15">
      <c r="A1514">
        <v>1511</v>
      </c>
      <c r="B1514">
        <v>12</v>
      </c>
      <c r="C1514">
        <v>5</v>
      </c>
      <c r="D1514">
        <v>176.36363636363637</v>
      </c>
      <c r="E1514">
        <v>292.75</v>
      </c>
      <c r="F1514">
        <v>0</v>
      </c>
      <c r="G1514">
        <v>0</v>
      </c>
      <c r="H1514">
        <v>1</v>
      </c>
      <c r="I1514">
        <v>34084.999999999993</v>
      </c>
      <c r="AB1514">
        <v>1511</v>
      </c>
      <c r="AC1514">
        <v>12</v>
      </c>
      <c r="AD1514">
        <v>3</v>
      </c>
      <c r="AE1514">
        <v>9.545454545454545</v>
      </c>
      <c r="AF1514">
        <v>81.25</v>
      </c>
      <c r="AG1514">
        <v>169</v>
      </c>
      <c r="AH1514">
        <v>0.19766081871345029</v>
      </c>
      <c r="AI1514">
        <v>0.80233918128654969</v>
      </c>
      <c r="AJ1514">
        <v>17308.333333333336</v>
      </c>
      <c r="BC1514">
        <v>1511</v>
      </c>
      <c r="BD1514">
        <v>12</v>
      </c>
      <c r="BE1514">
        <v>0</v>
      </c>
      <c r="BF1514">
        <v>133.91666666666666</v>
      </c>
      <c r="BG1514">
        <v>132.92307692307693</v>
      </c>
      <c r="BH1514">
        <v>16</v>
      </c>
      <c r="BI1514">
        <v>16</v>
      </c>
      <c r="BJ1514">
        <v>3.0476190476190476E-2</v>
      </c>
      <c r="BK1514">
        <v>3.0476190476190476E-2</v>
      </c>
      <c r="BL1514">
        <v>0.96952380952380957</v>
      </c>
      <c r="BM1514">
        <v>0.96952380952380957</v>
      </c>
      <c r="BN1514">
        <v>0.96952380952380957</v>
      </c>
      <c r="BO1514">
        <v>27135</v>
      </c>
    </row>
    <row r="1515" spans="1:67" x14ac:dyDescent="0.15">
      <c r="A1515">
        <v>1512</v>
      </c>
      <c r="B1515">
        <v>12</v>
      </c>
      <c r="C1515">
        <v>4</v>
      </c>
      <c r="D1515">
        <v>127.54545454545455</v>
      </c>
      <c r="E1515">
        <v>238.08333333333334</v>
      </c>
      <c r="F1515">
        <v>0</v>
      </c>
      <c r="G1515">
        <v>0</v>
      </c>
      <c r="H1515">
        <v>1</v>
      </c>
      <c r="I1515">
        <v>30823.333333333336</v>
      </c>
      <c r="AB1515">
        <v>1512</v>
      </c>
      <c r="AC1515">
        <v>11</v>
      </c>
      <c r="AD1515">
        <v>4</v>
      </c>
      <c r="AE1515">
        <v>6.1</v>
      </c>
      <c r="AF1515">
        <v>93.166666666666671</v>
      </c>
      <c r="AG1515">
        <v>130</v>
      </c>
      <c r="AH1515">
        <v>0.1649746192893401</v>
      </c>
      <c r="AI1515">
        <v>0.8350253807106599</v>
      </c>
      <c r="AJ1515">
        <v>19185</v>
      </c>
      <c r="BC1515">
        <v>1512</v>
      </c>
      <c r="BD1515">
        <v>12</v>
      </c>
      <c r="BE1515">
        <v>0</v>
      </c>
      <c r="BF1515">
        <v>134.66666666666666</v>
      </c>
      <c r="BG1515">
        <v>140.38461538461539</v>
      </c>
      <c r="BH1515">
        <v>55</v>
      </c>
      <c r="BI1515">
        <v>55</v>
      </c>
      <c r="BJ1515">
        <v>8.8709677419354843E-2</v>
      </c>
      <c r="BK1515">
        <v>8.8709677419354843E-2</v>
      </c>
      <c r="BL1515">
        <v>0.91129032258064513</v>
      </c>
      <c r="BM1515">
        <v>0.91129032258064513</v>
      </c>
      <c r="BN1515">
        <v>0.91129032258064513</v>
      </c>
      <c r="BO1515">
        <v>29708.333333333336</v>
      </c>
    </row>
    <row r="1516" spans="1:67" x14ac:dyDescent="0.15">
      <c r="A1516">
        <v>1513</v>
      </c>
      <c r="B1516">
        <v>11</v>
      </c>
      <c r="C1516">
        <v>4</v>
      </c>
      <c r="D1516">
        <v>81.400000000000006</v>
      </c>
      <c r="E1516">
        <v>205.41666666666666</v>
      </c>
      <c r="F1516">
        <v>0</v>
      </c>
      <c r="G1516">
        <v>0</v>
      </c>
      <c r="H1516">
        <v>1</v>
      </c>
      <c r="I1516">
        <v>29191.666666666672</v>
      </c>
      <c r="AB1516">
        <v>1513</v>
      </c>
      <c r="AC1516">
        <v>11</v>
      </c>
      <c r="AD1516">
        <v>2</v>
      </c>
      <c r="AE1516">
        <v>9.3000000000000007</v>
      </c>
      <c r="AF1516">
        <v>74</v>
      </c>
      <c r="AG1516">
        <v>114</v>
      </c>
      <c r="AH1516">
        <v>0.16666666666666666</v>
      </c>
      <c r="AI1516">
        <v>0.83333333333333337</v>
      </c>
      <c r="AJ1516">
        <v>16443.333333333336</v>
      </c>
      <c r="BC1516">
        <v>1513</v>
      </c>
      <c r="BD1516">
        <v>13</v>
      </c>
      <c r="BE1516">
        <v>0</v>
      </c>
      <c r="BF1516">
        <v>119.53846153846153</v>
      </c>
      <c r="BG1516">
        <v>119.53846153846153</v>
      </c>
      <c r="BH1516">
        <v>48</v>
      </c>
      <c r="BI1516">
        <v>48</v>
      </c>
      <c r="BJ1516">
        <v>7.4999999999999997E-2</v>
      </c>
      <c r="BK1516">
        <v>7.4999999999999997E-2</v>
      </c>
      <c r="BL1516">
        <v>0.92500000000000004</v>
      </c>
      <c r="BM1516">
        <v>0.92500000000000004</v>
      </c>
      <c r="BN1516">
        <v>0.92500000000000004</v>
      </c>
      <c r="BO1516">
        <v>25880</v>
      </c>
    </row>
    <row r="1517" spans="1:67" x14ac:dyDescent="0.15">
      <c r="A1517">
        <v>1514</v>
      </c>
      <c r="B1517">
        <v>13</v>
      </c>
      <c r="C1517">
        <v>6</v>
      </c>
      <c r="D1517">
        <v>320.16666666666669</v>
      </c>
      <c r="E1517">
        <v>432.66666666666669</v>
      </c>
      <c r="F1517">
        <v>0</v>
      </c>
      <c r="G1517">
        <v>0</v>
      </c>
      <c r="H1517">
        <v>1</v>
      </c>
      <c r="I1517">
        <v>43306.666666666672</v>
      </c>
      <c r="AB1517">
        <v>1514</v>
      </c>
      <c r="AC1517">
        <v>12</v>
      </c>
      <c r="AD1517">
        <v>2</v>
      </c>
      <c r="AE1517">
        <v>11.818181818181818</v>
      </c>
      <c r="AF1517">
        <v>80.833333333333329</v>
      </c>
      <c r="AG1517">
        <v>109</v>
      </c>
      <c r="AH1517">
        <v>0.13473423980222496</v>
      </c>
      <c r="AI1517">
        <v>0.86526576019777501</v>
      </c>
      <c r="AJ1517">
        <v>16841.666666666668</v>
      </c>
      <c r="BC1517">
        <v>1514</v>
      </c>
      <c r="BD1517">
        <v>11</v>
      </c>
      <c r="BE1517">
        <v>0</v>
      </c>
      <c r="BF1517">
        <v>121.45454545454545</v>
      </c>
      <c r="BG1517">
        <v>122.61538461538461</v>
      </c>
      <c r="BH1517">
        <v>31</v>
      </c>
      <c r="BI1517">
        <v>31</v>
      </c>
      <c r="BJ1517">
        <v>5.4964539007092202E-2</v>
      </c>
      <c r="BK1517">
        <v>5.4964539007092202E-2</v>
      </c>
      <c r="BL1517">
        <v>0.94503546099290781</v>
      </c>
      <c r="BM1517">
        <v>0.94503546099290781</v>
      </c>
      <c r="BN1517">
        <v>0.94503546099290781</v>
      </c>
      <c r="BO1517">
        <v>27588.333333333336</v>
      </c>
    </row>
    <row r="1518" spans="1:67" x14ac:dyDescent="0.15">
      <c r="A1518">
        <v>1515</v>
      </c>
      <c r="B1518">
        <v>11</v>
      </c>
      <c r="C1518">
        <v>6</v>
      </c>
      <c r="D1518">
        <v>152.9</v>
      </c>
      <c r="E1518">
        <v>297</v>
      </c>
      <c r="F1518">
        <v>0</v>
      </c>
      <c r="G1518">
        <v>0</v>
      </c>
      <c r="H1518">
        <v>1</v>
      </c>
      <c r="I1518">
        <v>37729.999999999993</v>
      </c>
      <c r="AB1518">
        <v>1515</v>
      </c>
      <c r="AC1518">
        <v>12</v>
      </c>
      <c r="AD1518">
        <v>3</v>
      </c>
      <c r="AE1518">
        <v>29.454545454545453</v>
      </c>
      <c r="AF1518">
        <v>115.75</v>
      </c>
      <c r="AG1518">
        <v>9</v>
      </c>
      <c r="AH1518">
        <v>1.0778443113772455E-2</v>
      </c>
      <c r="AI1518">
        <v>0.98922155688622759</v>
      </c>
      <c r="AJ1518">
        <v>20588.333333333332</v>
      </c>
      <c r="BC1518">
        <v>1515</v>
      </c>
      <c r="BD1518">
        <v>12</v>
      </c>
      <c r="BE1518">
        <v>0</v>
      </c>
      <c r="BF1518">
        <v>107.58333333333333</v>
      </c>
      <c r="BG1518">
        <v>110.46153846153847</v>
      </c>
      <c r="BH1518">
        <v>116</v>
      </c>
      <c r="BI1518">
        <v>116</v>
      </c>
      <c r="BJ1518">
        <v>0.18985270049099837</v>
      </c>
      <c r="BK1518">
        <v>0.18985270049099837</v>
      </c>
      <c r="BL1518">
        <v>0.81014729950900166</v>
      </c>
      <c r="BM1518">
        <v>0.81014729950900166</v>
      </c>
      <c r="BN1518">
        <v>0.81014729950900166</v>
      </c>
      <c r="BO1518">
        <v>24586.666666666664</v>
      </c>
    </row>
    <row r="1519" spans="1:67" x14ac:dyDescent="0.15">
      <c r="A1519">
        <v>1516</v>
      </c>
      <c r="B1519">
        <v>12</v>
      </c>
      <c r="C1519">
        <v>5</v>
      </c>
      <c r="D1519">
        <v>191.45454545454547</v>
      </c>
      <c r="E1519">
        <v>332</v>
      </c>
      <c r="F1519">
        <v>0</v>
      </c>
      <c r="G1519">
        <v>0</v>
      </c>
      <c r="H1519">
        <v>1</v>
      </c>
      <c r="I1519">
        <v>39805</v>
      </c>
      <c r="AB1519">
        <v>1516</v>
      </c>
      <c r="AC1519">
        <v>12</v>
      </c>
      <c r="AD1519">
        <v>3</v>
      </c>
      <c r="AE1519">
        <v>7.7272727272727275</v>
      </c>
      <c r="AF1519">
        <v>80.833333333333329</v>
      </c>
      <c r="AG1519">
        <v>63</v>
      </c>
      <c r="AH1519">
        <v>7.9746835443037969E-2</v>
      </c>
      <c r="AI1519">
        <v>0.92025316455696204</v>
      </c>
      <c r="AJ1519">
        <v>17516.666666666668</v>
      </c>
      <c r="BC1519">
        <v>1516</v>
      </c>
      <c r="BD1519">
        <v>11</v>
      </c>
      <c r="BE1519">
        <v>0</v>
      </c>
      <c r="BF1519">
        <v>110.72727272727273</v>
      </c>
      <c r="BG1519">
        <v>113.23076923076923</v>
      </c>
      <c r="BH1519">
        <v>116</v>
      </c>
      <c r="BI1519">
        <v>137</v>
      </c>
      <c r="BJ1519">
        <v>0.2003454231433506</v>
      </c>
      <c r="BK1519">
        <v>0.23661485319516407</v>
      </c>
      <c r="BL1519">
        <v>0.79965457685664942</v>
      </c>
      <c r="BM1519">
        <v>0.76338514680483593</v>
      </c>
      <c r="BN1519">
        <v>0.78151986183074262</v>
      </c>
      <c r="BO1519">
        <v>26506.666666666668</v>
      </c>
    </row>
    <row r="1520" spans="1:67" x14ac:dyDescent="0.15">
      <c r="A1520">
        <v>1517</v>
      </c>
      <c r="B1520">
        <v>11</v>
      </c>
      <c r="C1520">
        <v>6</v>
      </c>
      <c r="D1520">
        <v>178.5</v>
      </c>
      <c r="E1520">
        <v>323.83333333333331</v>
      </c>
      <c r="F1520">
        <v>0</v>
      </c>
      <c r="G1520">
        <v>0</v>
      </c>
      <c r="H1520">
        <v>1</v>
      </c>
      <c r="I1520">
        <v>37028.333333333336</v>
      </c>
      <c r="AB1520">
        <v>1517</v>
      </c>
      <c r="AC1520">
        <v>12</v>
      </c>
      <c r="AD1520">
        <v>2</v>
      </c>
      <c r="AE1520">
        <v>45</v>
      </c>
      <c r="AF1520">
        <v>121.16666666666667</v>
      </c>
      <c r="AG1520">
        <v>0</v>
      </c>
      <c r="AH1520">
        <v>0</v>
      </c>
      <c r="AI1520">
        <v>1</v>
      </c>
      <c r="AJ1520">
        <v>20455</v>
      </c>
      <c r="BC1520">
        <v>1517</v>
      </c>
      <c r="BD1520">
        <v>12</v>
      </c>
      <c r="BE1520">
        <v>0</v>
      </c>
      <c r="BF1520">
        <v>124.25</v>
      </c>
      <c r="BG1520">
        <v>127.53846153846153</v>
      </c>
      <c r="BH1520">
        <v>46</v>
      </c>
      <c r="BI1520">
        <v>46</v>
      </c>
      <c r="BJ1520">
        <v>7.57825370675453E-2</v>
      </c>
      <c r="BK1520">
        <v>7.57825370675453E-2</v>
      </c>
      <c r="BL1520">
        <v>0.92421746293245466</v>
      </c>
      <c r="BM1520">
        <v>0.92421746293245466</v>
      </c>
      <c r="BN1520">
        <v>0.92421746293245466</v>
      </c>
      <c r="BO1520">
        <v>28251.666666666668</v>
      </c>
    </row>
    <row r="1521" spans="1:67" x14ac:dyDescent="0.15">
      <c r="A1521">
        <v>1518</v>
      </c>
      <c r="B1521">
        <v>12</v>
      </c>
      <c r="C1521">
        <v>5</v>
      </c>
      <c r="D1521">
        <v>122.36363636363636</v>
      </c>
      <c r="E1521">
        <v>233.83333333333334</v>
      </c>
      <c r="F1521">
        <v>32</v>
      </c>
      <c r="G1521">
        <v>3.0917874396135265E-2</v>
      </c>
      <c r="H1521">
        <v>0.96908212560386475</v>
      </c>
      <c r="I1521">
        <v>29678.333333333332</v>
      </c>
      <c r="AB1521">
        <v>1518</v>
      </c>
      <c r="AC1521">
        <v>12</v>
      </c>
      <c r="AD1521">
        <v>3</v>
      </c>
      <c r="AE1521">
        <v>47.363636363636367</v>
      </c>
      <c r="AF1521">
        <v>127.5</v>
      </c>
      <c r="AG1521">
        <v>49</v>
      </c>
      <c r="AH1521">
        <v>5.6647398843930635E-2</v>
      </c>
      <c r="AI1521">
        <v>0.94335260115606934</v>
      </c>
      <c r="AJ1521">
        <v>21233.333333333332</v>
      </c>
      <c r="BC1521">
        <v>1518</v>
      </c>
      <c r="BD1521">
        <v>12</v>
      </c>
      <c r="BE1521">
        <v>0</v>
      </c>
      <c r="BF1521">
        <v>121.25</v>
      </c>
      <c r="BG1521">
        <v>118.84615384615384</v>
      </c>
      <c r="BH1521">
        <v>90</v>
      </c>
      <c r="BI1521">
        <v>141</v>
      </c>
      <c r="BJ1521">
        <v>0.140625</v>
      </c>
      <c r="BK1521">
        <v>0.22031249999999999</v>
      </c>
      <c r="BL1521">
        <v>0.859375</v>
      </c>
      <c r="BM1521">
        <v>0.77968749999999998</v>
      </c>
      <c r="BN1521">
        <v>0.81953125000000004</v>
      </c>
      <c r="BO1521">
        <v>25850</v>
      </c>
    </row>
    <row r="1522" spans="1:67" x14ac:dyDescent="0.15">
      <c r="A1522">
        <v>1519</v>
      </c>
      <c r="B1522">
        <v>11</v>
      </c>
      <c r="C1522">
        <v>6</v>
      </c>
      <c r="D1522">
        <v>193.1</v>
      </c>
      <c r="E1522">
        <v>329.58333333333331</v>
      </c>
      <c r="F1522">
        <v>0</v>
      </c>
      <c r="G1522">
        <v>0</v>
      </c>
      <c r="H1522">
        <v>1</v>
      </c>
      <c r="I1522">
        <v>37083.333333333336</v>
      </c>
      <c r="AB1522">
        <v>1519</v>
      </c>
      <c r="AC1522">
        <v>12</v>
      </c>
      <c r="AD1522">
        <v>2</v>
      </c>
      <c r="AE1522">
        <v>46.090909090909093</v>
      </c>
      <c r="AF1522">
        <v>117.25</v>
      </c>
      <c r="AG1522">
        <v>0</v>
      </c>
      <c r="AH1522">
        <v>0</v>
      </c>
      <c r="AI1522">
        <v>1</v>
      </c>
      <c r="AJ1522">
        <v>20298.333333333332</v>
      </c>
      <c r="BC1522">
        <v>1519</v>
      </c>
      <c r="BD1522">
        <v>12</v>
      </c>
      <c r="BE1522">
        <v>0</v>
      </c>
      <c r="BF1522">
        <v>107.25</v>
      </c>
      <c r="BG1522">
        <v>107.07692307692308</v>
      </c>
      <c r="BH1522">
        <v>59</v>
      </c>
      <c r="BI1522">
        <v>59</v>
      </c>
      <c r="BJ1522">
        <v>9.3799682034976156E-2</v>
      </c>
      <c r="BK1522">
        <v>9.3799682034976156E-2</v>
      </c>
      <c r="BL1522">
        <v>0.90620031796502387</v>
      </c>
      <c r="BM1522">
        <v>0.90620031796502387</v>
      </c>
      <c r="BN1522">
        <v>0.90620031796502387</v>
      </c>
      <c r="BO1522">
        <v>24215</v>
      </c>
    </row>
    <row r="1523" spans="1:67" x14ac:dyDescent="0.15">
      <c r="A1523">
        <v>1520</v>
      </c>
      <c r="B1523">
        <v>11</v>
      </c>
      <c r="C1523">
        <v>5</v>
      </c>
      <c r="D1523">
        <v>178.1</v>
      </c>
      <c r="E1523">
        <v>305.08333333333331</v>
      </c>
      <c r="F1523">
        <v>0</v>
      </c>
      <c r="G1523">
        <v>0</v>
      </c>
      <c r="H1523">
        <v>1</v>
      </c>
      <c r="I1523">
        <v>35203.333333333336</v>
      </c>
      <c r="AB1523">
        <v>1520</v>
      </c>
      <c r="AC1523">
        <v>12</v>
      </c>
      <c r="AD1523">
        <v>2</v>
      </c>
      <c r="AE1523">
        <v>9.6363636363636367</v>
      </c>
      <c r="AF1523">
        <v>78.833333333333329</v>
      </c>
      <c r="AG1523">
        <v>100</v>
      </c>
      <c r="AH1523">
        <v>0.125</v>
      </c>
      <c r="AI1523">
        <v>0.875</v>
      </c>
      <c r="AJ1523">
        <v>17036.666666666668</v>
      </c>
      <c r="BC1523">
        <v>1520</v>
      </c>
      <c r="BD1523">
        <v>11</v>
      </c>
      <c r="BE1523">
        <v>0</v>
      </c>
      <c r="BF1523">
        <v>121.63636363636364</v>
      </c>
      <c r="BG1523">
        <v>117.53846153846153</v>
      </c>
      <c r="BH1523">
        <v>79</v>
      </c>
      <c r="BI1523">
        <v>86</v>
      </c>
      <c r="BJ1523">
        <v>0.1325503355704698</v>
      </c>
      <c r="BK1523">
        <v>0.14429530201342283</v>
      </c>
      <c r="BL1523">
        <v>0.8674496644295302</v>
      </c>
      <c r="BM1523">
        <v>0.85570469798657722</v>
      </c>
      <c r="BN1523">
        <v>0.86157718120805371</v>
      </c>
      <c r="BO1523">
        <v>26243.333333333336</v>
      </c>
    </row>
    <row r="1524" spans="1:67" x14ac:dyDescent="0.15">
      <c r="A1524">
        <v>1521</v>
      </c>
      <c r="B1524">
        <v>12</v>
      </c>
      <c r="C1524">
        <v>5</v>
      </c>
      <c r="D1524">
        <v>197.27272727272728</v>
      </c>
      <c r="E1524">
        <v>311.25</v>
      </c>
      <c r="F1524">
        <v>0</v>
      </c>
      <c r="G1524">
        <v>0</v>
      </c>
      <c r="H1524">
        <v>1</v>
      </c>
      <c r="I1524">
        <v>34100</v>
      </c>
      <c r="AB1524">
        <v>1521</v>
      </c>
      <c r="AC1524">
        <v>13</v>
      </c>
      <c r="AD1524">
        <v>2</v>
      </c>
      <c r="AE1524">
        <v>17</v>
      </c>
      <c r="AF1524">
        <v>84.5</v>
      </c>
      <c r="AG1524">
        <v>44</v>
      </c>
      <c r="AH1524">
        <v>5.7217165149544863E-2</v>
      </c>
      <c r="AI1524">
        <v>0.94278283485045511</v>
      </c>
      <c r="AJ1524">
        <v>17088.333333333332</v>
      </c>
      <c r="BC1524">
        <v>1521</v>
      </c>
      <c r="BD1524">
        <v>11</v>
      </c>
      <c r="BE1524">
        <v>0</v>
      </c>
      <c r="BF1524">
        <v>110.45454545454545</v>
      </c>
      <c r="BG1524">
        <v>109.61538461538461</v>
      </c>
      <c r="BH1524">
        <v>66</v>
      </c>
      <c r="BI1524">
        <v>83</v>
      </c>
      <c r="BJ1524">
        <v>0.12021857923497267</v>
      </c>
      <c r="BK1524">
        <v>0.151183970856102</v>
      </c>
      <c r="BL1524">
        <v>0.8797814207650273</v>
      </c>
      <c r="BM1524">
        <v>0.84881602914389798</v>
      </c>
      <c r="BN1524">
        <v>0.86429872495446269</v>
      </c>
      <c r="BO1524">
        <v>25675</v>
      </c>
    </row>
    <row r="1525" spans="1:67" x14ac:dyDescent="0.15">
      <c r="A1525">
        <v>1522</v>
      </c>
      <c r="B1525">
        <v>11</v>
      </c>
      <c r="C1525">
        <v>5</v>
      </c>
      <c r="D1525">
        <v>154.80000000000001</v>
      </c>
      <c r="E1525">
        <v>284.41666666666669</v>
      </c>
      <c r="F1525">
        <v>2</v>
      </c>
      <c r="G1525">
        <v>2.1164021164021165E-3</v>
      </c>
      <c r="H1525">
        <v>0.99788359788359793</v>
      </c>
      <c r="I1525">
        <v>34051.666666666664</v>
      </c>
      <c r="AB1525">
        <v>1522</v>
      </c>
      <c r="AC1525">
        <v>12</v>
      </c>
      <c r="AD1525">
        <v>2</v>
      </c>
      <c r="AE1525">
        <v>19.545454545454547</v>
      </c>
      <c r="AF1525">
        <v>97.583333333333329</v>
      </c>
      <c r="AG1525">
        <v>55</v>
      </c>
      <c r="AH1525">
        <v>6.7484662576687116E-2</v>
      </c>
      <c r="AI1525">
        <v>0.93251533742331283</v>
      </c>
      <c r="AJ1525">
        <v>19136.666666666668</v>
      </c>
      <c r="BC1525">
        <v>1522</v>
      </c>
      <c r="BD1525">
        <v>12</v>
      </c>
      <c r="BE1525">
        <v>0</v>
      </c>
      <c r="BF1525">
        <v>133.58333333333334</v>
      </c>
      <c r="BG1525">
        <v>133.92307692307693</v>
      </c>
      <c r="BH1525">
        <v>6</v>
      </c>
      <c r="BI1525">
        <v>6</v>
      </c>
      <c r="BJ1525">
        <v>9.5693779904306216E-3</v>
      </c>
      <c r="BK1525">
        <v>9.5693779904306216E-3</v>
      </c>
      <c r="BL1525">
        <v>0.99043062200956933</v>
      </c>
      <c r="BM1525">
        <v>0.99043062200956933</v>
      </c>
      <c r="BN1525">
        <v>0.99043062200956933</v>
      </c>
      <c r="BO1525">
        <v>28078.333333333332</v>
      </c>
    </row>
    <row r="1526" spans="1:67" x14ac:dyDescent="0.15">
      <c r="A1526">
        <v>1523</v>
      </c>
      <c r="B1526">
        <v>12</v>
      </c>
      <c r="C1526">
        <v>6</v>
      </c>
      <c r="D1526">
        <v>286.36363636363637</v>
      </c>
      <c r="E1526">
        <v>434.08333333333331</v>
      </c>
      <c r="F1526">
        <v>0</v>
      </c>
      <c r="G1526">
        <v>0</v>
      </c>
      <c r="H1526">
        <v>1</v>
      </c>
      <c r="I1526">
        <v>46388.333333333328</v>
      </c>
      <c r="AB1526">
        <v>1523</v>
      </c>
      <c r="AC1526">
        <v>12</v>
      </c>
      <c r="AD1526">
        <v>2</v>
      </c>
      <c r="AE1526">
        <v>5.4545454545454541</v>
      </c>
      <c r="AF1526">
        <v>70</v>
      </c>
      <c r="AG1526">
        <v>155</v>
      </c>
      <c r="AH1526">
        <v>0.19472361809045227</v>
      </c>
      <c r="AI1526">
        <v>0.80527638190954776</v>
      </c>
      <c r="AJ1526">
        <v>15508.333333333336</v>
      </c>
      <c r="BC1526">
        <v>1523</v>
      </c>
      <c r="BD1526">
        <v>11</v>
      </c>
      <c r="BE1526">
        <v>0</v>
      </c>
      <c r="BF1526">
        <v>102.09090909090909</v>
      </c>
      <c r="BG1526">
        <v>100.38461538461539</v>
      </c>
      <c r="BH1526">
        <v>117</v>
      </c>
      <c r="BI1526">
        <v>172</v>
      </c>
      <c r="BJ1526">
        <v>0.20707964601769913</v>
      </c>
      <c r="BK1526">
        <v>0.30442477876106194</v>
      </c>
      <c r="BL1526">
        <v>0.79292035398230087</v>
      </c>
      <c r="BM1526">
        <v>0.69557522123893811</v>
      </c>
      <c r="BN1526">
        <v>0.74424778761061949</v>
      </c>
      <c r="BO1526">
        <v>23250.000000000004</v>
      </c>
    </row>
    <row r="1527" spans="1:67" x14ac:dyDescent="0.15">
      <c r="A1527">
        <v>1524</v>
      </c>
      <c r="B1527">
        <v>13</v>
      </c>
      <c r="C1527">
        <v>5</v>
      </c>
      <c r="D1527">
        <v>185.91666666666666</v>
      </c>
      <c r="E1527">
        <v>294.66666666666669</v>
      </c>
      <c r="F1527">
        <v>0</v>
      </c>
      <c r="G1527">
        <v>0</v>
      </c>
      <c r="H1527">
        <v>1</v>
      </c>
      <c r="I1527">
        <v>34736.666666666664</v>
      </c>
      <c r="AB1527">
        <v>1524</v>
      </c>
      <c r="AC1527">
        <v>12</v>
      </c>
      <c r="AD1527">
        <v>3</v>
      </c>
      <c r="AE1527">
        <v>22.272727272727273</v>
      </c>
      <c r="AF1527">
        <v>101.5</v>
      </c>
      <c r="AG1527">
        <v>56</v>
      </c>
      <c r="AH1527">
        <v>6.9135802469135796E-2</v>
      </c>
      <c r="AI1527">
        <v>0.93086419753086425</v>
      </c>
      <c r="AJ1527">
        <v>19568.333333333336</v>
      </c>
      <c r="BC1527">
        <v>1524</v>
      </c>
      <c r="BD1527">
        <v>12</v>
      </c>
      <c r="BE1527">
        <v>0</v>
      </c>
      <c r="BF1527">
        <v>141.33333333333334</v>
      </c>
      <c r="BG1527">
        <v>137.76923076923077</v>
      </c>
      <c r="BH1527">
        <v>34</v>
      </c>
      <c r="BI1527">
        <v>34</v>
      </c>
      <c r="BJ1527">
        <v>4.7552447552447551E-2</v>
      </c>
      <c r="BK1527">
        <v>4.7552447552447551E-2</v>
      </c>
      <c r="BL1527">
        <v>0.95244755244755241</v>
      </c>
      <c r="BM1527">
        <v>0.95244755244755241</v>
      </c>
      <c r="BN1527">
        <v>0.95244755244755241</v>
      </c>
      <c r="BO1527">
        <v>28695</v>
      </c>
    </row>
    <row r="1528" spans="1:67" x14ac:dyDescent="0.15">
      <c r="A1528">
        <v>1525</v>
      </c>
      <c r="B1528">
        <v>13</v>
      </c>
      <c r="C1528">
        <v>5</v>
      </c>
      <c r="D1528">
        <v>187.16666666666666</v>
      </c>
      <c r="E1528">
        <v>288.41666666666669</v>
      </c>
      <c r="F1528">
        <v>0</v>
      </c>
      <c r="G1528">
        <v>0</v>
      </c>
      <c r="H1528">
        <v>1</v>
      </c>
      <c r="I1528">
        <v>32686.666666666668</v>
      </c>
      <c r="AB1528">
        <v>1525</v>
      </c>
      <c r="AC1528">
        <v>12</v>
      </c>
      <c r="AD1528">
        <v>3</v>
      </c>
      <c r="AE1528">
        <v>25.727272727272727</v>
      </c>
      <c r="AF1528">
        <v>89.583333333333329</v>
      </c>
      <c r="AG1528">
        <v>130</v>
      </c>
      <c r="AH1528">
        <v>0.16774193548387098</v>
      </c>
      <c r="AI1528">
        <v>0.83225806451612905</v>
      </c>
      <c r="AJ1528">
        <v>16341.666666666668</v>
      </c>
      <c r="BC1528">
        <v>1525</v>
      </c>
      <c r="BD1528">
        <v>12</v>
      </c>
      <c r="BE1528">
        <v>0</v>
      </c>
      <c r="BF1528">
        <v>119.16666666666667</v>
      </c>
      <c r="BG1528">
        <v>124.30769230769231</v>
      </c>
      <c r="BH1528">
        <v>8</v>
      </c>
      <c r="BI1528">
        <v>8</v>
      </c>
      <c r="BJ1528">
        <v>1.238390092879257E-2</v>
      </c>
      <c r="BK1528">
        <v>1.238390092879257E-2</v>
      </c>
      <c r="BL1528">
        <v>0.9876160990712074</v>
      </c>
      <c r="BM1528">
        <v>0.9876160990712074</v>
      </c>
      <c r="BN1528">
        <v>0.9876160990712074</v>
      </c>
      <c r="BO1528">
        <v>27436.666666666664</v>
      </c>
    </row>
    <row r="1529" spans="1:67" x14ac:dyDescent="0.15">
      <c r="A1529">
        <v>1526</v>
      </c>
      <c r="B1529">
        <v>11</v>
      </c>
      <c r="C1529">
        <v>4</v>
      </c>
      <c r="D1529">
        <v>63.8</v>
      </c>
      <c r="E1529">
        <v>183.83333333333334</v>
      </c>
      <c r="F1529">
        <v>0</v>
      </c>
      <c r="G1529">
        <v>0</v>
      </c>
      <c r="H1529">
        <v>1</v>
      </c>
      <c r="I1529">
        <v>28328.333333333336</v>
      </c>
      <c r="AB1529">
        <v>1526</v>
      </c>
      <c r="AC1529">
        <v>11</v>
      </c>
      <c r="AD1529">
        <v>3</v>
      </c>
      <c r="AE1529">
        <v>0.9</v>
      </c>
      <c r="AF1529">
        <v>65.416666666666671</v>
      </c>
      <c r="AG1529">
        <v>146</v>
      </c>
      <c r="AH1529">
        <v>0.19440745672436752</v>
      </c>
      <c r="AI1529">
        <v>0.80559254327563246</v>
      </c>
      <c r="AJ1529">
        <v>15100.000000000002</v>
      </c>
      <c r="BC1529">
        <v>1526</v>
      </c>
      <c r="BD1529">
        <v>12</v>
      </c>
      <c r="BE1529">
        <v>0</v>
      </c>
      <c r="BF1529">
        <v>122.08333333333333</v>
      </c>
      <c r="BG1529">
        <v>121.15384615384616</v>
      </c>
      <c r="BH1529">
        <v>46</v>
      </c>
      <c r="BI1529">
        <v>46</v>
      </c>
      <c r="BJ1529">
        <v>7.131782945736434E-2</v>
      </c>
      <c r="BK1529">
        <v>7.131782945736434E-2</v>
      </c>
      <c r="BL1529">
        <v>0.92868217054263569</v>
      </c>
      <c r="BM1529">
        <v>0.92868217054263569</v>
      </c>
      <c r="BN1529">
        <v>0.92868217054263569</v>
      </c>
      <c r="BO1529">
        <v>26850.000000000004</v>
      </c>
    </row>
    <row r="1530" spans="1:67" x14ac:dyDescent="0.15">
      <c r="A1530">
        <v>1527</v>
      </c>
      <c r="B1530">
        <v>10</v>
      </c>
      <c r="C1530">
        <v>6</v>
      </c>
      <c r="D1530">
        <v>176</v>
      </c>
      <c r="E1530">
        <v>344</v>
      </c>
      <c r="F1530">
        <v>0</v>
      </c>
      <c r="G1530">
        <v>0</v>
      </c>
      <c r="H1530">
        <v>1</v>
      </c>
      <c r="I1530">
        <v>40659.999999999993</v>
      </c>
      <c r="AB1530">
        <v>1527</v>
      </c>
      <c r="AC1530">
        <v>13</v>
      </c>
      <c r="AD1530">
        <v>3</v>
      </c>
      <c r="AE1530">
        <v>81.166666666666671</v>
      </c>
      <c r="AF1530">
        <v>157.41666666666666</v>
      </c>
      <c r="AG1530">
        <v>3</v>
      </c>
      <c r="AH1530">
        <v>3.5377358490566039E-3</v>
      </c>
      <c r="AI1530">
        <v>0.99646226415094341</v>
      </c>
      <c r="AJ1530">
        <v>21855.000000000004</v>
      </c>
      <c r="BC1530">
        <v>1527</v>
      </c>
      <c r="BD1530">
        <v>12</v>
      </c>
      <c r="BE1530">
        <v>0</v>
      </c>
      <c r="BF1530">
        <v>121.66666666666667</v>
      </c>
      <c r="BG1530">
        <v>121.53846153846153</v>
      </c>
      <c r="BH1530">
        <v>56</v>
      </c>
      <c r="BI1530">
        <v>56</v>
      </c>
      <c r="BJ1530">
        <v>9.2561983471074374E-2</v>
      </c>
      <c r="BK1530">
        <v>9.2561983471074374E-2</v>
      </c>
      <c r="BL1530">
        <v>0.90743801652892564</v>
      </c>
      <c r="BM1530">
        <v>0.90743801652892564</v>
      </c>
      <c r="BN1530">
        <v>0.90743801652892564</v>
      </c>
      <c r="BO1530">
        <v>26866.666666666664</v>
      </c>
    </row>
    <row r="1531" spans="1:67" x14ac:dyDescent="0.15">
      <c r="A1531">
        <v>1528</v>
      </c>
      <c r="B1531">
        <v>11</v>
      </c>
      <c r="C1531">
        <v>5</v>
      </c>
      <c r="D1531">
        <v>150.30000000000001</v>
      </c>
      <c r="E1531">
        <v>276.41666666666669</v>
      </c>
      <c r="F1531">
        <v>7</v>
      </c>
      <c r="G1531">
        <v>7.526881720430108E-3</v>
      </c>
      <c r="H1531">
        <v>0.99247311827956985</v>
      </c>
      <c r="I1531">
        <v>34231.666666666672</v>
      </c>
      <c r="AB1531">
        <v>1528</v>
      </c>
      <c r="AC1531">
        <v>12</v>
      </c>
      <c r="AD1531">
        <v>3</v>
      </c>
      <c r="AE1531">
        <v>18.363636363636363</v>
      </c>
      <c r="AF1531">
        <v>107.91666666666667</v>
      </c>
      <c r="AG1531">
        <v>70</v>
      </c>
      <c r="AH1531">
        <v>8.0924855491329481E-2</v>
      </c>
      <c r="AI1531">
        <v>0.91907514450867056</v>
      </c>
      <c r="AJ1531">
        <v>20450</v>
      </c>
      <c r="BC1531">
        <v>1528</v>
      </c>
      <c r="BD1531">
        <v>11</v>
      </c>
      <c r="BE1531">
        <v>0</v>
      </c>
      <c r="BF1531">
        <v>102.27272727272727</v>
      </c>
      <c r="BG1531">
        <v>101.69230769230769</v>
      </c>
      <c r="BH1531">
        <v>107</v>
      </c>
      <c r="BI1531">
        <v>107</v>
      </c>
      <c r="BJ1531">
        <v>0.18673647469458987</v>
      </c>
      <c r="BK1531">
        <v>0.18673647469458987</v>
      </c>
      <c r="BL1531">
        <v>0.81326352530541013</v>
      </c>
      <c r="BM1531">
        <v>0.81326352530541013</v>
      </c>
      <c r="BN1531">
        <v>0.81326352530541013</v>
      </c>
      <c r="BO1531">
        <v>23981.666666666668</v>
      </c>
    </row>
    <row r="1532" spans="1:67" x14ac:dyDescent="0.15">
      <c r="A1532">
        <v>1529</v>
      </c>
      <c r="B1532">
        <v>12</v>
      </c>
      <c r="C1532">
        <v>7</v>
      </c>
      <c r="D1532">
        <v>294.09090909090907</v>
      </c>
      <c r="E1532">
        <v>426.75</v>
      </c>
      <c r="F1532">
        <v>0</v>
      </c>
      <c r="G1532">
        <v>0</v>
      </c>
      <c r="H1532">
        <v>1</v>
      </c>
      <c r="I1532">
        <v>44744.999999999993</v>
      </c>
      <c r="AB1532">
        <v>1529</v>
      </c>
      <c r="AC1532">
        <v>12</v>
      </c>
      <c r="AD1532">
        <v>3</v>
      </c>
      <c r="AE1532">
        <v>12.545454545454545</v>
      </c>
      <c r="AF1532">
        <v>102.58333333333333</v>
      </c>
      <c r="AG1532">
        <v>68</v>
      </c>
      <c r="AH1532">
        <v>7.7097505668934238E-2</v>
      </c>
      <c r="AI1532">
        <v>0.92290249433106575</v>
      </c>
      <c r="AJ1532">
        <v>20411.666666666668</v>
      </c>
      <c r="BC1532">
        <v>1529</v>
      </c>
      <c r="BD1532">
        <v>11</v>
      </c>
      <c r="BE1532">
        <v>0</v>
      </c>
      <c r="BF1532">
        <v>116.63636363636364</v>
      </c>
      <c r="BG1532">
        <v>114.69230769230769</v>
      </c>
      <c r="BH1532">
        <v>85</v>
      </c>
      <c r="BI1532">
        <v>85</v>
      </c>
      <c r="BJ1532">
        <v>0.1328125</v>
      </c>
      <c r="BK1532">
        <v>0.1328125</v>
      </c>
      <c r="BL1532">
        <v>0.8671875</v>
      </c>
      <c r="BM1532">
        <v>0.8671875</v>
      </c>
      <c r="BN1532">
        <v>0.8671875</v>
      </c>
      <c r="BO1532">
        <v>26345</v>
      </c>
    </row>
    <row r="1533" spans="1:67" x14ac:dyDescent="0.15">
      <c r="A1533">
        <v>1530</v>
      </c>
      <c r="B1533">
        <v>11</v>
      </c>
      <c r="C1533">
        <v>5</v>
      </c>
      <c r="D1533">
        <v>128.6</v>
      </c>
      <c r="E1533">
        <v>247.16666666666666</v>
      </c>
      <c r="F1533">
        <v>0</v>
      </c>
      <c r="G1533">
        <v>0</v>
      </c>
      <c r="H1533">
        <v>1</v>
      </c>
      <c r="I1533">
        <v>30811.666666666668</v>
      </c>
      <c r="AB1533">
        <v>1530</v>
      </c>
      <c r="AC1533">
        <v>12</v>
      </c>
      <c r="AD1533">
        <v>3</v>
      </c>
      <c r="AE1533">
        <v>61</v>
      </c>
      <c r="AF1533">
        <v>157.75</v>
      </c>
      <c r="AG1533">
        <v>33</v>
      </c>
      <c r="AH1533">
        <v>3.5560344827586209E-2</v>
      </c>
      <c r="AI1533">
        <v>0.96443965517241381</v>
      </c>
      <c r="AJ1533">
        <v>23793.333333333336</v>
      </c>
      <c r="BC1533">
        <v>1530</v>
      </c>
      <c r="BD1533">
        <v>11</v>
      </c>
      <c r="BE1533">
        <v>0</v>
      </c>
      <c r="BF1533">
        <v>108</v>
      </c>
      <c r="BG1533">
        <v>106.38461538461539</v>
      </c>
      <c r="BH1533">
        <v>85</v>
      </c>
      <c r="BI1533">
        <v>97</v>
      </c>
      <c r="BJ1533">
        <v>0.16159695817490494</v>
      </c>
      <c r="BK1533">
        <v>0.18441064638783269</v>
      </c>
      <c r="BL1533">
        <v>0.83840304182509506</v>
      </c>
      <c r="BM1533">
        <v>0.81558935361216733</v>
      </c>
      <c r="BN1533">
        <v>0.8269961977186312</v>
      </c>
      <c r="BO1533">
        <v>24635</v>
      </c>
    </row>
    <row r="1534" spans="1:67" x14ac:dyDescent="0.15">
      <c r="A1534">
        <v>1531</v>
      </c>
      <c r="B1534">
        <v>13</v>
      </c>
      <c r="C1534">
        <v>4</v>
      </c>
      <c r="D1534">
        <v>178.25</v>
      </c>
      <c r="E1534">
        <v>270.75</v>
      </c>
      <c r="F1534">
        <v>0</v>
      </c>
      <c r="G1534">
        <v>0</v>
      </c>
      <c r="H1534">
        <v>1</v>
      </c>
      <c r="I1534">
        <v>29680</v>
      </c>
      <c r="AB1534">
        <v>1531</v>
      </c>
      <c r="AC1534">
        <v>12</v>
      </c>
      <c r="AD1534">
        <v>3</v>
      </c>
      <c r="AE1534">
        <v>36.363636363636367</v>
      </c>
      <c r="AF1534">
        <v>110.58333333333333</v>
      </c>
      <c r="AG1534">
        <v>40</v>
      </c>
      <c r="AH1534">
        <v>5.1413881748071981E-2</v>
      </c>
      <c r="AI1534">
        <v>0.94858611825192807</v>
      </c>
      <c r="AJ1534">
        <v>19706.666666666664</v>
      </c>
      <c r="BC1534">
        <v>1531</v>
      </c>
      <c r="BD1534">
        <v>12</v>
      </c>
      <c r="BE1534">
        <v>0</v>
      </c>
      <c r="BF1534">
        <v>133</v>
      </c>
      <c r="BG1534">
        <v>130.84615384615384</v>
      </c>
      <c r="BH1534">
        <v>37</v>
      </c>
      <c r="BI1534">
        <v>45</v>
      </c>
      <c r="BJ1534">
        <v>5.873015873015873E-2</v>
      </c>
      <c r="BK1534">
        <v>7.1428571428571425E-2</v>
      </c>
      <c r="BL1534">
        <v>0.94126984126984126</v>
      </c>
      <c r="BM1534">
        <v>0.9285714285714286</v>
      </c>
      <c r="BN1534">
        <v>0.93492063492063493</v>
      </c>
      <c r="BO1534">
        <v>27944.999999999996</v>
      </c>
    </row>
    <row r="1535" spans="1:67" x14ac:dyDescent="0.15">
      <c r="A1535">
        <v>1532</v>
      </c>
      <c r="B1535">
        <v>12</v>
      </c>
      <c r="C1535">
        <v>5</v>
      </c>
      <c r="D1535">
        <v>181.09090909090909</v>
      </c>
      <c r="E1535">
        <v>310.25</v>
      </c>
      <c r="F1535">
        <v>0</v>
      </c>
      <c r="G1535">
        <v>0</v>
      </c>
      <c r="H1535">
        <v>1</v>
      </c>
      <c r="I1535">
        <v>37860</v>
      </c>
      <c r="AB1535">
        <v>1532</v>
      </c>
      <c r="AC1535">
        <v>11</v>
      </c>
      <c r="AD1535">
        <v>3</v>
      </c>
      <c r="AE1535">
        <v>17</v>
      </c>
      <c r="AF1535">
        <v>79.166666666666671</v>
      </c>
      <c r="AG1535">
        <v>147</v>
      </c>
      <c r="AH1535">
        <v>0.20940170940170941</v>
      </c>
      <c r="AI1535">
        <v>0.79059829059829057</v>
      </c>
      <c r="AJ1535">
        <v>16425.000000000004</v>
      </c>
      <c r="BC1535">
        <v>1532</v>
      </c>
      <c r="BD1535">
        <v>12</v>
      </c>
      <c r="BE1535">
        <v>0</v>
      </c>
      <c r="BF1535">
        <v>115.25</v>
      </c>
      <c r="BG1535">
        <v>112.15384615384616</v>
      </c>
      <c r="BH1535">
        <v>26</v>
      </c>
      <c r="BI1535">
        <v>26</v>
      </c>
      <c r="BJ1535">
        <v>4.4142614601018676E-2</v>
      </c>
      <c r="BK1535">
        <v>4.4142614601018676E-2</v>
      </c>
      <c r="BL1535">
        <v>0.95585738539898135</v>
      </c>
      <c r="BM1535">
        <v>0.95585738539898135</v>
      </c>
      <c r="BN1535">
        <v>0.95585738539898135</v>
      </c>
      <c r="BO1535">
        <v>25110</v>
      </c>
    </row>
    <row r="1536" spans="1:67" x14ac:dyDescent="0.15">
      <c r="A1536">
        <v>1533</v>
      </c>
      <c r="B1536">
        <v>12</v>
      </c>
      <c r="C1536">
        <v>5</v>
      </c>
      <c r="D1536">
        <v>195.27272727272728</v>
      </c>
      <c r="E1536">
        <v>313.83333333333331</v>
      </c>
      <c r="F1536">
        <v>0</v>
      </c>
      <c r="G1536">
        <v>0</v>
      </c>
      <c r="H1536">
        <v>1</v>
      </c>
      <c r="I1536">
        <v>36203.333333333336</v>
      </c>
      <c r="AB1536">
        <v>1533</v>
      </c>
      <c r="AC1536">
        <v>12</v>
      </c>
      <c r="AD1536">
        <v>2</v>
      </c>
      <c r="AE1536">
        <v>12.545454545454545</v>
      </c>
      <c r="AF1536">
        <v>89.916666666666671</v>
      </c>
      <c r="AG1536">
        <v>72</v>
      </c>
      <c r="AH1536">
        <v>8.9775561097256859E-2</v>
      </c>
      <c r="AI1536">
        <v>0.91022443890274318</v>
      </c>
      <c r="AJ1536">
        <v>18830</v>
      </c>
      <c r="BC1536">
        <v>1533</v>
      </c>
      <c r="BD1536">
        <v>11</v>
      </c>
      <c r="BE1536">
        <v>0</v>
      </c>
      <c r="BF1536">
        <v>110.27272727272727</v>
      </c>
      <c r="BG1536">
        <v>109.46153846153847</v>
      </c>
      <c r="BH1536">
        <v>144</v>
      </c>
      <c r="BI1536">
        <v>169</v>
      </c>
      <c r="BJ1536">
        <v>0.2521891418563923</v>
      </c>
      <c r="BK1536">
        <v>0.29597197898423816</v>
      </c>
      <c r="BL1536">
        <v>0.7478108581436077</v>
      </c>
      <c r="BM1536">
        <v>0.7040280210157619</v>
      </c>
      <c r="BN1536">
        <v>0.72591943957968486</v>
      </c>
      <c r="BO1536">
        <v>25668.333333333332</v>
      </c>
    </row>
    <row r="1537" spans="1:67" x14ac:dyDescent="0.15">
      <c r="A1537">
        <v>1534</v>
      </c>
      <c r="B1537">
        <v>11</v>
      </c>
      <c r="C1537">
        <v>5</v>
      </c>
      <c r="D1537">
        <v>148.4</v>
      </c>
      <c r="E1537">
        <v>282.58333333333331</v>
      </c>
      <c r="F1537">
        <v>0</v>
      </c>
      <c r="G1537">
        <v>0</v>
      </c>
      <c r="H1537">
        <v>1</v>
      </c>
      <c r="I1537">
        <v>35303.333333333328</v>
      </c>
      <c r="AB1537">
        <v>1534</v>
      </c>
      <c r="AC1537">
        <v>11</v>
      </c>
      <c r="AD1537">
        <v>2</v>
      </c>
      <c r="AE1537">
        <v>30</v>
      </c>
      <c r="AF1537">
        <v>102.58333333333333</v>
      </c>
      <c r="AG1537">
        <v>32</v>
      </c>
      <c r="AH1537">
        <v>4.5261669024045263E-2</v>
      </c>
      <c r="AI1537">
        <v>0.95473833097595473</v>
      </c>
      <c r="AJ1537">
        <v>19386.666666666668</v>
      </c>
      <c r="BC1537">
        <v>1534</v>
      </c>
      <c r="BD1537">
        <v>11</v>
      </c>
      <c r="BE1537">
        <v>0</v>
      </c>
      <c r="BF1537">
        <v>104.45454545454545</v>
      </c>
      <c r="BG1537">
        <v>102.61538461538461</v>
      </c>
      <c r="BH1537">
        <v>64</v>
      </c>
      <c r="BI1537">
        <v>80</v>
      </c>
      <c r="BJ1537">
        <v>0.1038961038961039</v>
      </c>
      <c r="BK1537">
        <v>0.12987012987012986</v>
      </c>
      <c r="BL1537">
        <v>0.89610389610389607</v>
      </c>
      <c r="BM1537">
        <v>0.87012987012987009</v>
      </c>
      <c r="BN1537">
        <v>0.88311688311688308</v>
      </c>
      <c r="BO1537">
        <v>24021.666666666668</v>
      </c>
    </row>
    <row r="1538" spans="1:67" x14ac:dyDescent="0.15">
      <c r="A1538">
        <v>1535</v>
      </c>
      <c r="B1538">
        <v>11</v>
      </c>
      <c r="C1538">
        <v>6</v>
      </c>
      <c r="D1538">
        <v>195.1</v>
      </c>
      <c r="E1538">
        <v>318.58333333333331</v>
      </c>
      <c r="F1538">
        <v>0</v>
      </c>
      <c r="G1538">
        <v>0</v>
      </c>
      <c r="H1538">
        <v>1</v>
      </c>
      <c r="I1538">
        <v>36843.333333333328</v>
      </c>
      <c r="AB1538">
        <v>1535</v>
      </c>
      <c r="AC1538">
        <v>12</v>
      </c>
      <c r="AD1538">
        <v>3</v>
      </c>
      <c r="AE1538">
        <v>56.636363636363633</v>
      </c>
      <c r="AF1538">
        <v>138.75</v>
      </c>
      <c r="AG1538">
        <v>0</v>
      </c>
      <c r="AH1538">
        <v>0</v>
      </c>
      <c r="AI1538">
        <v>1</v>
      </c>
      <c r="AJ1538">
        <v>21458.333333333336</v>
      </c>
      <c r="BC1538">
        <v>1535</v>
      </c>
      <c r="BD1538">
        <v>12</v>
      </c>
      <c r="BE1538">
        <v>0</v>
      </c>
      <c r="BF1538">
        <v>104.5</v>
      </c>
      <c r="BG1538">
        <v>103.38461538461539</v>
      </c>
      <c r="BH1538">
        <v>64</v>
      </c>
      <c r="BI1538">
        <v>64</v>
      </c>
      <c r="BJ1538">
        <v>0.10526315789473684</v>
      </c>
      <c r="BK1538">
        <v>0.10526315789473684</v>
      </c>
      <c r="BL1538">
        <v>0.89473684210526316</v>
      </c>
      <c r="BM1538">
        <v>0.89473684210526316</v>
      </c>
      <c r="BN1538">
        <v>0.89473684210526316</v>
      </c>
      <c r="BO1538">
        <v>24280</v>
      </c>
    </row>
    <row r="1539" spans="1:67" x14ac:dyDescent="0.15">
      <c r="A1539">
        <v>1536</v>
      </c>
      <c r="B1539">
        <v>11</v>
      </c>
      <c r="C1539">
        <v>5</v>
      </c>
      <c r="D1539">
        <v>123.3</v>
      </c>
      <c r="E1539">
        <v>249.75</v>
      </c>
      <c r="F1539">
        <v>17</v>
      </c>
      <c r="G1539">
        <v>1.7989417989417989E-2</v>
      </c>
      <c r="H1539">
        <v>0.982010582010582</v>
      </c>
      <c r="I1539">
        <v>31540</v>
      </c>
      <c r="AB1539">
        <v>1536</v>
      </c>
      <c r="AC1539">
        <v>12</v>
      </c>
      <c r="AD1539">
        <v>2</v>
      </c>
      <c r="AE1539">
        <v>12.909090909090908</v>
      </c>
      <c r="AF1539">
        <v>85.5</v>
      </c>
      <c r="AG1539">
        <v>95</v>
      </c>
      <c r="AH1539">
        <v>0.11949685534591195</v>
      </c>
      <c r="AI1539">
        <v>0.88050314465408808</v>
      </c>
      <c r="AJ1539">
        <v>17853.333333333336</v>
      </c>
      <c r="BC1539">
        <v>1536</v>
      </c>
      <c r="BD1539">
        <v>11</v>
      </c>
      <c r="BE1539">
        <v>0</v>
      </c>
      <c r="BF1539">
        <v>120.27272727272727</v>
      </c>
      <c r="BG1539">
        <v>117.92307692307692</v>
      </c>
      <c r="BH1539">
        <v>73</v>
      </c>
      <c r="BI1539">
        <v>85</v>
      </c>
      <c r="BJ1539">
        <v>0.13696060037523453</v>
      </c>
      <c r="BK1539">
        <v>0.15947467166979362</v>
      </c>
      <c r="BL1539">
        <v>0.8630393996247655</v>
      </c>
      <c r="BM1539">
        <v>0.84052532833020632</v>
      </c>
      <c r="BN1539">
        <v>0.85178236397748597</v>
      </c>
      <c r="BO1539">
        <v>27160</v>
      </c>
    </row>
    <row r="1540" spans="1:67" x14ac:dyDescent="0.15">
      <c r="A1540">
        <v>1537</v>
      </c>
      <c r="B1540">
        <v>10</v>
      </c>
      <c r="C1540">
        <v>6</v>
      </c>
      <c r="D1540">
        <v>153.22222222222223</v>
      </c>
      <c r="E1540">
        <v>294.75</v>
      </c>
      <c r="F1540">
        <v>8</v>
      </c>
      <c r="G1540">
        <v>8.7431693989071038E-3</v>
      </c>
      <c r="H1540">
        <v>0.99125683060109293</v>
      </c>
      <c r="I1540">
        <v>35415</v>
      </c>
      <c r="AB1540">
        <v>1537</v>
      </c>
      <c r="AC1540">
        <v>12</v>
      </c>
      <c r="AD1540">
        <v>3</v>
      </c>
      <c r="AE1540">
        <v>16.545454545454547</v>
      </c>
      <c r="AF1540">
        <v>95.416666666666671</v>
      </c>
      <c r="AG1540">
        <v>144</v>
      </c>
      <c r="AH1540">
        <v>0.16475972540045766</v>
      </c>
      <c r="AI1540">
        <v>0.83524027459954231</v>
      </c>
      <c r="AJ1540">
        <v>18925.000000000004</v>
      </c>
      <c r="BC1540">
        <v>1537</v>
      </c>
      <c r="BD1540">
        <v>11</v>
      </c>
      <c r="BE1540">
        <v>0</v>
      </c>
      <c r="BF1540">
        <v>137.72727272727272</v>
      </c>
      <c r="BG1540">
        <v>138.30769230769232</v>
      </c>
      <c r="BH1540">
        <v>41</v>
      </c>
      <c r="BI1540">
        <v>41</v>
      </c>
      <c r="BJ1540">
        <v>6.2027231467473527E-2</v>
      </c>
      <c r="BK1540">
        <v>6.2027231467473527E-2</v>
      </c>
      <c r="BL1540">
        <v>0.93797276853252642</v>
      </c>
      <c r="BM1540">
        <v>0.93797276853252642</v>
      </c>
      <c r="BN1540">
        <v>0.93797276853252642</v>
      </c>
      <c r="BO1540">
        <v>29168.333333333328</v>
      </c>
    </row>
    <row r="1541" spans="1:67" x14ac:dyDescent="0.15">
      <c r="A1541">
        <v>1538</v>
      </c>
      <c r="B1541">
        <v>12</v>
      </c>
      <c r="C1541">
        <v>6</v>
      </c>
      <c r="D1541">
        <v>210.90909090909091</v>
      </c>
      <c r="E1541">
        <v>334.83333333333331</v>
      </c>
      <c r="F1541">
        <v>0</v>
      </c>
      <c r="G1541">
        <v>0</v>
      </c>
      <c r="H1541">
        <v>1</v>
      </c>
      <c r="I1541">
        <v>36843.333333333328</v>
      </c>
      <c r="AB1541">
        <v>1538</v>
      </c>
      <c r="AC1541">
        <v>12</v>
      </c>
      <c r="AD1541">
        <v>2</v>
      </c>
      <c r="AE1541">
        <v>9.7272727272727266</v>
      </c>
      <c r="AF1541">
        <v>77.666666666666671</v>
      </c>
      <c r="AG1541">
        <v>99</v>
      </c>
      <c r="AH1541">
        <v>0.11985472154963681</v>
      </c>
      <c r="AI1541">
        <v>0.88014527845036317</v>
      </c>
      <c r="AJ1541">
        <v>16765</v>
      </c>
      <c r="BC1541">
        <v>1538</v>
      </c>
      <c r="BD1541">
        <v>10</v>
      </c>
      <c r="BE1541">
        <v>0</v>
      </c>
      <c r="BF1541">
        <v>116</v>
      </c>
      <c r="BG1541">
        <v>115.84615384615384</v>
      </c>
      <c r="BH1541">
        <v>122</v>
      </c>
      <c r="BI1541">
        <v>122</v>
      </c>
      <c r="BJ1541">
        <v>0.1812778603268945</v>
      </c>
      <c r="BK1541">
        <v>0.1812778603268945</v>
      </c>
      <c r="BL1541">
        <v>0.81872213967310548</v>
      </c>
      <c r="BM1541">
        <v>0.81872213967310548</v>
      </c>
      <c r="BN1541">
        <v>0.81872213967310548</v>
      </c>
      <c r="BO1541">
        <v>25495</v>
      </c>
    </row>
    <row r="1542" spans="1:67" x14ac:dyDescent="0.15">
      <c r="A1542">
        <v>1539</v>
      </c>
      <c r="B1542">
        <v>13</v>
      </c>
      <c r="C1542">
        <v>5</v>
      </c>
      <c r="D1542">
        <v>214.16666666666666</v>
      </c>
      <c r="E1542">
        <v>324.16666666666669</v>
      </c>
      <c r="F1542">
        <v>0</v>
      </c>
      <c r="G1542">
        <v>0</v>
      </c>
      <c r="H1542">
        <v>1</v>
      </c>
      <c r="I1542">
        <v>36691.666666666664</v>
      </c>
      <c r="AB1542">
        <v>1539</v>
      </c>
      <c r="AC1542">
        <v>12</v>
      </c>
      <c r="AD1542">
        <v>2</v>
      </c>
      <c r="AE1542">
        <v>2.3636363636363638</v>
      </c>
      <c r="AF1542">
        <v>66.25</v>
      </c>
      <c r="AG1542">
        <v>175</v>
      </c>
      <c r="AH1542">
        <v>0.21712158808933002</v>
      </c>
      <c r="AI1542">
        <v>0.78287841191066998</v>
      </c>
      <c r="AJ1542">
        <v>15408.333333333336</v>
      </c>
      <c r="BC1542">
        <v>1539</v>
      </c>
      <c r="BD1542">
        <v>12</v>
      </c>
      <c r="BE1542">
        <v>0</v>
      </c>
      <c r="BF1542">
        <v>145.91666666666666</v>
      </c>
      <c r="BG1542">
        <v>142.76923076923077</v>
      </c>
      <c r="BH1542">
        <v>4</v>
      </c>
      <c r="BI1542">
        <v>4</v>
      </c>
      <c r="BJ1542">
        <v>6.0790273556231003E-3</v>
      </c>
      <c r="BK1542">
        <v>6.0790273556231003E-3</v>
      </c>
      <c r="BL1542">
        <v>0.99392097264437695</v>
      </c>
      <c r="BM1542">
        <v>0.99392097264437695</v>
      </c>
      <c r="BN1542">
        <v>0.99392097264437695</v>
      </c>
      <c r="BO1542">
        <v>29811.666666666672</v>
      </c>
    </row>
    <row r="1543" spans="1:67" x14ac:dyDescent="0.15">
      <c r="A1543">
        <v>1540</v>
      </c>
      <c r="B1543">
        <v>12</v>
      </c>
      <c r="C1543">
        <v>6</v>
      </c>
      <c r="D1543">
        <v>202.72727272727272</v>
      </c>
      <c r="E1543">
        <v>320.25</v>
      </c>
      <c r="F1543">
        <v>0</v>
      </c>
      <c r="G1543">
        <v>0</v>
      </c>
      <c r="H1543">
        <v>1</v>
      </c>
      <c r="I1543">
        <v>36234.999999999993</v>
      </c>
      <c r="AB1543">
        <v>1540</v>
      </c>
      <c r="AC1543">
        <v>12</v>
      </c>
      <c r="AD1543">
        <v>3</v>
      </c>
      <c r="AE1543">
        <v>20.90909090909091</v>
      </c>
      <c r="AF1543">
        <v>111.66666666666667</v>
      </c>
      <c r="AG1543">
        <v>21</v>
      </c>
      <c r="AH1543">
        <v>2.2556390977443608E-2</v>
      </c>
      <c r="AI1543">
        <v>0.97744360902255645</v>
      </c>
      <c r="AJ1543">
        <v>21724.999999999996</v>
      </c>
      <c r="BC1543">
        <v>1540</v>
      </c>
      <c r="BD1543">
        <v>11</v>
      </c>
      <c r="BE1543">
        <v>0</v>
      </c>
      <c r="BF1543">
        <v>96.090909090909093</v>
      </c>
      <c r="BG1543">
        <v>95.15384615384616</v>
      </c>
      <c r="BH1543">
        <v>82</v>
      </c>
      <c r="BI1543">
        <v>157</v>
      </c>
      <c r="BJ1543">
        <v>0.15953307392996108</v>
      </c>
      <c r="BK1543">
        <v>0.30544747081712065</v>
      </c>
      <c r="BL1543">
        <v>0.84046692607003892</v>
      </c>
      <c r="BM1543">
        <v>0.69455252918287935</v>
      </c>
      <c r="BN1543">
        <v>0.76750972762645908</v>
      </c>
      <c r="BO1543">
        <v>22348.333333333332</v>
      </c>
    </row>
    <row r="1544" spans="1:67" x14ac:dyDescent="0.15">
      <c r="A1544">
        <v>1541</v>
      </c>
      <c r="B1544">
        <v>11</v>
      </c>
      <c r="C1544">
        <v>6</v>
      </c>
      <c r="D1544">
        <v>104</v>
      </c>
      <c r="E1544">
        <v>249.83333333333334</v>
      </c>
      <c r="F1544">
        <v>3</v>
      </c>
      <c r="G1544">
        <v>2.8901734104046241E-3</v>
      </c>
      <c r="H1544">
        <v>0.99710982658959535</v>
      </c>
      <c r="I1544">
        <v>34443.333333333336</v>
      </c>
      <c r="AB1544">
        <v>1541</v>
      </c>
      <c r="AC1544">
        <v>12</v>
      </c>
      <c r="AD1544">
        <v>2</v>
      </c>
      <c r="AE1544">
        <v>3.7272727272727271</v>
      </c>
      <c r="AF1544">
        <v>79</v>
      </c>
      <c r="AG1544">
        <v>73</v>
      </c>
      <c r="AH1544">
        <v>8.8484848484848486E-2</v>
      </c>
      <c r="AI1544">
        <v>0.9115151515151515</v>
      </c>
      <c r="AJ1544">
        <v>17393.333333333336</v>
      </c>
      <c r="BC1544">
        <v>1541</v>
      </c>
      <c r="BD1544">
        <v>11</v>
      </c>
      <c r="BE1544">
        <v>0</v>
      </c>
      <c r="BF1544">
        <v>106.36363636363636</v>
      </c>
      <c r="BG1544">
        <v>106.15384615384616</v>
      </c>
      <c r="BH1544">
        <v>146</v>
      </c>
      <c r="BI1544">
        <v>157</v>
      </c>
      <c r="BJ1544">
        <v>0.25391304347826088</v>
      </c>
      <c r="BK1544">
        <v>0.27304347826086955</v>
      </c>
      <c r="BL1544">
        <v>0.74608695652173918</v>
      </c>
      <c r="BM1544">
        <v>0.7269565217391305</v>
      </c>
      <c r="BN1544">
        <v>0.73652173913043484</v>
      </c>
      <c r="BO1544">
        <v>25300</v>
      </c>
    </row>
    <row r="1545" spans="1:67" x14ac:dyDescent="0.15">
      <c r="A1545">
        <v>1542</v>
      </c>
      <c r="B1545">
        <v>12</v>
      </c>
      <c r="C1545">
        <v>5</v>
      </c>
      <c r="D1545">
        <v>113.18181818181819</v>
      </c>
      <c r="E1545">
        <v>243.66666666666666</v>
      </c>
      <c r="F1545">
        <v>0</v>
      </c>
      <c r="G1545">
        <v>0</v>
      </c>
      <c r="H1545">
        <v>1</v>
      </c>
      <c r="I1545">
        <v>33371.666666666672</v>
      </c>
      <c r="AB1545">
        <v>1542</v>
      </c>
      <c r="AC1545">
        <v>12</v>
      </c>
      <c r="AD1545">
        <v>4</v>
      </c>
      <c r="AE1545">
        <v>46.454545454545453</v>
      </c>
      <c r="AF1545">
        <v>137.5</v>
      </c>
      <c r="AG1545">
        <v>33</v>
      </c>
      <c r="AH1545">
        <v>3.5560344827586209E-2</v>
      </c>
      <c r="AI1545">
        <v>0.96443965517241381</v>
      </c>
      <c r="AJ1545">
        <v>22683.333333333328</v>
      </c>
      <c r="BC1545">
        <v>1542</v>
      </c>
      <c r="BD1545">
        <v>11</v>
      </c>
      <c r="BE1545">
        <v>0</v>
      </c>
      <c r="BF1545">
        <v>134.45454545454547</v>
      </c>
      <c r="BG1545">
        <v>137.84615384615384</v>
      </c>
      <c r="BH1545">
        <v>39</v>
      </c>
      <c r="BI1545">
        <v>39</v>
      </c>
      <c r="BJ1545">
        <v>6.25E-2</v>
      </c>
      <c r="BK1545">
        <v>6.25E-2</v>
      </c>
      <c r="BL1545">
        <v>0.9375</v>
      </c>
      <c r="BM1545">
        <v>0.9375</v>
      </c>
      <c r="BN1545">
        <v>0.9375</v>
      </c>
      <c r="BO1545">
        <v>29373.333333333332</v>
      </c>
    </row>
    <row r="1546" spans="1:67" x14ac:dyDescent="0.15">
      <c r="A1546">
        <v>1543</v>
      </c>
      <c r="B1546">
        <v>11</v>
      </c>
      <c r="C1546">
        <v>5</v>
      </c>
      <c r="D1546">
        <v>126.6</v>
      </c>
      <c r="E1546">
        <v>238.91666666666666</v>
      </c>
      <c r="F1546">
        <v>0</v>
      </c>
      <c r="G1546">
        <v>0</v>
      </c>
      <c r="H1546">
        <v>1</v>
      </c>
      <c r="I1546">
        <v>29806.666666666661</v>
      </c>
      <c r="AB1546">
        <v>1543</v>
      </c>
      <c r="AC1546">
        <v>11</v>
      </c>
      <c r="AD1546">
        <v>3</v>
      </c>
      <c r="AE1546">
        <v>20.7</v>
      </c>
      <c r="AF1546">
        <v>92.25</v>
      </c>
      <c r="AG1546">
        <v>7</v>
      </c>
      <c r="AH1546">
        <v>9.6286107290233843E-3</v>
      </c>
      <c r="AI1546">
        <v>0.99037138927097657</v>
      </c>
      <c r="AJ1546">
        <v>19023.333333333332</v>
      </c>
      <c r="BC1546">
        <v>1543</v>
      </c>
      <c r="BD1546">
        <v>12</v>
      </c>
      <c r="BE1546">
        <v>0</v>
      </c>
      <c r="BF1546">
        <v>110.33333333333333</v>
      </c>
      <c r="BG1546">
        <v>116.92307692307692</v>
      </c>
      <c r="BH1546">
        <v>65</v>
      </c>
      <c r="BI1546">
        <v>65</v>
      </c>
      <c r="BJ1546">
        <v>0.10655737704918032</v>
      </c>
      <c r="BK1546">
        <v>0.10655737704918032</v>
      </c>
      <c r="BL1546">
        <v>0.89344262295081966</v>
      </c>
      <c r="BM1546">
        <v>0.89344262295081966</v>
      </c>
      <c r="BN1546">
        <v>0.89344262295081966</v>
      </c>
      <c r="BO1546">
        <v>26891.666666666668</v>
      </c>
    </row>
    <row r="1547" spans="1:67" x14ac:dyDescent="0.15">
      <c r="A1547">
        <v>1544</v>
      </c>
      <c r="B1547">
        <v>11</v>
      </c>
      <c r="C1547">
        <v>4</v>
      </c>
      <c r="D1547">
        <v>72.3</v>
      </c>
      <c r="E1547">
        <v>180.75</v>
      </c>
      <c r="F1547">
        <v>0</v>
      </c>
      <c r="G1547">
        <v>0</v>
      </c>
      <c r="H1547">
        <v>1</v>
      </c>
      <c r="I1547">
        <v>28205</v>
      </c>
      <c r="AB1547">
        <v>1544</v>
      </c>
      <c r="AC1547">
        <v>12</v>
      </c>
      <c r="AD1547">
        <v>5</v>
      </c>
      <c r="AE1547">
        <v>146.36363636363637</v>
      </c>
      <c r="AF1547">
        <v>246.41666666666666</v>
      </c>
      <c r="AG1547">
        <v>0</v>
      </c>
      <c r="AH1547">
        <v>0</v>
      </c>
      <c r="AI1547">
        <v>1</v>
      </c>
      <c r="AJ1547">
        <v>28164.999999999996</v>
      </c>
      <c r="BC1547">
        <v>1544</v>
      </c>
      <c r="BD1547">
        <v>11</v>
      </c>
      <c r="BE1547">
        <v>0</v>
      </c>
      <c r="BF1547">
        <v>110.54545454545455</v>
      </c>
      <c r="BG1547">
        <v>113.15384615384616</v>
      </c>
      <c r="BH1547">
        <v>130</v>
      </c>
      <c r="BI1547">
        <v>149</v>
      </c>
      <c r="BJ1547">
        <v>0.22413793103448276</v>
      </c>
      <c r="BK1547">
        <v>0.25689655172413794</v>
      </c>
      <c r="BL1547">
        <v>0.77586206896551724</v>
      </c>
      <c r="BM1547">
        <v>0.74310344827586206</v>
      </c>
      <c r="BN1547">
        <v>0.75948275862068959</v>
      </c>
      <c r="BO1547">
        <v>26053.333333333336</v>
      </c>
    </row>
    <row r="1548" spans="1:67" x14ac:dyDescent="0.15">
      <c r="A1548">
        <v>1545</v>
      </c>
      <c r="B1548">
        <v>12</v>
      </c>
      <c r="C1548">
        <v>6</v>
      </c>
      <c r="D1548">
        <v>187.36363636363637</v>
      </c>
      <c r="E1548">
        <v>305.66666666666669</v>
      </c>
      <c r="F1548">
        <v>12</v>
      </c>
      <c r="G1548">
        <v>1.1594202898550725E-2</v>
      </c>
      <c r="H1548">
        <v>0.98840579710144927</v>
      </c>
      <c r="I1548">
        <v>34726.666666666664</v>
      </c>
      <c r="AB1548">
        <v>1545</v>
      </c>
      <c r="AC1548">
        <v>11</v>
      </c>
      <c r="AD1548">
        <v>3</v>
      </c>
      <c r="AE1548">
        <v>19.600000000000001</v>
      </c>
      <c r="AF1548">
        <v>116.33333333333333</v>
      </c>
      <c r="AG1548">
        <v>111</v>
      </c>
      <c r="AH1548">
        <v>0.13823163138231631</v>
      </c>
      <c r="AI1548">
        <v>0.86176836861768369</v>
      </c>
      <c r="AJ1548">
        <v>20736.666666666668</v>
      </c>
      <c r="BC1548">
        <v>1545</v>
      </c>
      <c r="BD1548">
        <v>12</v>
      </c>
      <c r="BE1548">
        <v>0</v>
      </c>
      <c r="BF1548">
        <v>133.33333333333334</v>
      </c>
      <c r="BG1548">
        <v>134</v>
      </c>
      <c r="BH1548">
        <v>124</v>
      </c>
      <c r="BI1548">
        <v>124</v>
      </c>
      <c r="BJ1548">
        <v>0.17489421720733428</v>
      </c>
      <c r="BK1548">
        <v>0.17489421720733428</v>
      </c>
      <c r="BL1548">
        <v>0.82510578279266578</v>
      </c>
      <c r="BM1548">
        <v>0.82510578279266578</v>
      </c>
      <c r="BN1548">
        <v>0.82510578279266578</v>
      </c>
      <c r="BO1548">
        <v>28306.666666666664</v>
      </c>
    </row>
    <row r="1549" spans="1:67" x14ac:dyDescent="0.15">
      <c r="A1549">
        <v>1546</v>
      </c>
      <c r="B1549">
        <v>12</v>
      </c>
      <c r="C1549">
        <v>5</v>
      </c>
      <c r="D1549">
        <v>166.45454545454547</v>
      </c>
      <c r="E1549">
        <v>292.58333333333331</v>
      </c>
      <c r="F1549">
        <v>0</v>
      </c>
      <c r="G1549">
        <v>0</v>
      </c>
      <c r="H1549">
        <v>1</v>
      </c>
      <c r="I1549">
        <v>35803.333333333336</v>
      </c>
      <c r="AB1549">
        <v>1546</v>
      </c>
      <c r="AC1549">
        <v>12</v>
      </c>
      <c r="AD1549">
        <v>3</v>
      </c>
      <c r="AE1549">
        <v>23.454545454545453</v>
      </c>
      <c r="AF1549">
        <v>110.75</v>
      </c>
      <c r="AG1549">
        <v>89</v>
      </c>
      <c r="AH1549">
        <v>0.10300925925925926</v>
      </c>
      <c r="AI1549">
        <v>0.8969907407407407</v>
      </c>
      <c r="AJ1549">
        <v>20338.333333333336</v>
      </c>
      <c r="BC1549">
        <v>1546</v>
      </c>
      <c r="BD1549">
        <v>11</v>
      </c>
      <c r="BE1549">
        <v>0</v>
      </c>
      <c r="BF1549">
        <v>141.36363636363637</v>
      </c>
      <c r="BG1549">
        <v>138.38461538461539</v>
      </c>
      <c r="BH1549">
        <v>38</v>
      </c>
      <c r="BI1549">
        <v>38</v>
      </c>
      <c r="BJ1549">
        <v>7.1698113207547168E-2</v>
      </c>
      <c r="BK1549">
        <v>7.1698113207547168E-2</v>
      </c>
      <c r="BL1549">
        <v>0.92830188679245285</v>
      </c>
      <c r="BM1549">
        <v>0.92830188679245285</v>
      </c>
      <c r="BN1549">
        <v>0.92830188679245285</v>
      </c>
      <c r="BO1549">
        <v>29171.666666666664</v>
      </c>
    </row>
    <row r="1550" spans="1:67" x14ac:dyDescent="0.15">
      <c r="A1550">
        <v>1547</v>
      </c>
      <c r="B1550">
        <v>11</v>
      </c>
      <c r="C1550">
        <v>5</v>
      </c>
      <c r="D1550">
        <v>183.9</v>
      </c>
      <c r="E1550">
        <v>310.25</v>
      </c>
      <c r="F1550">
        <v>0</v>
      </c>
      <c r="G1550">
        <v>0</v>
      </c>
      <c r="H1550">
        <v>1</v>
      </c>
      <c r="I1550">
        <v>35010</v>
      </c>
      <c r="AB1550">
        <v>1547</v>
      </c>
      <c r="AC1550">
        <v>12</v>
      </c>
      <c r="AD1550">
        <v>3</v>
      </c>
      <c r="AE1550">
        <v>72.181818181818187</v>
      </c>
      <c r="AF1550">
        <v>157.5</v>
      </c>
      <c r="AG1550">
        <v>3</v>
      </c>
      <c r="AH1550">
        <v>3.5169988276670576E-3</v>
      </c>
      <c r="AI1550">
        <v>0.99648300117233291</v>
      </c>
      <c r="AJ1550">
        <v>22533.333333333332</v>
      </c>
      <c r="BC1550">
        <v>1547</v>
      </c>
      <c r="BD1550">
        <v>11</v>
      </c>
      <c r="BE1550">
        <v>0</v>
      </c>
      <c r="BF1550">
        <v>98.454545454545453</v>
      </c>
      <c r="BG1550">
        <v>106.69230769230769</v>
      </c>
      <c r="BH1550">
        <v>144</v>
      </c>
      <c r="BI1550">
        <v>152</v>
      </c>
      <c r="BJ1550">
        <v>0.25486725663716814</v>
      </c>
      <c r="BK1550">
        <v>0.26902654867256637</v>
      </c>
      <c r="BL1550">
        <v>0.74513274336283186</v>
      </c>
      <c r="BM1550">
        <v>0.73097345132743363</v>
      </c>
      <c r="BN1550">
        <v>0.73805309734513269</v>
      </c>
      <c r="BO1550">
        <v>24873.333333333332</v>
      </c>
    </row>
    <row r="1551" spans="1:67" x14ac:dyDescent="0.15">
      <c r="A1551">
        <v>1548</v>
      </c>
      <c r="B1551">
        <v>12</v>
      </c>
      <c r="C1551">
        <v>5</v>
      </c>
      <c r="D1551">
        <v>202.54545454545453</v>
      </c>
      <c r="E1551">
        <v>316.58333333333331</v>
      </c>
      <c r="F1551">
        <v>1</v>
      </c>
      <c r="G1551">
        <v>9.3896713615023472E-4</v>
      </c>
      <c r="H1551">
        <v>0.99906103286384973</v>
      </c>
      <c r="I1551">
        <v>34988.333333333328</v>
      </c>
      <c r="AB1551">
        <v>1548</v>
      </c>
      <c r="AC1551">
        <v>11</v>
      </c>
      <c r="AD1551">
        <v>3</v>
      </c>
      <c r="AE1551">
        <v>14.8</v>
      </c>
      <c r="AF1551">
        <v>87.75</v>
      </c>
      <c r="AG1551">
        <v>62</v>
      </c>
      <c r="AH1551">
        <v>8.0834419817470665E-2</v>
      </c>
      <c r="AI1551">
        <v>0.91916558018252936</v>
      </c>
      <c r="AJ1551">
        <v>18843.333333333332</v>
      </c>
      <c r="BC1551">
        <v>1548</v>
      </c>
      <c r="BD1551">
        <v>12</v>
      </c>
      <c r="BE1551">
        <v>0</v>
      </c>
      <c r="BF1551">
        <v>144.41666666666666</v>
      </c>
      <c r="BG1551">
        <v>144.69230769230768</v>
      </c>
      <c r="BH1551">
        <v>29</v>
      </c>
      <c r="BI1551">
        <v>29</v>
      </c>
      <c r="BJ1551">
        <v>4.5171339563862926E-2</v>
      </c>
      <c r="BK1551">
        <v>4.5171339563862926E-2</v>
      </c>
      <c r="BL1551">
        <v>0.95482866043613712</v>
      </c>
      <c r="BM1551">
        <v>0.95482866043613712</v>
      </c>
      <c r="BN1551">
        <v>0.95482866043613712</v>
      </c>
      <c r="BO1551">
        <v>28095</v>
      </c>
    </row>
    <row r="1552" spans="1:67" x14ac:dyDescent="0.15">
      <c r="A1552">
        <v>1549</v>
      </c>
      <c r="B1552">
        <v>11</v>
      </c>
      <c r="C1552">
        <v>5</v>
      </c>
      <c r="D1552">
        <v>105.1</v>
      </c>
      <c r="E1552">
        <v>219.75</v>
      </c>
      <c r="F1552">
        <v>8</v>
      </c>
      <c r="G1552">
        <v>8.8888888888888889E-3</v>
      </c>
      <c r="H1552">
        <v>0.99111111111111116</v>
      </c>
      <c r="I1552">
        <v>29214.999999999996</v>
      </c>
      <c r="AB1552">
        <v>1549</v>
      </c>
      <c r="AC1552">
        <v>11</v>
      </c>
      <c r="AD1552">
        <v>3</v>
      </c>
      <c r="AE1552">
        <v>2.7</v>
      </c>
      <c r="AF1552">
        <v>72.083333333333329</v>
      </c>
      <c r="AG1552">
        <v>143</v>
      </c>
      <c r="AH1552">
        <v>0.17698019801980197</v>
      </c>
      <c r="AI1552">
        <v>0.82301980198019797</v>
      </c>
      <c r="AJ1552">
        <v>16541.666666666664</v>
      </c>
      <c r="BC1552">
        <v>1549</v>
      </c>
      <c r="BD1552">
        <v>11</v>
      </c>
      <c r="BE1552">
        <v>0</v>
      </c>
      <c r="BF1552">
        <v>109.45454545454545</v>
      </c>
      <c r="BG1552">
        <v>116.23076923076923</v>
      </c>
      <c r="BH1552">
        <v>164</v>
      </c>
      <c r="BI1552">
        <v>164</v>
      </c>
      <c r="BJ1552">
        <v>0.25867507886435331</v>
      </c>
      <c r="BK1552">
        <v>0.25867507886435331</v>
      </c>
      <c r="BL1552">
        <v>0.74132492113564674</v>
      </c>
      <c r="BM1552">
        <v>0.74132492113564674</v>
      </c>
      <c r="BN1552">
        <v>0.74132492113564674</v>
      </c>
      <c r="BO1552">
        <v>26636.666666666668</v>
      </c>
    </row>
    <row r="1553" spans="1:67" x14ac:dyDescent="0.15">
      <c r="A1553">
        <v>1550</v>
      </c>
      <c r="B1553">
        <v>11</v>
      </c>
      <c r="C1553">
        <v>6</v>
      </c>
      <c r="D1553">
        <v>188</v>
      </c>
      <c r="E1553">
        <v>304.25</v>
      </c>
      <c r="F1553">
        <v>0</v>
      </c>
      <c r="G1553">
        <v>0</v>
      </c>
      <c r="H1553">
        <v>1</v>
      </c>
      <c r="I1553">
        <v>34695</v>
      </c>
      <c r="AB1553">
        <v>1550</v>
      </c>
      <c r="AC1553">
        <v>11</v>
      </c>
      <c r="AD1553">
        <v>3</v>
      </c>
      <c r="AE1553">
        <v>13.6</v>
      </c>
      <c r="AF1553">
        <v>90.666666666666671</v>
      </c>
      <c r="AG1553">
        <v>78</v>
      </c>
      <c r="AH1553">
        <v>0.11764705882352941</v>
      </c>
      <c r="AI1553">
        <v>0.88235294117647056</v>
      </c>
      <c r="AJ1553">
        <v>19235.000000000004</v>
      </c>
      <c r="BC1553">
        <v>1550</v>
      </c>
      <c r="BD1553">
        <v>11</v>
      </c>
      <c r="BE1553">
        <v>0</v>
      </c>
      <c r="BF1553">
        <v>114.36363636363636</v>
      </c>
      <c r="BG1553">
        <v>118.92307692307692</v>
      </c>
      <c r="BH1553">
        <v>75</v>
      </c>
      <c r="BI1553">
        <v>75</v>
      </c>
      <c r="BJ1553">
        <v>0.1254180602006689</v>
      </c>
      <c r="BK1553">
        <v>0.1254180602006689</v>
      </c>
      <c r="BL1553">
        <v>0.87458193979933108</v>
      </c>
      <c r="BM1553">
        <v>0.87458193979933108</v>
      </c>
      <c r="BN1553">
        <v>0.87458193979933108</v>
      </c>
      <c r="BO1553">
        <v>26978.333333333336</v>
      </c>
    </row>
    <row r="1554" spans="1:67" x14ac:dyDescent="0.15">
      <c r="A1554">
        <v>1551</v>
      </c>
      <c r="B1554">
        <v>12</v>
      </c>
      <c r="C1554">
        <v>6</v>
      </c>
      <c r="D1554">
        <v>262.63636363636363</v>
      </c>
      <c r="E1554">
        <v>397.25</v>
      </c>
      <c r="F1554">
        <v>0</v>
      </c>
      <c r="G1554">
        <v>0</v>
      </c>
      <c r="H1554">
        <v>1</v>
      </c>
      <c r="I1554">
        <v>42689.999999999993</v>
      </c>
      <c r="AB1554">
        <v>1551</v>
      </c>
      <c r="AC1554">
        <v>13</v>
      </c>
      <c r="AD1554">
        <v>2</v>
      </c>
      <c r="AE1554">
        <v>53.833333333333336</v>
      </c>
      <c r="AF1554">
        <v>128.83333333333334</v>
      </c>
      <c r="AG1554">
        <v>56</v>
      </c>
      <c r="AH1554">
        <v>6.6746126340882006E-2</v>
      </c>
      <c r="AI1554">
        <v>0.93325387365911805</v>
      </c>
      <c r="AJ1554">
        <v>19936.666666666668</v>
      </c>
      <c r="BC1554">
        <v>1551</v>
      </c>
      <c r="BD1554">
        <v>12</v>
      </c>
      <c r="BE1554">
        <v>0</v>
      </c>
      <c r="BF1554">
        <v>115.58333333333333</v>
      </c>
      <c r="BG1554">
        <v>121.76923076923077</v>
      </c>
      <c r="BH1554">
        <v>119</v>
      </c>
      <c r="BI1554">
        <v>119</v>
      </c>
      <c r="BJ1554">
        <v>0.21441441441441442</v>
      </c>
      <c r="BK1554">
        <v>0.21441441441441442</v>
      </c>
      <c r="BL1554">
        <v>0.78558558558558556</v>
      </c>
      <c r="BM1554">
        <v>0.78558558558558556</v>
      </c>
      <c r="BN1554">
        <v>0.78558558558558556</v>
      </c>
      <c r="BO1554">
        <v>27101.666666666668</v>
      </c>
    </row>
    <row r="1555" spans="1:67" x14ac:dyDescent="0.15">
      <c r="A1555">
        <v>1552</v>
      </c>
      <c r="B1555">
        <v>11</v>
      </c>
      <c r="C1555">
        <v>6</v>
      </c>
      <c r="D1555">
        <v>129.19999999999999</v>
      </c>
      <c r="E1555">
        <v>268.5</v>
      </c>
      <c r="F1555">
        <v>0</v>
      </c>
      <c r="G1555">
        <v>0</v>
      </c>
      <c r="H1555">
        <v>1</v>
      </c>
      <c r="I1555">
        <v>34515</v>
      </c>
      <c r="AB1555">
        <v>1552</v>
      </c>
      <c r="AC1555">
        <v>11</v>
      </c>
      <c r="AD1555">
        <v>3</v>
      </c>
      <c r="AE1555">
        <v>38.799999999999997</v>
      </c>
      <c r="AF1555">
        <v>126.16666666666667</v>
      </c>
      <c r="AG1555">
        <v>0</v>
      </c>
      <c r="AH1555">
        <v>0</v>
      </c>
      <c r="AI1555">
        <v>1</v>
      </c>
      <c r="AJ1555">
        <v>22405.000000000004</v>
      </c>
      <c r="BC1555">
        <v>1552</v>
      </c>
      <c r="BD1555">
        <v>11</v>
      </c>
      <c r="BE1555">
        <v>0</v>
      </c>
      <c r="BF1555">
        <v>102.72727272727273</v>
      </c>
      <c r="BG1555">
        <v>104.23076923076923</v>
      </c>
      <c r="BH1555">
        <v>119</v>
      </c>
      <c r="BI1555">
        <v>169</v>
      </c>
      <c r="BJ1555">
        <v>0.20804195804195805</v>
      </c>
      <c r="BK1555">
        <v>0.29545454545454547</v>
      </c>
      <c r="BL1555">
        <v>0.79195804195804198</v>
      </c>
      <c r="BM1555">
        <v>0.70454545454545459</v>
      </c>
      <c r="BN1555">
        <v>0.74825174825174834</v>
      </c>
      <c r="BO1555">
        <v>24541.666666666664</v>
      </c>
    </row>
    <row r="1556" spans="1:67" x14ac:dyDescent="0.15">
      <c r="A1556">
        <v>1553</v>
      </c>
      <c r="B1556">
        <v>12</v>
      </c>
      <c r="C1556">
        <v>6</v>
      </c>
      <c r="D1556">
        <v>266.27272727272725</v>
      </c>
      <c r="E1556">
        <v>394.75</v>
      </c>
      <c r="F1556">
        <v>0</v>
      </c>
      <c r="G1556">
        <v>0</v>
      </c>
      <c r="H1556">
        <v>1</v>
      </c>
      <c r="I1556">
        <v>40690</v>
      </c>
      <c r="AB1556">
        <v>1553</v>
      </c>
      <c r="AC1556">
        <v>12</v>
      </c>
      <c r="AD1556">
        <v>4</v>
      </c>
      <c r="AE1556">
        <v>80.545454545454547</v>
      </c>
      <c r="AF1556">
        <v>180.08333333333334</v>
      </c>
      <c r="AG1556">
        <v>17</v>
      </c>
      <c r="AH1556">
        <v>1.7223910840932118E-2</v>
      </c>
      <c r="AI1556">
        <v>0.98277608915906789</v>
      </c>
      <c r="AJ1556">
        <v>24461.666666666668</v>
      </c>
      <c r="BC1556">
        <v>1553</v>
      </c>
      <c r="BD1556">
        <v>12</v>
      </c>
      <c r="BE1556">
        <v>0</v>
      </c>
      <c r="BF1556">
        <v>95.416666666666671</v>
      </c>
      <c r="BG1556">
        <v>95.384615384615387</v>
      </c>
      <c r="BH1556">
        <v>168</v>
      </c>
      <c r="BI1556">
        <v>168</v>
      </c>
      <c r="BJ1556">
        <v>0.28046744574290483</v>
      </c>
      <c r="BK1556">
        <v>0.28046744574290483</v>
      </c>
      <c r="BL1556">
        <v>0.71953255425709517</v>
      </c>
      <c r="BM1556">
        <v>0.71953255425709517</v>
      </c>
      <c r="BN1556">
        <v>0.71953255425709517</v>
      </c>
      <c r="BO1556">
        <v>22133.333333333336</v>
      </c>
    </row>
    <row r="1557" spans="1:67" x14ac:dyDescent="0.15">
      <c r="A1557">
        <v>1554</v>
      </c>
      <c r="B1557">
        <v>12</v>
      </c>
      <c r="C1557">
        <v>6</v>
      </c>
      <c r="D1557">
        <v>208.27272727272728</v>
      </c>
      <c r="E1557">
        <v>337.08333333333331</v>
      </c>
      <c r="F1557">
        <v>0</v>
      </c>
      <c r="G1557">
        <v>0</v>
      </c>
      <c r="H1557">
        <v>1</v>
      </c>
      <c r="I1557">
        <v>37158.333333333328</v>
      </c>
      <c r="AB1557">
        <v>1554</v>
      </c>
      <c r="AC1557">
        <v>12</v>
      </c>
      <c r="AD1557">
        <v>2</v>
      </c>
      <c r="AE1557">
        <v>29.545454545454547</v>
      </c>
      <c r="AF1557">
        <v>90.833333333333329</v>
      </c>
      <c r="AG1557">
        <v>66</v>
      </c>
      <c r="AH1557">
        <v>9.3484419263456089E-2</v>
      </c>
      <c r="AI1557">
        <v>0.90651558073654392</v>
      </c>
      <c r="AJ1557">
        <v>17216.666666666668</v>
      </c>
      <c r="BC1557">
        <v>1554</v>
      </c>
      <c r="BD1557">
        <v>12</v>
      </c>
      <c r="BE1557">
        <v>0</v>
      </c>
      <c r="BF1557">
        <v>108.33333333333333</v>
      </c>
      <c r="BG1557">
        <v>109.23076923076923</v>
      </c>
      <c r="BH1557">
        <v>57</v>
      </c>
      <c r="BI1557">
        <v>57</v>
      </c>
      <c r="BJ1557">
        <v>9.7435897435897437E-2</v>
      </c>
      <c r="BK1557">
        <v>9.7435897435897437E-2</v>
      </c>
      <c r="BL1557">
        <v>0.90256410256410258</v>
      </c>
      <c r="BM1557">
        <v>0.90256410256410258</v>
      </c>
      <c r="BN1557">
        <v>0.90256410256410258</v>
      </c>
      <c r="BO1557">
        <v>24983.333333333332</v>
      </c>
    </row>
    <row r="1558" spans="1:67" x14ac:dyDescent="0.15">
      <c r="A1558">
        <v>1555</v>
      </c>
      <c r="B1558">
        <v>12</v>
      </c>
      <c r="C1558">
        <v>5</v>
      </c>
      <c r="D1558">
        <v>164.63636363636363</v>
      </c>
      <c r="E1558">
        <v>296.25</v>
      </c>
      <c r="F1558">
        <v>0</v>
      </c>
      <c r="G1558">
        <v>0</v>
      </c>
      <c r="H1558">
        <v>1</v>
      </c>
      <c r="I1558">
        <v>36625</v>
      </c>
      <c r="AB1558">
        <v>1555</v>
      </c>
      <c r="AC1558">
        <v>12</v>
      </c>
      <c r="AD1558">
        <v>2</v>
      </c>
      <c r="AE1558">
        <v>64.36363636363636</v>
      </c>
      <c r="AF1558">
        <v>137.58333333333334</v>
      </c>
      <c r="AG1558">
        <v>57</v>
      </c>
      <c r="AH1558">
        <v>6.612529002320186E-2</v>
      </c>
      <c r="AI1558">
        <v>0.93387470997679811</v>
      </c>
      <c r="AJ1558">
        <v>20286.666666666672</v>
      </c>
      <c r="BC1558">
        <v>1555</v>
      </c>
      <c r="BD1558">
        <v>12</v>
      </c>
      <c r="BE1558">
        <v>0</v>
      </c>
      <c r="BF1558">
        <v>119</v>
      </c>
      <c r="BG1558">
        <v>114.46153846153847</v>
      </c>
      <c r="BH1558">
        <v>21</v>
      </c>
      <c r="BI1558">
        <v>21</v>
      </c>
      <c r="BJ1558">
        <v>3.3925686591276254E-2</v>
      </c>
      <c r="BK1558">
        <v>3.3925686591276254E-2</v>
      </c>
      <c r="BL1558">
        <v>0.96607431340872374</v>
      </c>
      <c r="BM1558">
        <v>0.96607431340872374</v>
      </c>
      <c r="BN1558">
        <v>0.96607431340872374</v>
      </c>
      <c r="BO1558">
        <v>25660</v>
      </c>
    </row>
    <row r="1559" spans="1:67" x14ac:dyDescent="0.15">
      <c r="A1559">
        <v>1556</v>
      </c>
      <c r="B1559">
        <v>11</v>
      </c>
      <c r="C1559">
        <v>6</v>
      </c>
      <c r="D1559">
        <v>180.7</v>
      </c>
      <c r="E1559">
        <v>308.66666666666669</v>
      </c>
      <c r="F1559">
        <v>0</v>
      </c>
      <c r="G1559">
        <v>0</v>
      </c>
      <c r="H1559">
        <v>1</v>
      </c>
      <c r="I1559">
        <v>35571.666666666672</v>
      </c>
      <c r="AB1559">
        <v>1556</v>
      </c>
      <c r="AC1559">
        <v>12</v>
      </c>
      <c r="AD1559">
        <v>2</v>
      </c>
      <c r="AE1559">
        <v>7.2727272727272725</v>
      </c>
      <c r="AF1559">
        <v>76.666666666666671</v>
      </c>
      <c r="AG1559">
        <v>69</v>
      </c>
      <c r="AH1559">
        <v>9.336941813261164E-2</v>
      </c>
      <c r="AI1559">
        <v>0.90663058186738832</v>
      </c>
      <c r="AJ1559">
        <v>17225.000000000004</v>
      </c>
      <c r="BC1559">
        <v>1556</v>
      </c>
      <c r="BD1559">
        <v>13</v>
      </c>
      <c r="BE1559">
        <v>0</v>
      </c>
      <c r="BF1559">
        <v>144.23076923076923</v>
      </c>
      <c r="BG1559">
        <v>144.23076923076923</v>
      </c>
      <c r="BH1559">
        <v>59</v>
      </c>
      <c r="BI1559">
        <v>59</v>
      </c>
      <c r="BJ1559">
        <v>8.6637298091042578E-2</v>
      </c>
      <c r="BK1559">
        <v>8.6637298091042578E-2</v>
      </c>
      <c r="BL1559">
        <v>0.91336270190895741</v>
      </c>
      <c r="BM1559">
        <v>0.91336270190895741</v>
      </c>
      <c r="BN1559">
        <v>0.91336270190895741</v>
      </c>
      <c r="BO1559">
        <v>27400</v>
      </c>
    </row>
    <row r="1560" spans="1:67" x14ac:dyDescent="0.15">
      <c r="A1560">
        <v>1557</v>
      </c>
      <c r="B1560">
        <v>11</v>
      </c>
      <c r="C1560">
        <v>6</v>
      </c>
      <c r="D1560">
        <v>168.3</v>
      </c>
      <c r="E1560">
        <v>309.91666666666669</v>
      </c>
      <c r="F1560">
        <v>0</v>
      </c>
      <c r="G1560">
        <v>0</v>
      </c>
      <c r="H1560">
        <v>1</v>
      </c>
      <c r="I1560">
        <v>36121.666666666672</v>
      </c>
      <c r="AB1560">
        <v>1557</v>
      </c>
      <c r="AC1560">
        <v>12</v>
      </c>
      <c r="AD1560">
        <v>2</v>
      </c>
      <c r="AE1560">
        <v>20.181818181818183</v>
      </c>
      <c r="AF1560">
        <v>95.25</v>
      </c>
      <c r="AG1560">
        <v>67</v>
      </c>
      <c r="AH1560">
        <v>8.8507265521796566E-2</v>
      </c>
      <c r="AI1560">
        <v>0.91149273447820345</v>
      </c>
      <c r="AJ1560">
        <v>18543.333333333332</v>
      </c>
      <c r="BC1560">
        <v>1557</v>
      </c>
      <c r="BD1560">
        <v>11</v>
      </c>
      <c r="BE1560">
        <v>0</v>
      </c>
      <c r="BF1560">
        <v>113.18181818181819</v>
      </c>
      <c r="BG1560">
        <v>111.92307692307692</v>
      </c>
      <c r="BH1560">
        <v>101</v>
      </c>
      <c r="BI1560">
        <v>109</v>
      </c>
      <c r="BJ1560">
        <v>0.16917922948073702</v>
      </c>
      <c r="BK1560">
        <v>0.18257956448911222</v>
      </c>
      <c r="BL1560">
        <v>0.83082077051926295</v>
      </c>
      <c r="BM1560">
        <v>0.81742043551088783</v>
      </c>
      <c r="BN1560">
        <v>0.82412060301507539</v>
      </c>
      <c r="BO1560">
        <v>26225</v>
      </c>
    </row>
    <row r="1561" spans="1:67" x14ac:dyDescent="0.15">
      <c r="A1561">
        <v>1558</v>
      </c>
      <c r="B1561">
        <v>11</v>
      </c>
      <c r="C1561">
        <v>6</v>
      </c>
      <c r="D1561">
        <v>180.6</v>
      </c>
      <c r="E1561">
        <v>332.58333333333331</v>
      </c>
      <c r="F1561">
        <v>0</v>
      </c>
      <c r="G1561">
        <v>0</v>
      </c>
      <c r="H1561">
        <v>1</v>
      </c>
      <c r="I1561">
        <v>39378.333333333336</v>
      </c>
      <c r="AB1561">
        <v>1558</v>
      </c>
      <c r="AC1561">
        <v>13</v>
      </c>
      <c r="AD1561">
        <v>2</v>
      </c>
      <c r="AE1561">
        <v>51.5</v>
      </c>
      <c r="AF1561">
        <v>126.5</v>
      </c>
      <c r="AG1561">
        <v>6</v>
      </c>
      <c r="AH1561">
        <v>7.2289156626506026E-3</v>
      </c>
      <c r="AI1561">
        <v>0.9927710843373494</v>
      </c>
      <c r="AJ1561">
        <v>19843.333333333336</v>
      </c>
      <c r="BC1561">
        <v>1558</v>
      </c>
      <c r="BD1561">
        <v>11</v>
      </c>
      <c r="BE1561">
        <v>0</v>
      </c>
      <c r="BF1561">
        <v>124.45454545454545</v>
      </c>
      <c r="BG1561">
        <v>122.30769230769231</v>
      </c>
      <c r="BH1561">
        <v>77</v>
      </c>
      <c r="BI1561">
        <v>77</v>
      </c>
      <c r="BJ1561">
        <v>0.14980544747081712</v>
      </c>
      <c r="BK1561">
        <v>0.14980544747081712</v>
      </c>
      <c r="BL1561">
        <v>0.85019455252918286</v>
      </c>
      <c r="BM1561">
        <v>0.85019455252918286</v>
      </c>
      <c r="BN1561">
        <v>0.85019455252918286</v>
      </c>
      <c r="BO1561">
        <v>27125.000000000004</v>
      </c>
    </row>
    <row r="1562" spans="1:67" x14ac:dyDescent="0.15">
      <c r="A1562">
        <v>1559</v>
      </c>
      <c r="B1562">
        <v>12</v>
      </c>
      <c r="C1562">
        <v>5</v>
      </c>
      <c r="D1562">
        <v>181.18181818181819</v>
      </c>
      <c r="E1562">
        <v>308.33333333333331</v>
      </c>
      <c r="F1562">
        <v>0</v>
      </c>
      <c r="G1562">
        <v>0</v>
      </c>
      <c r="H1562">
        <v>1</v>
      </c>
      <c r="I1562">
        <v>36508.333333333328</v>
      </c>
      <c r="AB1562">
        <v>1559</v>
      </c>
      <c r="AC1562">
        <v>12</v>
      </c>
      <c r="AD1562">
        <v>3</v>
      </c>
      <c r="AE1562">
        <v>86.545454545454547</v>
      </c>
      <c r="AF1562">
        <v>175.33333333333334</v>
      </c>
      <c r="AG1562">
        <v>0</v>
      </c>
      <c r="AH1562">
        <v>0</v>
      </c>
      <c r="AI1562">
        <v>1</v>
      </c>
      <c r="AJ1562">
        <v>23971.666666666668</v>
      </c>
      <c r="BC1562">
        <v>1559</v>
      </c>
      <c r="BD1562">
        <v>11</v>
      </c>
      <c r="BE1562">
        <v>0</v>
      </c>
      <c r="BF1562">
        <v>109.18181818181819</v>
      </c>
      <c r="BG1562">
        <v>116</v>
      </c>
      <c r="BH1562">
        <v>67</v>
      </c>
      <c r="BI1562">
        <v>84</v>
      </c>
      <c r="BJ1562">
        <v>0.11241610738255034</v>
      </c>
      <c r="BK1562">
        <v>0.14093959731543623</v>
      </c>
      <c r="BL1562">
        <v>0.88758389261744963</v>
      </c>
      <c r="BM1562">
        <v>0.85906040268456374</v>
      </c>
      <c r="BN1562">
        <v>0.87332214765100669</v>
      </c>
      <c r="BO1562">
        <v>27076.666666666668</v>
      </c>
    </row>
    <row r="1563" spans="1:67" x14ac:dyDescent="0.15">
      <c r="A1563">
        <v>1560</v>
      </c>
      <c r="B1563">
        <v>11</v>
      </c>
      <c r="C1563">
        <v>5</v>
      </c>
      <c r="D1563">
        <v>204.3</v>
      </c>
      <c r="E1563">
        <v>322.25</v>
      </c>
      <c r="F1563">
        <v>0</v>
      </c>
      <c r="G1563">
        <v>0</v>
      </c>
      <c r="H1563">
        <v>1</v>
      </c>
      <c r="I1563">
        <v>36090</v>
      </c>
      <c r="AB1563">
        <v>1560</v>
      </c>
      <c r="AC1563">
        <v>13</v>
      </c>
      <c r="AD1563">
        <v>2</v>
      </c>
      <c r="AE1563">
        <v>56.916666666666664</v>
      </c>
      <c r="AF1563">
        <v>136.91666666666666</v>
      </c>
      <c r="AG1563">
        <v>25</v>
      </c>
      <c r="AH1563">
        <v>2.9069767441860465E-2</v>
      </c>
      <c r="AI1563">
        <v>0.97093023255813948</v>
      </c>
      <c r="AJ1563">
        <v>20885</v>
      </c>
      <c r="BC1563">
        <v>1560</v>
      </c>
      <c r="BD1563">
        <v>12</v>
      </c>
      <c r="BE1563">
        <v>0</v>
      </c>
      <c r="BF1563">
        <v>141.25</v>
      </c>
      <c r="BG1563">
        <v>144.15384615384616</v>
      </c>
      <c r="BH1563">
        <v>0</v>
      </c>
      <c r="BI1563">
        <v>0</v>
      </c>
      <c r="BJ1563">
        <v>0</v>
      </c>
      <c r="BK1563">
        <v>0</v>
      </c>
      <c r="BL1563">
        <v>1</v>
      </c>
      <c r="BM1563">
        <v>1</v>
      </c>
      <c r="BN1563">
        <v>1</v>
      </c>
      <c r="BO1563">
        <v>30546.666666666672</v>
      </c>
    </row>
    <row r="1564" spans="1:67" x14ac:dyDescent="0.15">
      <c r="A1564">
        <v>1561</v>
      </c>
      <c r="B1564">
        <v>11</v>
      </c>
      <c r="C1564">
        <v>5</v>
      </c>
      <c r="D1564">
        <v>172.9</v>
      </c>
      <c r="E1564">
        <v>319.41666666666669</v>
      </c>
      <c r="F1564">
        <v>0</v>
      </c>
      <c r="G1564">
        <v>0</v>
      </c>
      <c r="H1564">
        <v>1</v>
      </c>
      <c r="I1564">
        <v>37951.666666666672</v>
      </c>
      <c r="AB1564">
        <v>1561</v>
      </c>
      <c r="AC1564">
        <v>11</v>
      </c>
      <c r="AD1564">
        <v>3</v>
      </c>
      <c r="AE1564">
        <v>9</v>
      </c>
      <c r="AF1564">
        <v>68.75</v>
      </c>
      <c r="AG1564">
        <v>179</v>
      </c>
      <c r="AH1564">
        <v>0.2438692098092643</v>
      </c>
      <c r="AI1564">
        <v>0.7561307901907357</v>
      </c>
      <c r="AJ1564">
        <v>15883.333333333338</v>
      </c>
      <c r="BC1564">
        <v>1561</v>
      </c>
      <c r="BD1564">
        <v>11</v>
      </c>
      <c r="BE1564">
        <v>0</v>
      </c>
      <c r="BF1564">
        <v>110.36363636363636</v>
      </c>
      <c r="BG1564">
        <v>117.69230769230769</v>
      </c>
      <c r="BH1564">
        <v>145</v>
      </c>
      <c r="BI1564">
        <v>145</v>
      </c>
      <c r="BJ1564">
        <v>0.2227342549923195</v>
      </c>
      <c r="BK1564">
        <v>0.2227342549923195</v>
      </c>
      <c r="BL1564">
        <v>0.77726574500768053</v>
      </c>
      <c r="BM1564">
        <v>0.77726574500768053</v>
      </c>
      <c r="BN1564">
        <v>0.77726574500768053</v>
      </c>
      <c r="BO1564">
        <v>25574.999999999996</v>
      </c>
    </row>
    <row r="1565" spans="1:67" x14ac:dyDescent="0.15">
      <c r="A1565">
        <v>1562</v>
      </c>
      <c r="B1565">
        <v>12</v>
      </c>
      <c r="C1565">
        <v>6</v>
      </c>
      <c r="D1565">
        <v>208.09090909090909</v>
      </c>
      <c r="E1565">
        <v>323.25</v>
      </c>
      <c r="F1565">
        <v>41</v>
      </c>
      <c r="G1565">
        <v>3.9047619047619046E-2</v>
      </c>
      <c r="H1565">
        <v>0.960952380952381</v>
      </c>
      <c r="I1565">
        <v>34705</v>
      </c>
      <c r="AB1565">
        <v>1562</v>
      </c>
      <c r="AC1565">
        <v>10</v>
      </c>
      <c r="AD1565">
        <v>3</v>
      </c>
      <c r="AE1565">
        <v>16.666666666666668</v>
      </c>
      <c r="AF1565">
        <v>88.75</v>
      </c>
      <c r="AG1565">
        <v>88</v>
      </c>
      <c r="AH1565">
        <v>0.12171507607192254</v>
      </c>
      <c r="AI1565">
        <v>0.87828492392807744</v>
      </c>
      <c r="AJ1565">
        <v>18833.333333333336</v>
      </c>
      <c r="BC1565">
        <v>1562</v>
      </c>
      <c r="BD1565">
        <v>12</v>
      </c>
      <c r="BE1565">
        <v>0</v>
      </c>
      <c r="BF1565">
        <v>110.41666666666667</v>
      </c>
      <c r="BG1565">
        <v>115.46153846153847</v>
      </c>
      <c r="BH1565">
        <v>86</v>
      </c>
      <c r="BI1565">
        <v>86</v>
      </c>
      <c r="BJ1565">
        <v>0.1246376811594203</v>
      </c>
      <c r="BK1565">
        <v>0.1246376811594203</v>
      </c>
      <c r="BL1565">
        <v>0.87536231884057969</v>
      </c>
      <c r="BM1565">
        <v>0.87536231884057969</v>
      </c>
      <c r="BN1565">
        <v>0.87536231884057969</v>
      </c>
      <c r="BO1565">
        <v>25703.333333333336</v>
      </c>
    </row>
    <row r="1566" spans="1:67" x14ac:dyDescent="0.15">
      <c r="A1566">
        <v>1563</v>
      </c>
      <c r="B1566">
        <v>12</v>
      </c>
      <c r="C1566">
        <v>6</v>
      </c>
      <c r="D1566">
        <v>269.09090909090907</v>
      </c>
      <c r="E1566">
        <v>394.16666666666669</v>
      </c>
      <c r="F1566">
        <v>0</v>
      </c>
      <c r="G1566">
        <v>0</v>
      </c>
      <c r="H1566">
        <v>1</v>
      </c>
      <c r="I1566">
        <v>39716.666666666664</v>
      </c>
      <c r="AB1566">
        <v>1563</v>
      </c>
      <c r="AC1566">
        <v>11</v>
      </c>
      <c r="AD1566">
        <v>3</v>
      </c>
      <c r="AE1566">
        <v>12.5</v>
      </c>
      <c r="AF1566">
        <v>96.916666666666671</v>
      </c>
      <c r="AG1566">
        <v>60</v>
      </c>
      <c r="AH1566">
        <v>7.8431372549019607E-2</v>
      </c>
      <c r="AI1566">
        <v>0.92156862745098045</v>
      </c>
      <c r="AJ1566">
        <v>19785</v>
      </c>
      <c r="BC1566">
        <v>1563</v>
      </c>
      <c r="BD1566">
        <v>11</v>
      </c>
      <c r="BE1566">
        <v>0</v>
      </c>
      <c r="BF1566">
        <v>126.27272727272727</v>
      </c>
      <c r="BG1566">
        <v>131.84615384615384</v>
      </c>
      <c r="BH1566">
        <v>78</v>
      </c>
      <c r="BI1566">
        <v>78</v>
      </c>
      <c r="BJ1566">
        <v>0.13471502590673576</v>
      </c>
      <c r="BK1566">
        <v>0.13471502590673576</v>
      </c>
      <c r="BL1566">
        <v>0.86528497409326421</v>
      </c>
      <c r="BM1566">
        <v>0.86528497409326421</v>
      </c>
      <c r="BN1566">
        <v>0.86528497409326421</v>
      </c>
      <c r="BO1566">
        <v>28663.333333333336</v>
      </c>
    </row>
    <row r="1567" spans="1:67" x14ac:dyDescent="0.15">
      <c r="A1567">
        <v>1564</v>
      </c>
      <c r="B1567">
        <v>12</v>
      </c>
      <c r="C1567">
        <v>5</v>
      </c>
      <c r="D1567">
        <v>151.90909090909091</v>
      </c>
      <c r="E1567">
        <v>263.41666666666669</v>
      </c>
      <c r="F1567">
        <v>0</v>
      </c>
      <c r="G1567">
        <v>0</v>
      </c>
      <c r="H1567">
        <v>1</v>
      </c>
      <c r="I1567">
        <v>33061.666666666664</v>
      </c>
      <c r="AB1567">
        <v>1564</v>
      </c>
      <c r="AC1567">
        <v>11</v>
      </c>
      <c r="AD1567">
        <v>3</v>
      </c>
      <c r="AE1567">
        <v>10.1</v>
      </c>
      <c r="AF1567">
        <v>72.666666666666671</v>
      </c>
      <c r="AG1567">
        <v>151</v>
      </c>
      <c r="AH1567">
        <v>0.20516304347826086</v>
      </c>
      <c r="AI1567">
        <v>0.79483695652173914</v>
      </c>
      <c r="AJ1567">
        <v>16215.000000000004</v>
      </c>
      <c r="BC1567">
        <v>1564</v>
      </c>
      <c r="BD1567">
        <v>12</v>
      </c>
      <c r="BE1567">
        <v>0</v>
      </c>
      <c r="BF1567">
        <v>116.91666666666667</v>
      </c>
      <c r="BG1567">
        <v>120.30769230769231</v>
      </c>
      <c r="BH1567">
        <v>107</v>
      </c>
      <c r="BI1567">
        <v>107</v>
      </c>
      <c r="BJ1567">
        <v>0.19210053859964094</v>
      </c>
      <c r="BK1567">
        <v>0.19210053859964094</v>
      </c>
      <c r="BL1567">
        <v>0.80789946140035906</v>
      </c>
      <c r="BM1567">
        <v>0.80789946140035906</v>
      </c>
      <c r="BN1567">
        <v>0.80789946140035906</v>
      </c>
      <c r="BO1567">
        <v>26813.333333333336</v>
      </c>
    </row>
    <row r="1568" spans="1:67" x14ac:dyDescent="0.15">
      <c r="A1568">
        <v>1565</v>
      </c>
      <c r="B1568">
        <v>12</v>
      </c>
      <c r="C1568">
        <v>4</v>
      </c>
      <c r="D1568">
        <v>144.09090909090909</v>
      </c>
      <c r="E1568">
        <v>271.25</v>
      </c>
      <c r="F1568">
        <v>0</v>
      </c>
      <c r="G1568">
        <v>0</v>
      </c>
      <c r="H1568">
        <v>1</v>
      </c>
      <c r="I1568">
        <v>34075</v>
      </c>
      <c r="AB1568">
        <v>1565</v>
      </c>
      <c r="AC1568">
        <v>11</v>
      </c>
      <c r="AD1568">
        <v>3</v>
      </c>
      <c r="AE1568">
        <v>5.0999999999999996</v>
      </c>
      <c r="AF1568">
        <v>91.333333333333329</v>
      </c>
      <c r="AG1568">
        <v>162</v>
      </c>
      <c r="AH1568">
        <v>0.19103773584905662</v>
      </c>
      <c r="AI1568">
        <v>0.80896226415094341</v>
      </c>
      <c r="AJ1568">
        <v>18786.666666666672</v>
      </c>
      <c r="BC1568">
        <v>1565</v>
      </c>
      <c r="BD1568">
        <v>12</v>
      </c>
      <c r="BE1568">
        <v>0</v>
      </c>
      <c r="BF1568">
        <v>111.16666666666667</v>
      </c>
      <c r="BG1568">
        <v>110.69230769230769</v>
      </c>
      <c r="BH1568">
        <v>96</v>
      </c>
      <c r="BI1568">
        <v>96</v>
      </c>
      <c r="BJ1568">
        <v>0.15815485996705106</v>
      </c>
      <c r="BK1568">
        <v>0.15815485996705106</v>
      </c>
      <c r="BL1568">
        <v>0.84184514003294897</v>
      </c>
      <c r="BM1568">
        <v>0.84184514003294897</v>
      </c>
      <c r="BN1568">
        <v>0.84184514003294897</v>
      </c>
      <c r="BO1568">
        <v>25946.666666666664</v>
      </c>
    </row>
    <row r="1569" spans="1:67" x14ac:dyDescent="0.15">
      <c r="A1569">
        <v>1566</v>
      </c>
      <c r="B1569">
        <v>11</v>
      </c>
      <c r="C1569">
        <v>6</v>
      </c>
      <c r="D1569">
        <v>219.8</v>
      </c>
      <c r="E1569">
        <v>363.33333333333331</v>
      </c>
      <c r="F1569">
        <v>0</v>
      </c>
      <c r="G1569">
        <v>0</v>
      </c>
      <c r="H1569">
        <v>1</v>
      </c>
      <c r="I1569">
        <v>40108.333333333336</v>
      </c>
      <c r="AB1569">
        <v>1566</v>
      </c>
      <c r="AC1569">
        <v>12</v>
      </c>
      <c r="AD1569">
        <v>2</v>
      </c>
      <c r="AE1569">
        <v>15.636363636363637</v>
      </c>
      <c r="AF1569">
        <v>89.916666666666671</v>
      </c>
      <c r="AG1569">
        <v>120</v>
      </c>
      <c r="AH1569">
        <v>0.16042780748663102</v>
      </c>
      <c r="AI1569">
        <v>0.83957219251336901</v>
      </c>
      <c r="AJ1569">
        <v>17830.000000000004</v>
      </c>
      <c r="BC1569">
        <v>1566</v>
      </c>
      <c r="BD1569">
        <v>11</v>
      </c>
      <c r="BE1569">
        <v>0</v>
      </c>
      <c r="BF1569">
        <v>114.09090909090909</v>
      </c>
      <c r="BG1569">
        <v>116.53846153846153</v>
      </c>
      <c r="BH1569">
        <v>166</v>
      </c>
      <c r="BI1569">
        <v>166</v>
      </c>
      <c r="BJ1569">
        <v>0.2643312101910828</v>
      </c>
      <c r="BK1569">
        <v>0.2643312101910828</v>
      </c>
      <c r="BL1569">
        <v>0.73566878980891715</v>
      </c>
      <c r="BM1569">
        <v>0.73566878980891715</v>
      </c>
      <c r="BN1569">
        <v>0.73566878980891715</v>
      </c>
      <c r="BO1569">
        <v>26200.000000000004</v>
      </c>
    </row>
    <row r="1570" spans="1:67" x14ac:dyDescent="0.15">
      <c r="A1570">
        <v>1567</v>
      </c>
      <c r="B1570">
        <v>11</v>
      </c>
      <c r="C1570">
        <v>5</v>
      </c>
      <c r="D1570">
        <v>142.30000000000001</v>
      </c>
      <c r="E1570">
        <v>277.5</v>
      </c>
      <c r="F1570">
        <v>0</v>
      </c>
      <c r="G1570">
        <v>0</v>
      </c>
      <c r="H1570">
        <v>1</v>
      </c>
      <c r="I1570">
        <v>34750</v>
      </c>
      <c r="AB1570">
        <v>1567</v>
      </c>
      <c r="AC1570">
        <v>12</v>
      </c>
      <c r="AD1570">
        <v>3</v>
      </c>
      <c r="AE1570">
        <v>17.09090909090909</v>
      </c>
      <c r="AF1570">
        <v>94.583333333333329</v>
      </c>
      <c r="AG1570">
        <v>172</v>
      </c>
      <c r="AH1570">
        <v>0.19111111111111112</v>
      </c>
      <c r="AI1570">
        <v>0.80888888888888888</v>
      </c>
      <c r="AJ1570">
        <v>18116.666666666668</v>
      </c>
      <c r="BC1570">
        <v>1567</v>
      </c>
      <c r="BD1570">
        <v>11</v>
      </c>
      <c r="BE1570">
        <v>0</v>
      </c>
      <c r="BF1570">
        <v>111.36363636363636</v>
      </c>
      <c r="BG1570">
        <v>109.69230769230769</v>
      </c>
      <c r="BH1570">
        <v>106</v>
      </c>
      <c r="BI1570">
        <v>124</v>
      </c>
      <c r="BJ1570">
        <v>0.19702602230483271</v>
      </c>
      <c r="BK1570">
        <v>0.23048327137546468</v>
      </c>
      <c r="BL1570">
        <v>0.80297397769516732</v>
      </c>
      <c r="BM1570">
        <v>0.76951672862453535</v>
      </c>
      <c r="BN1570">
        <v>0.78624535315985133</v>
      </c>
      <c r="BO1570">
        <v>24778.333333333336</v>
      </c>
    </row>
    <row r="1571" spans="1:67" x14ac:dyDescent="0.15">
      <c r="A1571">
        <v>1568</v>
      </c>
      <c r="B1571">
        <v>11</v>
      </c>
      <c r="C1571">
        <v>4</v>
      </c>
      <c r="D1571">
        <v>54.8</v>
      </c>
      <c r="E1571">
        <v>174.58333333333334</v>
      </c>
      <c r="F1571">
        <v>0</v>
      </c>
      <c r="G1571">
        <v>0</v>
      </c>
      <c r="H1571">
        <v>1</v>
      </c>
      <c r="I1571">
        <v>28133.333333333332</v>
      </c>
      <c r="AB1571">
        <v>1568</v>
      </c>
      <c r="AC1571">
        <v>11</v>
      </c>
      <c r="AD1571">
        <v>3</v>
      </c>
      <c r="AE1571">
        <v>17.7</v>
      </c>
      <c r="AF1571">
        <v>98.5</v>
      </c>
      <c r="AG1571">
        <v>28</v>
      </c>
      <c r="AH1571">
        <v>3.530895334174023E-2</v>
      </c>
      <c r="AI1571">
        <v>0.96469104665825978</v>
      </c>
      <c r="AJ1571">
        <v>19898.333333333328</v>
      </c>
      <c r="BC1571">
        <v>1568</v>
      </c>
      <c r="BD1571">
        <v>13</v>
      </c>
      <c r="BE1571">
        <v>0</v>
      </c>
      <c r="BF1571">
        <v>95.307692307692307</v>
      </c>
      <c r="BG1571">
        <v>95.307692307692307</v>
      </c>
      <c r="BH1571">
        <v>221</v>
      </c>
      <c r="BI1571">
        <v>221</v>
      </c>
      <c r="BJ1571">
        <v>0.32886904761904762</v>
      </c>
      <c r="BK1571">
        <v>0.32886904761904762</v>
      </c>
      <c r="BL1571">
        <v>0.67113095238095233</v>
      </c>
      <c r="BM1571">
        <v>0.67113095238095233</v>
      </c>
      <c r="BN1571">
        <v>0.67113095238095233</v>
      </c>
      <c r="BO1571">
        <v>22130</v>
      </c>
    </row>
    <row r="1572" spans="1:67" x14ac:dyDescent="0.15">
      <c r="A1572">
        <v>1569</v>
      </c>
      <c r="B1572">
        <v>11</v>
      </c>
      <c r="C1572">
        <v>7</v>
      </c>
      <c r="D1572">
        <v>334.8</v>
      </c>
      <c r="E1572">
        <v>473</v>
      </c>
      <c r="F1572">
        <v>0</v>
      </c>
      <c r="G1572">
        <v>0</v>
      </c>
      <c r="H1572">
        <v>1</v>
      </c>
      <c r="I1572">
        <v>47269.999999999993</v>
      </c>
      <c r="AB1572">
        <v>1569</v>
      </c>
      <c r="AC1572">
        <v>11</v>
      </c>
      <c r="AD1572">
        <v>5</v>
      </c>
      <c r="AE1572">
        <v>81.599999999999994</v>
      </c>
      <c r="AF1572">
        <v>175.58333333333334</v>
      </c>
      <c r="AG1572">
        <v>0</v>
      </c>
      <c r="AH1572">
        <v>0</v>
      </c>
      <c r="AI1572">
        <v>1</v>
      </c>
      <c r="AJ1572">
        <v>25006.666666666668</v>
      </c>
      <c r="BC1572">
        <v>1569</v>
      </c>
      <c r="BD1572">
        <v>11</v>
      </c>
      <c r="BE1572">
        <v>0</v>
      </c>
      <c r="BF1572">
        <v>139.36363636363637</v>
      </c>
      <c r="BG1572">
        <v>131.07692307692307</v>
      </c>
      <c r="BH1572">
        <v>56</v>
      </c>
      <c r="BI1572">
        <v>56</v>
      </c>
      <c r="BJ1572">
        <v>8.4592145015105744E-2</v>
      </c>
      <c r="BK1572">
        <v>8.4592145015105744E-2</v>
      </c>
      <c r="BL1572">
        <v>0.9154078549848943</v>
      </c>
      <c r="BM1572">
        <v>0.9154078549848943</v>
      </c>
      <c r="BN1572">
        <v>0.9154078549848943</v>
      </c>
      <c r="BO1572">
        <v>29079.999999999996</v>
      </c>
    </row>
    <row r="1573" spans="1:67" x14ac:dyDescent="0.15">
      <c r="A1573">
        <v>1570</v>
      </c>
      <c r="B1573">
        <v>12</v>
      </c>
      <c r="C1573">
        <v>6</v>
      </c>
      <c r="D1573">
        <v>186</v>
      </c>
      <c r="E1573">
        <v>306.58333333333331</v>
      </c>
      <c r="F1573">
        <v>0</v>
      </c>
      <c r="G1573">
        <v>0</v>
      </c>
      <c r="H1573">
        <v>1</v>
      </c>
      <c r="I1573">
        <v>35913.333333333328</v>
      </c>
      <c r="AB1573">
        <v>1570</v>
      </c>
      <c r="AC1573">
        <v>12</v>
      </c>
      <c r="AD1573">
        <v>2</v>
      </c>
      <c r="AE1573">
        <v>4.8181818181818183</v>
      </c>
      <c r="AF1573">
        <v>66.916666666666671</v>
      </c>
      <c r="AG1573">
        <v>119</v>
      </c>
      <c r="AH1573">
        <v>0.15699208443271767</v>
      </c>
      <c r="AI1573">
        <v>0.84300791556728227</v>
      </c>
      <c r="AJ1573">
        <v>14935</v>
      </c>
      <c r="BC1573">
        <v>1570</v>
      </c>
      <c r="BD1573">
        <v>11</v>
      </c>
      <c r="BE1573">
        <v>0</v>
      </c>
      <c r="BF1573">
        <v>125.81818181818181</v>
      </c>
      <c r="BG1573">
        <v>121.76923076923077</v>
      </c>
      <c r="BH1573">
        <v>35</v>
      </c>
      <c r="BI1573">
        <v>35</v>
      </c>
      <c r="BJ1573">
        <v>6.6287878787878785E-2</v>
      </c>
      <c r="BK1573">
        <v>6.6287878787878785E-2</v>
      </c>
      <c r="BL1573">
        <v>0.93371212121212122</v>
      </c>
      <c r="BM1573">
        <v>0.93371212121212122</v>
      </c>
      <c r="BN1573">
        <v>0.93371212121212122</v>
      </c>
      <c r="BO1573">
        <v>26876.666666666664</v>
      </c>
    </row>
    <row r="1574" spans="1:67" x14ac:dyDescent="0.15">
      <c r="A1574">
        <v>1571</v>
      </c>
      <c r="B1574">
        <v>12</v>
      </c>
      <c r="C1574">
        <v>5</v>
      </c>
      <c r="D1574">
        <v>161.27272727272728</v>
      </c>
      <c r="E1574">
        <v>275.5</v>
      </c>
      <c r="F1574">
        <v>0</v>
      </c>
      <c r="G1574">
        <v>0</v>
      </c>
      <c r="H1574">
        <v>1</v>
      </c>
      <c r="I1574">
        <v>33770</v>
      </c>
      <c r="AB1574">
        <v>1571</v>
      </c>
      <c r="AC1574">
        <v>11</v>
      </c>
      <c r="AD1574">
        <v>3</v>
      </c>
      <c r="AE1574">
        <v>16.8</v>
      </c>
      <c r="AF1574">
        <v>96.583333333333329</v>
      </c>
      <c r="AG1574">
        <v>66</v>
      </c>
      <c r="AH1574">
        <v>9.2436974789915971E-2</v>
      </c>
      <c r="AI1574">
        <v>0.90756302521008403</v>
      </c>
      <c r="AJ1574">
        <v>19371.666666666668</v>
      </c>
      <c r="BC1574">
        <v>1571</v>
      </c>
      <c r="BD1574">
        <v>11</v>
      </c>
      <c r="BE1574">
        <v>0</v>
      </c>
      <c r="BF1574">
        <v>91.818181818181813</v>
      </c>
      <c r="BG1574">
        <v>95</v>
      </c>
      <c r="BH1574">
        <v>205</v>
      </c>
      <c r="BI1574">
        <v>258</v>
      </c>
      <c r="BJ1574">
        <v>0.3540587219343696</v>
      </c>
      <c r="BK1574">
        <v>0.44559585492227977</v>
      </c>
      <c r="BL1574">
        <v>0.6459412780656304</v>
      </c>
      <c r="BM1574">
        <v>0.55440414507772018</v>
      </c>
      <c r="BN1574">
        <v>0.60017271157167529</v>
      </c>
      <c r="BO1574">
        <v>22566.666666666664</v>
      </c>
    </row>
    <row r="1575" spans="1:67" x14ac:dyDescent="0.15">
      <c r="A1575">
        <v>1572</v>
      </c>
      <c r="B1575">
        <v>12</v>
      </c>
      <c r="C1575">
        <v>6</v>
      </c>
      <c r="D1575">
        <v>234.90909090909091</v>
      </c>
      <c r="E1575">
        <v>342.91666666666669</v>
      </c>
      <c r="F1575">
        <v>0</v>
      </c>
      <c r="G1575">
        <v>0</v>
      </c>
      <c r="H1575">
        <v>1</v>
      </c>
      <c r="I1575">
        <v>36916.666666666664</v>
      </c>
      <c r="AB1575">
        <v>1572</v>
      </c>
      <c r="AC1575">
        <v>12</v>
      </c>
      <c r="AD1575">
        <v>3</v>
      </c>
      <c r="AE1575">
        <v>28.363636363636363</v>
      </c>
      <c r="AF1575">
        <v>116.25</v>
      </c>
      <c r="AG1575">
        <v>52</v>
      </c>
      <c r="AH1575">
        <v>5.9633027522935783E-2</v>
      </c>
      <c r="AI1575">
        <v>0.94036697247706424</v>
      </c>
      <c r="AJ1575">
        <v>20333.333333333332</v>
      </c>
      <c r="BC1575">
        <v>1572</v>
      </c>
      <c r="BD1575">
        <v>12</v>
      </c>
      <c r="BE1575">
        <v>0</v>
      </c>
      <c r="BF1575">
        <v>125.58333333333333</v>
      </c>
      <c r="BG1575">
        <v>127.46153846153847</v>
      </c>
      <c r="BH1575">
        <v>47</v>
      </c>
      <c r="BI1575">
        <v>47</v>
      </c>
      <c r="BJ1575">
        <v>7.2981366459627328E-2</v>
      </c>
      <c r="BK1575">
        <v>7.2981366459627328E-2</v>
      </c>
      <c r="BL1575">
        <v>0.92701863354037273</v>
      </c>
      <c r="BM1575">
        <v>0.92701863354037273</v>
      </c>
      <c r="BN1575">
        <v>0.92701863354037273</v>
      </c>
      <c r="BO1575">
        <v>28473.333333333332</v>
      </c>
    </row>
    <row r="1576" spans="1:67" x14ac:dyDescent="0.15">
      <c r="A1576">
        <v>1573</v>
      </c>
      <c r="B1576">
        <v>10</v>
      </c>
      <c r="C1576">
        <v>5</v>
      </c>
      <c r="D1576">
        <v>89.333333333333329</v>
      </c>
      <c r="E1576">
        <v>228.66666666666666</v>
      </c>
      <c r="F1576">
        <v>0</v>
      </c>
      <c r="G1576">
        <v>0</v>
      </c>
      <c r="H1576">
        <v>1</v>
      </c>
      <c r="I1576">
        <v>32421.666666666668</v>
      </c>
      <c r="AB1576">
        <v>1573</v>
      </c>
      <c r="AC1576">
        <v>11</v>
      </c>
      <c r="AD1576">
        <v>3</v>
      </c>
      <c r="AE1576">
        <v>7</v>
      </c>
      <c r="AF1576">
        <v>86.333333333333329</v>
      </c>
      <c r="AG1576">
        <v>57</v>
      </c>
      <c r="AH1576">
        <v>7.6305220883534142E-2</v>
      </c>
      <c r="AI1576">
        <v>0.9236947791164658</v>
      </c>
      <c r="AJ1576">
        <v>19186.666666666668</v>
      </c>
      <c r="BC1576">
        <v>1573</v>
      </c>
      <c r="BD1576">
        <v>11</v>
      </c>
      <c r="BE1576">
        <v>0</v>
      </c>
      <c r="BF1576">
        <v>113.63636363636364</v>
      </c>
      <c r="BG1576">
        <v>112.84615384615384</v>
      </c>
      <c r="BH1576">
        <v>102</v>
      </c>
      <c r="BI1576">
        <v>102</v>
      </c>
      <c r="BJ1576">
        <v>0.18246869409660108</v>
      </c>
      <c r="BK1576">
        <v>0.18246869409660108</v>
      </c>
      <c r="BL1576">
        <v>0.81753130590339895</v>
      </c>
      <c r="BM1576">
        <v>0.81753130590339895</v>
      </c>
      <c r="BN1576">
        <v>0.81753130590339895</v>
      </c>
      <c r="BO1576">
        <v>26040</v>
      </c>
    </row>
    <row r="1577" spans="1:67" x14ac:dyDescent="0.15">
      <c r="A1577">
        <v>1574</v>
      </c>
      <c r="B1577">
        <v>12</v>
      </c>
      <c r="C1577">
        <v>5</v>
      </c>
      <c r="D1577">
        <v>119.72727272727273</v>
      </c>
      <c r="E1577">
        <v>244.91666666666666</v>
      </c>
      <c r="F1577">
        <v>0</v>
      </c>
      <c r="G1577">
        <v>0</v>
      </c>
      <c r="H1577">
        <v>1</v>
      </c>
      <c r="I1577">
        <v>32796.666666666672</v>
      </c>
      <c r="AB1577">
        <v>1574</v>
      </c>
      <c r="AC1577">
        <v>11</v>
      </c>
      <c r="AD1577">
        <v>3</v>
      </c>
      <c r="AE1577">
        <v>21</v>
      </c>
      <c r="AF1577">
        <v>95</v>
      </c>
      <c r="AG1577">
        <v>61</v>
      </c>
      <c r="AH1577">
        <v>8.1225033288948076E-2</v>
      </c>
      <c r="AI1577">
        <v>0.91877496671105197</v>
      </c>
      <c r="AJ1577">
        <v>19583.333333333332</v>
      </c>
      <c r="BC1577">
        <v>1574</v>
      </c>
      <c r="BD1577">
        <v>11</v>
      </c>
      <c r="BE1577">
        <v>0</v>
      </c>
      <c r="BF1577">
        <v>120.18181818181819</v>
      </c>
      <c r="BG1577">
        <v>120</v>
      </c>
      <c r="BH1577">
        <v>39</v>
      </c>
      <c r="BI1577">
        <v>39</v>
      </c>
      <c r="BJ1577">
        <v>6.8421052631578952E-2</v>
      </c>
      <c r="BK1577">
        <v>6.8421052631578952E-2</v>
      </c>
      <c r="BL1577">
        <v>0.93157894736842106</v>
      </c>
      <c r="BM1577">
        <v>0.93157894736842106</v>
      </c>
      <c r="BN1577">
        <v>0.93157894736842106</v>
      </c>
      <c r="BO1577">
        <v>26799.999999999996</v>
      </c>
    </row>
    <row r="1578" spans="1:67" x14ac:dyDescent="0.15">
      <c r="A1578">
        <v>1575</v>
      </c>
      <c r="B1578">
        <v>11</v>
      </c>
      <c r="C1578">
        <v>6</v>
      </c>
      <c r="D1578">
        <v>210.8</v>
      </c>
      <c r="E1578">
        <v>356.5</v>
      </c>
      <c r="F1578">
        <v>0</v>
      </c>
      <c r="G1578">
        <v>0</v>
      </c>
      <c r="H1578">
        <v>1</v>
      </c>
      <c r="I1578">
        <v>39935.000000000007</v>
      </c>
      <c r="AB1578">
        <v>1575</v>
      </c>
      <c r="AC1578">
        <v>12</v>
      </c>
      <c r="AD1578">
        <v>3</v>
      </c>
      <c r="AE1578">
        <v>24.636363636363637</v>
      </c>
      <c r="AF1578">
        <v>99.25</v>
      </c>
      <c r="AG1578">
        <v>76</v>
      </c>
      <c r="AH1578">
        <v>9.5959595959595953E-2</v>
      </c>
      <c r="AI1578">
        <v>0.90404040404040409</v>
      </c>
      <c r="AJ1578">
        <v>18753.333333333336</v>
      </c>
      <c r="BC1578">
        <v>1575</v>
      </c>
      <c r="BD1578">
        <v>11</v>
      </c>
      <c r="BE1578">
        <v>0</v>
      </c>
      <c r="BF1578">
        <v>85.909090909090907</v>
      </c>
      <c r="BG1578">
        <v>88.230769230769226</v>
      </c>
      <c r="BH1578">
        <v>200</v>
      </c>
      <c r="BI1578">
        <v>200</v>
      </c>
      <c r="BJ1578">
        <v>0.33557046979865773</v>
      </c>
      <c r="BK1578">
        <v>0.33557046979865773</v>
      </c>
      <c r="BL1578">
        <v>0.66442953020134232</v>
      </c>
      <c r="BM1578">
        <v>0.66442953020134232</v>
      </c>
      <c r="BN1578">
        <v>0.66442953020134232</v>
      </c>
      <c r="BO1578">
        <v>20698.333333333332</v>
      </c>
    </row>
    <row r="1579" spans="1:67" x14ac:dyDescent="0.15">
      <c r="A1579">
        <v>1576</v>
      </c>
      <c r="B1579">
        <v>12</v>
      </c>
      <c r="C1579">
        <v>6</v>
      </c>
      <c r="D1579">
        <v>184.72727272727272</v>
      </c>
      <c r="E1579">
        <v>306</v>
      </c>
      <c r="F1579">
        <v>0</v>
      </c>
      <c r="G1579">
        <v>0</v>
      </c>
      <c r="H1579">
        <v>1</v>
      </c>
      <c r="I1579">
        <v>35515</v>
      </c>
      <c r="AB1579">
        <v>1576</v>
      </c>
      <c r="AC1579">
        <v>12</v>
      </c>
      <c r="AD1579">
        <v>3</v>
      </c>
      <c r="AE1579">
        <v>36.18181818181818</v>
      </c>
      <c r="AF1579">
        <v>117.5</v>
      </c>
      <c r="AG1579">
        <v>3</v>
      </c>
      <c r="AH1579">
        <v>3.5799522673031028E-3</v>
      </c>
      <c r="AI1579">
        <v>0.99642004773269688</v>
      </c>
      <c r="AJ1579">
        <v>20758.333333333332</v>
      </c>
      <c r="BC1579">
        <v>1576</v>
      </c>
      <c r="BD1579">
        <v>12</v>
      </c>
      <c r="BE1579">
        <v>0</v>
      </c>
      <c r="BF1579">
        <v>143.25</v>
      </c>
      <c r="BG1579">
        <v>148.92307692307693</v>
      </c>
      <c r="BH1579">
        <v>19</v>
      </c>
      <c r="BI1579">
        <v>19</v>
      </c>
      <c r="BJ1579">
        <v>2.9503105590062112E-2</v>
      </c>
      <c r="BK1579">
        <v>2.9503105590062112E-2</v>
      </c>
      <c r="BL1579">
        <v>0.97049689440993792</v>
      </c>
      <c r="BM1579">
        <v>0.97049689440993792</v>
      </c>
      <c r="BN1579">
        <v>0.97049689440993792</v>
      </c>
      <c r="BO1579">
        <v>29628.333333333328</v>
      </c>
    </row>
    <row r="1580" spans="1:67" x14ac:dyDescent="0.15">
      <c r="A1580">
        <v>1577</v>
      </c>
      <c r="B1580">
        <v>12</v>
      </c>
      <c r="C1580">
        <v>5</v>
      </c>
      <c r="D1580">
        <v>181.54545454545453</v>
      </c>
      <c r="E1580">
        <v>303.08333333333331</v>
      </c>
      <c r="F1580">
        <v>0</v>
      </c>
      <c r="G1580">
        <v>0</v>
      </c>
      <c r="H1580">
        <v>1</v>
      </c>
      <c r="I1580">
        <v>34848.333333333336</v>
      </c>
      <c r="AB1580">
        <v>1577</v>
      </c>
      <c r="AC1580">
        <v>11</v>
      </c>
      <c r="AD1580">
        <v>2</v>
      </c>
      <c r="AE1580">
        <v>17.7</v>
      </c>
      <c r="AF1580">
        <v>88.5</v>
      </c>
      <c r="AG1580">
        <v>112</v>
      </c>
      <c r="AH1580">
        <v>0.15074024226110364</v>
      </c>
      <c r="AI1580">
        <v>0.84925975773889639</v>
      </c>
      <c r="AJ1580">
        <v>17823.333333333332</v>
      </c>
      <c r="BC1580">
        <v>1577</v>
      </c>
      <c r="BD1580">
        <v>11</v>
      </c>
      <c r="BE1580">
        <v>0</v>
      </c>
      <c r="BF1580">
        <v>119.18181818181819</v>
      </c>
      <c r="BG1580">
        <v>124.07692307692308</v>
      </c>
      <c r="BH1580">
        <v>63</v>
      </c>
      <c r="BI1580">
        <v>63</v>
      </c>
      <c r="BJ1580">
        <v>0.1099476439790576</v>
      </c>
      <c r="BK1580">
        <v>0.1099476439790576</v>
      </c>
      <c r="BL1580">
        <v>0.89005235602094235</v>
      </c>
      <c r="BM1580">
        <v>0.89005235602094235</v>
      </c>
      <c r="BN1580">
        <v>0.89005235602094235</v>
      </c>
      <c r="BO1580">
        <v>27651.666666666668</v>
      </c>
    </row>
    <row r="1581" spans="1:67" x14ac:dyDescent="0.15">
      <c r="A1581">
        <v>1578</v>
      </c>
      <c r="B1581">
        <v>12</v>
      </c>
      <c r="C1581">
        <v>5</v>
      </c>
      <c r="D1581">
        <v>104.72727272727273</v>
      </c>
      <c r="E1581">
        <v>224.66666666666666</v>
      </c>
      <c r="F1581">
        <v>0</v>
      </c>
      <c r="G1581">
        <v>0</v>
      </c>
      <c r="H1581">
        <v>1</v>
      </c>
      <c r="I1581">
        <v>30261.666666666668</v>
      </c>
      <c r="AB1581">
        <v>1578</v>
      </c>
      <c r="AC1581">
        <v>12</v>
      </c>
      <c r="AD1581">
        <v>3</v>
      </c>
      <c r="AE1581">
        <v>27.818181818181817</v>
      </c>
      <c r="AF1581">
        <v>103</v>
      </c>
      <c r="AG1581">
        <v>33</v>
      </c>
      <c r="AH1581">
        <v>4.1666666666666664E-2</v>
      </c>
      <c r="AI1581">
        <v>0.95833333333333337</v>
      </c>
      <c r="AJ1581">
        <v>19353.333333333332</v>
      </c>
      <c r="BC1581">
        <v>1578</v>
      </c>
      <c r="BD1581">
        <v>12</v>
      </c>
      <c r="BE1581">
        <v>0</v>
      </c>
      <c r="BF1581">
        <v>128.5</v>
      </c>
      <c r="BG1581">
        <v>128.92307692307693</v>
      </c>
      <c r="BH1581">
        <v>71</v>
      </c>
      <c r="BI1581">
        <v>71</v>
      </c>
      <c r="BJ1581">
        <v>0.10725075528700906</v>
      </c>
      <c r="BK1581">
        <v>0.10725075528700906</v>
      </c>
      <c r="BL1581">
        <v>0.892749244712991</v>
      </c>
      <c r="BM1581">
        <v>0.892749244712991</v>
      </c>
      <c r="BN1581">
        <v>0.892749244712991</v>
      </c>
      <c r="BO1581">
        <v>28086.666666666664</v>
      </c>
    </row>
    <row r="1582" spans="1:67" x14ac:dyDescent="0.15">
      <c r="A1582">
        <v>1579</v>
      </c>
      <c r="B1582">
        <v>11</v>
      </c>
      <c r="C1582">
        <v>7</v>
      </c>
      <c r="D1582">
        <v>239.5</v>
      </c>
      <c r="E1582">
        <v>361.91666666666669</v>
      </c>
      <c r="F1582">
        <v>0</v>
      </c>
      <c r="G1582">
        <v>0</v>
      </c>
      <c r="H1582">
        <v>1</v>
      </c>
      <c r="I1582">
        <v>38351.666666666664</v>
      </c>
      <c r="AB1582">
        <v>1579</v>
      </c>
      <c r="AC1582">
        <v>12</v>
      </c>
      <c r="AD1582">
        <v>2</v>
      </c>
      <c r="AE1582">
        <v>10</v>
      </c>
      <c r="AF1582">
        <v>80.583333333333329</v>
      </c>
      <c r="AG1582">
        <v>142</v>
      </c>
      <c r="AH1582">
        <v>0.17067307692307693</v>
      </c>
      <c r="AI1582">
        <v>0.82932692307692313</v>
      </c>
      <c r="AJ1582">
        <v>16381.666666666668</v>
      </c>
      <c r="BC1582">
        <v>1579</v>
      </c>
      <c r="BD1582">
        <v>11</v>
      </c>
      <c r="BE1582">
        <v>0</v>
      </c>
      <c r="BF1582">
        <v>119.45454545454545</v>
      </c>
      <c r="BG1582">
        <v>117.23076923076923</v>
      </c>
      <c r="BH1582">
        <v>51</v>
      </c>
      <c r="BI1582">
        <v>102</v>
      </c>
      <c r="BJ1582">
        <v>0.10119047619047619</v>
      </c>
      <c r="BK1582">
        <v>0.20238095238095238</v>
      </c>
      <c r="BL1582">
        <v>0.89880952380952384</v>
      </c>
      <c r="BM1582">
        <v>0.79761904761904767</v>
      </c>
      <c r="BN1582">
        <v>0.84821428571428581</v>
      </c>
      <c r="BO1582">
        <v>26455</v>
      </c>
    </row>
    <row r="1583" spans="1:67" x14ac:dyDescent="0.15">
      <c r="A1583">
        <v>1580</v>
      </c>
      <c r="B1583">
        <v>12</v>
      </c>
      <c r="C1583">
        <v>6</v>
      </c>
      <c r="D1583">
        <v>253.27272727272728</v>
      </c>
      <c r="E1583">
        <v>390</v>
      </c>
      <c r="F1583">
        <v>0</v>
      </c>
      <c r="G1583">
        <v>0</v>
      </c>
      <c r="H1583">
        <v>1</v>
      </c>
      <c r="I1583">
        <v>41625.000000000007</v>
      </c>
      <c r="AB1583">
        <v>1580</v>
      </c>
      <c r="AC1583">
        <v>13</v>
      </c>
      <c r="AD1583">
        <v>4</v>
      </c>
      <c r="AE1583">
        <v>113.83333333333333</v>
      </c>
      <c r="AF1583">
        <v>201.33333333333334</v>
      </c>
      <c r="AG1583">
        <v>1</v>
      </c>
      <c r="AH1583">
        <v>1.0193679918450561E-3</v>
      </c>
      <c r="AI1583">
        <v>0.9989806320081549</v>
      </c>
      <c r="AJ1583">
        <v>25361.666666666668</v>
      </c>
      <c r="BC1583">
        <v>1580</v>
      </c>
      <c r="BD1583">
        <v>11</v>
      </c>
      <c r="BE1583">
        <v>0</v>
      </c>
      <c r="BF1583">
        <v>131.36363636363637</v>
      </c>
      <c r="BG1583">
        <v>136.53846153846155</v>
      </c>
      <c r="BH1583">
        <v>114</v>
      </c>
      <c r="BI1583">
        <v>114</v>
      </c>
      <c r="BJ1583">
        <v>0.18874172185430463</v>
      </c>
      <c r="BK1583">
        <v>0.18874172185430463</v>
      </c>
      <c r="BL1583">
        <v>0.8112582781456954</v>
      </c>
      <c r="BM1583">
        <v>0.8112582781456954</v>
      </c>
      <c r="BN1583">
        <v>0.8112582781456954</v>
      </c>
      <c r="BO1583">
        <v>29541.666666666668</v>
      </c>
    </row>
    <row r="1584" spans="1:67" x14ac:dyDescent="0.15">
      <c r="A1584">
        <v>1581</v>
      </c>
      <c r="B1584">
        <v>12</v>
      </c>
      <c r="C1584">
        <v>6</v>
      </c>
      <c r="D1584">
        <v>203.27272727272728</v>
      </c>
      <c r="E1584">
        <v>335.58333333333331</v>
      </c>
      <c r="F1584">
        <v>0</v>
      </c>
      <c r="G1584">
        <v>0</v>
      </c>
      <c r="H1584">
        <v>1</v>
      </c>
      <c r="I1584">
        <v>37873.333333333336</v>
      </c>
      <c r="AB1584">
        <v>1581</v>
      </c>
      <c r="AC1584">
        <v>10</v>
      </c>
      <c r="AD1584">
        <v>4</v>
      </c>
      <c r="AE1584">
        <v>6.8888888888888893</v>
      </c>
      <c r="AF1584">
        <v>99.25</v>
      </c>
      <c r="AG1584">
        <v>119</v>
      </c>
      <c r="AH1584">
        <v>0.15354838709677418</v>
      </c>
      <c r="AI1584">
        <v>0.84645161290322579</v>
      </c>
      <c r="AJ1584">
        <v>20553.333333333336</v>
      </c>
      <c r="BC1584">
        <v>1581</v>
      </c>
      <c r="BD1584">
        <v>12</v>
      </c>
      <c r="BE1584">
        <v>0</v>
      </c>
      <c r="BF1584">
        <v>155.83333333333334</v>
      </c>
      <c r="BG1584">
        <v>150.92307692307693</v>
      </c>
      <c r="BH1584">
        <v>8</v>
      </c>
      <c r="BI1584">
        <v>8</v>
      </c>
      <c r="BJ1584">
        <v>1.2176560121765601E-2</v>
      </c>
      <c r="BK1584">
        <v>1.2176560121765601E-2</v>
      </c>
      <c r="BL1584">
        <v>0.9878234398782344</v>
      </c>
      <c r="BM1584">
        <v>0.9878234398782344</v>
      </c>
      <c r="BN1584">
        <v>0.9878234398782344</v>
      </c>
      <c r="BO1584">
        <v>30615.000000000004</v>
      </c>
    </row>
    <row r="1585" spans="1:67" x14ac:dyDescent="0.15">
      <c r="A1585">
        <v>1582</v>
      </c>
      <c r="B1585">
        <v>12</v>
      </c>
      <c r="C1585">
        <v>6</v>
      </c>
      <c r="D1585">
        <v>224.18181818181819</v>
      </c>
      <c r="E1585">
        <v>350.08333333333331</v>
      </c>
      <c r="F1585">
        <v>0</v>
      </c>
      <c r="G1585">
        <v>0</v>
      </c>
      <c r="H1585">
        <v>1</v>
      </c>
      <c r="I1585">
        <v>38553.333333333336</v>
      </c>
      <c r="AB1585">
        <v>1582</v>
      </c>
      <c r="AC1585">
        <v>11</v>
      </c>
      <c r="AD1585">
        <v>3</v>
      </c>
      <c r="AE1585">
        <v>24.6</v>
      </c>
      <c r="AF1585">
        <v>101.58333333333333</v>
      </c>
      <c r="AG1585">
        <v>33</v>
      </c>
      <c r="AH1585">
        <v>4.4176706827309238E-2</v>
      </c>
      <c r="AI1585">
        <v>0.95582329317269077</v>
      </c>
      <c r="AJ1585">
        <v>20296.666666666668</v>
      </c>
      <c r="BC1585">
        <v>1582</v>
      </c>
      <c r="BD1585">
        <v>11</v>
      </c>
      <c r="BE1585">
        <v>0</v>
      </c>
      <c r="BF1585">
        <v>130.09090909090909</v>
      </c>
      <c r="BG1585">
        <v>129.53846153846155</v>
      </c>
      <c r="BH1585">
        <v>57</v>
      </c>
      <c r="BI1585">
        <v>57</v>
      </c>
      <c r="BJ1585">
        <v>9.2233009708737865E-2</v>
      </c>
      <c r="BK1585">
        <v>9.2233009708737865E-2</v>
      </c>
      <c r="BL1585">
        <v>0.90776699029126218</v>
      </c>
      <c r="BM1585">
        <v>0.90776699029126218</v>
      </c>
      <c r="BN1585">
        <v>0.90776699029126218</v>
      </c>
      <c r="BO1585">
        <v>28338.333333333332</v>
      </c>
    </row>
    <row r="1586" spans="1:67" x14ac:dyDescent="0.15">
      <c r="A1586">
        <v>1583</v>
      </c>
      <c r="B1586">
        <v>11</v>
      </c>
      <c r="C1586">
        <v>5</v>
      </c>
      <c r="D1586">
        <v>81</v>
      </c>
      <c r="E1586">
        <v>227.33333333333334</v>
      </c>
      <c r="F1586">
        <v>25</v>
      </c>
      <c r="G1586">
        <v>2.564102564102564E-2</v>
      </c>
      <c r="H1586">
        <v>0.97435897435897434</v>
      </c>
      <c r="I1586">
        <v>31768.333333333332</v>
      </c>
      <c r="AB1586">
        <v>1583</v>
      </c>
      <c r="AC1586">
        <v>12</v>
      </c>
      <c r="AD1586">
        <v>3</v>
      </c>
      <c r="AE1586">
        <v>29.181818181818183</v>
      </c>
      <c r="AF1586">
        <v>104</v>
      </c>
      <c r="AG1586">
        <v>115</v>
      </c>
      <c r="AH1586">
        <v>0.13372093023255813</v>
      </c>
      <c r="AI1586">
        <v>0.86627906976744184</v>
      </c>
      <c r="AJ1586">
        <v>18543.333333333336</v>
      </c>
      <c r="BC1586">
        <v>1583</v>
      </c>
      <c r="BD1586">
        <v>12</v>
      </c>
      <c r="BE1586">
        <v>0</v>
      </c>
      <c r="BF1586">
        <v>111.08333333333333</v>
      </c>
      <c r="BG1586">
        <v>111.61538461538461</v>
      </c>
      <c r="BH1586">
        <v>83</v>
      </c>
      <c r="BI1586">
        <v>83</v>
      </c>
      <c r="BJ1586">
        <v>0.14020270270270271</v>
      </c>
      <c r="BK1586">
        <v>0.14020270270270271</v>
      </c>
      <c r="BL1586">
        <v>0.85979729729729726</v>
      </c>
      <c r="BM1586">
        <v>0.85979729729729726</v>
      </c>
      <c r="BN1586">
        <v>0.85979729729729726</v>
      </c>
      <c r="BO1586">
        <v>25086.666666666668</v>
      </c>
    </row>
    <row r="1587" spans="1:67" x14ac:dyDescent="0.15">
      <c r="A1587">
        <v>1584</v>
      </c>
      <c r="B1587">
        <v>11</v>
      </c>
      <c r="C1587">
        <v>5</v>
      </c>
      <c r="D1587">
        <v>167.3</v>
      </c>
      <c r="E1587">
        <v>296.91666666666669</v>
      </c>
      <c r="F1587">
        <v>11</v>
      </c>
      <c r="G1587">
        <v>1.1111111111111112E-2</v>
      </c>
      <c r="H1587">
        <v>0.98888888888888893</v>
      </c>
      <c r="I1587">
        <v>35501.666666666664</v>
      </c>
      <c r="AB1587">
        <v>1584</v>
      </c>
      <c r="AC1587">
        <v>11</v>
      </c>
      <c r="AD1587">
        <v>3</v>
      </c>
      <c r="AE1587">
        <v>10.1</v>
      </c>
      <c r="AF1587">
        <v>77.166666666666671</v>
      </c>
      <c r="AG1587">
        <v>73</v>
      </c>
      <c r="AH1587">
        <v>9.9590723055934513E-2</v>
      </c>
      <c r="AI1587">
        <v>0.90040927694406547</v>
      </c>
      <c r="AJ1587">
        <v>17570</v>
      </c>
      <c r="BC1587">
        <v>1584</v>
      </c>
      <c r="BD1587">
        <v>12</v>
      </c>
      <c r="BE1587">
        <v>0</v>
      </c>
      <c r="BF1587">
        <v>115.83333333333333</v>
      </c>
      <c r="BG1587">
        <v>117.23076923076923</v>
      </c>
      <c r="BH1587">
        <v>79</v>
      </c>
      <c r="BI1587">
        <v>79</v>
      </c>
      <c r="BJ1587">
        <v>0.12042682926829268</v>
      </c>
      <c r="BK1587">
        <v>0.12042682926829268</v>
      </c>
      <c r="BL1587">
        <v>0.87957317073170738</v>
      </c>
      <c r="BM1587">
        <v>0.87957317073170738</v>
      </c>
      <c r="BN1587">
        <v>0.87957317073170738</v>
      </c>
      <c r="BO1587">
        <v>26005.000000000007</v>
      </c>
    </row>
    <row r="1588" spans="1:67" x14ac:dyDescent="0.15">
      <c r="A1588">
        <v>1585</v>
      </c>
      <c r="B1588">
        <v>12</v>
      </c>
      <c r="C1588">
        <v>6</v>
      </c>
      <c r="D1588">
        <v>304.45454545454544</v>
      </c>
      <c r="E1588">
        <v>432.16666666666669</v>
      </c>
      <c r="F1588">
        <v>0</v>
      </c>
      <c r="G1588">
        <v>0</v>
      </c>
      <c r="H1588">
        <v>1</v>
      </c>
      <c r="I1588">
        <v>43186.666666666672</v>
      </c>
      <c r="AB1588">
        <v>1585</v>
      </c>
      <c r="AC1588">
        <v>12</v>
      </c>
      <c r="AD1588">
        <v>2</v>
      </c>
      <c r="AE1588">
        <v>20.545454545454547</v>
      </c>
      <c r="AF1588">
        <v>102.75</v>
      </c>
      <c r="AG1588">
        <v>41</v>
      </c>
      <c r="AH1588">
        <v>4.9397590361445781E-2</v>
      </c>
      <c r="AI1588">
        <v>0.95060240963855425</v>
      </c>
      <c r="AJ1588">
        <v>18793.333333333336</v>
      </c>
      <c r="BC1588">
        <v>1585</v>
      </c>
      <c r="BD1588">
        <v>12</v>
      </c>
      <c r="BE1588">
        <v>0</v>
      </c>
      <c r="BF1588">
        <v>133.75</v>
      </c>
      <c r="BG1588">
        <v>136.38461538461539</v>
      </c>
      <c r="BH1588">
        <v>80</v>
      </c>
      <c r="BI1588">
        <v>80</v>
      </c>
      <c r="BJ1588">
        <v>0.11678832116788321</v>
      </c>
      <c r="BK1588">
        <v>0.11678832116788321</v>
      </c>
      <c r="BL1588">
        <v>0.88321167883211682</v>
      </c>
      <c r="BM1588">
        <v>0.88321167883211682</v>
      </c>
      <c r="BN1588">
        <v>0.88321167883211682</v>
      </c>
      <c r="BO1588">
        <v>29085</v>
      </c>
    </row>
    <row r="1589" spans="1:67" x14ac:dyDescent="0.15">
      <c r="A1589">
        <v>1586</v>
      </c>
      <c r="B1589">
        <v>12</v>
      </c>
      <c r="C1589">
        <v>5</v>
      </c>
      <c r="D1589">
        <v>207.90909090909091</v>
      </c>
      <c r="E1589">
        <v>335</v>
      </c>
      <c r="F1589">
        <v>0</v>
      </c>
      <c r="G1589">
        <v>0</v>
      </c>
      <c r="H1589">
        <v>1</v>
      </c>
      <c r="I1589">
        <v>37125</v>
      </c>
      <c r="AB1589">
        <v>1586</v>
      </c>
      <c r="AC1589">
        <v>11</v>
      </c>
      <c r="AD1589">
        <v>3</v>
      </c>
      <c r="AE1589">
        <v>42.8</v>
      </c>
      <c r="AF1589">
        <v>110.08333333333333</v>
      </c>
      <c r="AG1589">
        <v>0</v>
      </c>
      <c r="AH1589">
        <v>0</v>
      </c>
      <c r="AI1589">
        <v>1</v>
      </c>
      <c r="AJ1589">
        <v>19511.666666666668</v>
      </c>
      <c r="BC1589">
        <v>1586</v>
      </c>
      <c r="BD1589">
        <v>11</v>
      </c>
      <c r="BE1589">
        <v>0</v>
      </c>
      <c r="BF1589">
        <v>122.90909090909091</v>
      </c>
      <c r="BG1589">
        <v>123.61538461538461</v>
      </c>
      <c r="BH1589">
        <v>46</v>
      </c>
      <c r="BI1589">
        <v>61</v>
      </c>
      <c r="BJ1589">
        <v>7.57825370675453E-2</v>
      </c>
      <c r="BK1589">
        <v>0.10049423393739704</v>
      </c>
      <c r="BL1589">
        <v>0.92421746293245466</v>
      </c>
      <c r="BM1589">
        <v>0.89950576606260291</v>
      </c>
      <c r="BN1589">
        <v>0.91186161449752878</v>
      </c>
      <c r="BO1589">
        <v>28081.666666666664</v>
      </c>
    </row>
    <row r="1590" spans="1:67" x14ac:dyDescent="0.15">
      <c r="A1590">
        <v>1587</v>
      </c>
      <c r="B1590">
        <v>11</v>
      </c>
      <c r="C1590">
        <v>6</v>
      </c>
      <c r="D1590">
        <v>154.6</v>
      </c>
      <c r="E1590">
        <v>293.91666666666669</v>
      </c>
      <c r="F1590">
        <v>17</v>
      </c>
      <c r="G1590">
        <v>1.6915422885572139E-2</v>
      </c>
      <c r="H1590">
        <v>0.98308457711442787</v>
      </c>
      <c r="I1590">
        <v>36156.666666666672</v>
      </c>
      <c r="AB1590">
        <v>1587</v>
      </c>
      <c r="AC1590">
        <v>11</v>
      </c>
      <c r="AD1590">
        <v>3</v>
      </c>
      <c r="AE1590">
        <v>6.5</v>
      </c>
      <c r="AF1590">
        <v>82.25</v>
      </c>
      <c r="AG1590">
        <v>153</v>
      </c>
      <c r="AH1590">
        <v>0.20816326530612245</v>
      </c>
      <c r="AI1590">
        <v>0.7918367346938775</v>
      </c>
      <c r="AJ1590">
        <v>17898.333333333332</v>
      </c>
      <c r="BC1590">
        <v>1587</v>
      </c>
      <c r="BD1590">
        <v>12</v>
      </c>
      <c r="BE1590">
        <v>0</v>
      </c>
      <c r="BF1590">
        <v>114.08333333333333</v>
      </c>
      <c r="BG1590">
        <v>113.38461538461539</v>
      </c>
      <c r="BH1590">
        <v>68</v>
      </c>
      <c r="BI1590">
        <v>94</v>
      </c>
      <c r="BJ1590">
        <v>0.12296564195298372</v>
      </c>
      <c r="BK1590">
        <v>0.16998191681735986</v>
      </c>
      <c r="BL1590">
        <v>0.87703435804701624</v>
      </c>
      <c r="BM1590">
        <v>0.83001808318264014</v>
      </c>
      <c r="BN1590">
        <v>0.85352622061482819</v>
      </c>
      <c r="BO1590">
        <v>24938.333333333332</v>
      </c>
    </row>
    <row r="1591" spans="1:67" x14ac:dyDescent="0.15">
      <c r="A1591">
        <v>1588</v>
      </c>
      <c r="B1591">
        <v>12</v>
      </c>
      <c r="C1591">
        <v>6</v>
      </c>
      <c r="D1591">
        <v>212.09090909090909</v>
      </c>
      <c r="E1591">
        <v>331.25</v>
      </c>
      <c r="F1591">
        <v>0</v>
      </c>
      <c r="G1591">
        <v>0</v>
      </c>
      <c r="H1591">
        <v>1</v>
      </c>
      <c r="I1591">
        <v>36350</v>
      </c>
      <c r="AB1591">
        <v>1588</v>
      </c>
      <c r="AC1591">
        <v>11</v>
      </c>
      <c r="AD1591">
        <v>3</v>
      </c>
      <c r="AE1591">
        <v>47.1</v>
      </c>
      <c r="AF1591">
        <v>140.58333333333334</v>
      </c>
      <c r="AG1591">
        <v>5</v>
      </c>
      <c r="AH1591">
        <v>6.0459492140266021E-3</v>
      </c>
      <c r="AI1591">
        <v>0.99395405078597343</v>
      </c>
      <c r="AJ1591">
        <v>23106.666666666668</v>
      </c>
      <c r="BC1591">
        <v>1588</v>
      </c>
      <c r="BD1591">
        <v>12</v>
      </c>
      <c r="BE1591">
        <v>0</v>
      </c>
      <c r="BF1591">
        <v>134</v>
      </c>
      <c r="BG1591">
        <v>135.23076923076923</v>
      </c>
      <c r="BH1591">
        <v>0</v>
      </c>
      <c r="BI1591">
        <v>0</v>
      </c>
      <c r="BJ1591">
        <v>0</v>
      </c>
      <c r="BK1591">
        <v>0</v>
      </c>
      <c r="BL1591">
        <v>1</v>
      </c>
      <c r="BM1591">
        <v>1</v>
      </c>
      <c r="BN1591">
        <v>1</v>
      </c>
      <c r="BO1591">
        <v>28135</v>
      </c>
    </row>
    <row r="1592" spans="1:67" x14ac:dyDescent="0.15">
      <c r="A1592">
        <v>1589</v>
      </c>
      <c r="B1592">
        <v>10</v>
      </c>
      <c r="C1592">
        <v>6</v>
      </c>
      <c r="D1592">
        <v>108.88888888888889</v>
      </c>
      <c r="E1592">
        <v>280.91666666666669</v>
      </c>
      <c r="F1592">
        <v>14</v>
      </c>
      <c r="G1592">
        <v>1.3658536585365854E-2</v>
      </c>
      <c r="H1592">
        <v>0.98634146341463413</v>
      </c>
      <c r="I1592">
        <v>36986.666666666664</v>
      </c>
      <c r="AB1592">
        <v>1589</v>
      </c>
      <c r="AC1592">
        <v>11</v>
      </c>
      <c r="AD1592">
        <v>3</v>
      </c>
      <c r="AE1592">
        <v>16.2</v>
      </c>
      <c r="AF1592">
        <v>83.5</v>
      </c>
      <c r="AG1592">
        <v>144</v>
      </c>
      <c r="AH1592">
        <v>0.18922470433639949</v>
      </c>
      <c r="AI1592">
        <v>0.81077529566360051</v>
      </c>
      <c r="AJ1592">
        <v>16948.333333333336</v>
      </c>
      <c r="BC1592">
        <v>1589</v>
      </c>
      <c r="BD1592">
        <v>12</v>
      </c>
      <c r="BE1592">
        <v>0</v>
      </c>
      <c r="BF1592">
        <v>125.91666666666667</v>
      </c>
      <c r="BG1592">
        <v>130.84615384615384</v>
      </c>
      <c r="BH1592">
        <v>50</v>
      </c>
      <c r="BI1592">
        <v>50</v>
      </c>
      <c r="BJ1592">
        <v>7.64525993883792E-2</v>
      </c>
      <c r="BK1592">
        <v>7.64525993883792E-2</v>
      </c>
      <c r="BL1592">
        <v>0.92354740061162077</v>
      </c>
      <c r="BM1592">
        <v>0.92354740061162077</v>
      </c>
      <c r="BN1592">
        <v>0.92354740061162077</v>
      </c>
      <c r="BO1592">
        <v>28619.999999999996</v>
      </c>
    </row>
    <row r="1593" spans="1:67" x14ac:dyDescent="0.15">
      <c r="A1593">
        <v>1590</v>
      </c>
      <c r="B1593">
        <v>12</v>
      </c>
      <c r="C1593">
        <v>5</v>
      </c>
      <c r="D1593">
        <v>191.09090909090909</v>
      </c>
      <c r="E1593">
        <v>315</v>
      </c>
      <c r="F1593">
        <v>18</v>
      </c>
      <c r="G1593">
        <v>1.7391304347826087E-2</v>
      </c>
      <c r="H1593">
        <v>0.9826086956521739</v>
      </c>
      <c r="I1593">
        <v>35725</v>
      </c>
      <c r="AB1593">
        <v>1590</v>
      </c>
      <c r="AC1593">
        <v>11</v>
      </c>
      <c r="AD1593">
        <v>3</v>
      </c>
      <c r="AE1593">
        <v>19.899999999999999</v>
      </c>
      <c r="AF1593">
        <v>103.91666666666667</v>
      </c>
      <c r="AG1593">
        <v>119</v>
      </c>
      <c r="AH1593">
        <v>0.14619164619164618</v>
      </c>
      <c r="AI1593">
        <v>0.85380835380835385</v>
      </c>
      <c r="AJ1593">
        <v>19565</v>
      </c>
      <c r="BC1593">
        <v>1590</v>
      </c>
      <c r="BD1593">
        <v>11</v>
      </c>
      <c r="BE1593">
        <v>0</v>
      </c>
      <c r="BF1593">
        <v>114.90909090909091</v>
      </c>
      <c r="BG1593">
        <v>119.30769230769231</v>
      </c>
      <c r="BH1593">
        <v>141</v>
      </c>
      <c r="BI1593">
        <v>141</v>
      </c>
      <c r="BJ1593">
        <v>0.25178571428571428</v>
      </c>
      <c r="BK1593">
        <v>0.25178571428571428</v>
      </c>
      <c r="BL1593">
        <v>0.74821428571428572</v>
      </c>
      <c r="BM1593">
        <v>0.74821428571428572</v>
      </c>
      <c r="BN1593">
        <v>0.74821428571428572</v>
      </c>
      <c r="BO1593">
        <v>26545</v>
      </c>
    </row>
    <row r="1594" spans="1:67" x14ac:dyDescent="0.15">
      <c r="A1594">
        <v>1591</v>
      </c>
      <c r="B1594">
        <v>12</v>
      </c>
      <c r="C1594">
        <v>6</v>
      </c>
      <c r="D1594">
        <v>336.36363636363637</v>
      </c>
      <c r="E1594">
        <v>476.66666666666669</v>
      </c>
      <c r="F1594">
        <v>0</v>
      </c>
      <c r="G1594">
        <v>0</v>
      </c>
      <c r="H1594">
        <v>1</v>
      </c>
      <c r="I1594">
        <v>47866.666666666664</v>
      </c>
      <c r="AB1594">
        <v>1591</v>
      </c>
      <c r="AC1594">
        <v>11</v>
      </c>
      <c r="AD1594">
        <v>3</v>
      </c>
      <c r="AE1594">
        <v>3.1</v>
      </c>
      <c r="AF1594">
        <v>77.333333333333329</v>
      </c>
      <c r="AG1594">
        <v>126</v>
      </c>
      <c r="AH1594">
        <v>0.17236662106703146</v>
      </c>
      <c r="AI1594">
        <v>0.82763337893296851</v>
      </c>
      <c r="AJ1594">
        <v>17926.666666666668</v>
      </c>
      <c r="BC1594">
        <v>1591</v>
      </c>
      <c r="BD1594">
        <v>12</v>
      </c>
      <c r="BE1594">
        <v>0</v>
      </c>
      <c r="BF1594">
        <v>130.33333333333334</v>
      </c>
      <c r="BG1594">
        <v>128.38461538461539</v>
      </c>
      <c r="BH1594">
        <v>10</v>
      </c>
      <c r="BI1594">
        <v>37</v>
      </c>
      <c r="BJ1594">
        <v>1.6447368421052631E-2</v>
      </c>
      <c r="BK1594">
        <v>6.0855263157894739E-2</v>
      </c>
      <c r="BL1594">
        <v>0.98355263157894735</v>
      </c>
      <c r="BM1594">
        <v>0.93914473684210531</v>
      </c>
      <c r="BN1594">
        <v>0.96134868421052633</v>
      </c>
      <c r="BO1594">
        <v>27388.333333333336</v>
      </c>
    </row>
    <row r="1595" spans="1:67" x14ac:dyDescent="0.15">
      <c r="A1595">
        <v>1592</v>
      </c>
      <c r="B1595">
        <v>11</v>
      </c>
      <c r="C1595">
        <v>6</v>
      </c>
      <c r="D1595">
        <v>156.80000000000001</v>
      </c>
      <c r="E1595">
        <v>291.75</v>
      </c>
      <c r="F1595">
        <v>0</v>
      </c>
      <c r="G1595">
        <v>0</v>
      </c>
      <c r="H1595">
        <v>1</v>
      </c>
      <c r="I1595">
        <v>34670</v>
      </c>
      <c r="AB1595">
        <v>1592</v>
      </c>
      <c r="AC1595">
        <v>12</v>
      </c>
      <c r="AD1595">
        <v>2</v>
      </c>
      <c r="AE1595">
        <v>7.9090909090909092</v>
      </c>
      <c r="AF1595">
        <v>82.166666666666671</v>
      </c>
      <c r="AG1595">
        <v>63</v>
      </c>
      <c r="AH1595">
        <v>7.6549210206561358E-2</v>
      </c>
      <c r="AI1595">
        <v>0.92345078979343864</v>
      </c>
      <c r="AJ1595">
        <v>17895.000000000004</v>
      </c>
      <c r="BC1595">
        <v>1592</v>
      </c>
      <c r="BD1595">
        <v>12</v>
      </c>
      <c r="BE1595">
        <v>0</v>
      </c>
      <c r="BF1595">
        <v>129.08333333333334</v>
      </c>
      <c r="BG1595">
        <v>131.07692307692307</v>
      </c>
      <c r="BH1595">
        <v>110</v>
      </c>
      <c r="BI1595">
        <v>110</v>
      </c>
      <c r="BJ1595">
        <v>0.1751592356687898</v>
      </c>
      <c r="BK1595">
        <v>0.1751592356687898</v>
      </c>
      <c r="BL1595">
        <v>0.82484076433121023</v>
      </c>
      <c r="BM1595">
        <v>0.82484076433121023</v>
      </c>
      <c r="BN1595">
        <v>0.82484076433121023</v>
      </c>
      <c r="BO1595">
        <v>27955</v>
      </c>
    </row>
    <row r="1596" spans="1:67" x14ac:dyDescent="0.15">
      <c r="A1596">
        <v>1593</v>
      </c>
      <c r="B1596">
        <v>11</v>
      </c>
      <c r="C1596">
        <v>6</v>
      </c>
      <c r="D1596">
        <v>234.7</v>
      </c>
      <c r="E1596">
        <v>399.83333333333331</v>
      </c>
      <c r="F1596">
        <v>0</v>
      </c>
      <c r="G1596">
        <v>0</v>
      </c>
      <c r="H1596">
        <v>1</v>
      </c>
      <c r="I1596">
        <v>43418.333333333336</v>
      </c>
      <c r="AB1596">
        <v>1593</v>
      </c>
      <c r="AC1596">
        <v>13</v>
      </c>
      <c r="AD1596">
        <v>1</v>
      </c>
      <c r="AE1596">
        <v>44.25</v>
      </c>
      <c r="AF1596">
        <v>114.25</v>
      </c>
      <c r="AG1596">
        <v>16</v>
      </c>
      <c r="AH1596">
        <v>2.1621621621621623E-2</v>
      </c>
      <c r="AI1596">
        <v>0.97837837837837838</v>
      </c>
      <c r="AJ1596">
        <v>18178.333333333336</v>
      </c>
      <c r="BC1596">
        <v>1593</v>
      </c>
      <c r="BD1596">
        <v>12</v>
      </c>
      <c r="BE1596">
        <v>0</v>
      </c>
      <c r="BF1596">
        <v>120.58333333333333</v>
      </c>
      <c r="BG1596">
        <v>118.23076923076923</v>
      </c>
      <c r="BH1596">
        <v>72</v>
      </c>
      <c r="BI1596">
        <v>91</v>
      </c>
      <c r="BJ1596">
        <v>0.12435233160621761</v>
      </c>
      <c r="BK1596">
        <v>0.15716753022452504</v>
      </c>
      <c r="BL1596">
        <v>0.87564766839378239</v>
      </c>
      <c r="BM1596">
        <v>0.84283246977547499</v>
      </c>
      <c r="BN1596">
        <v>0.85924006908462869</v>
      </c>
      <c r="BO1596">
        <v>26048.333333333336</v>
      </c>
    </row>
    <row r="1597" spans="1:67" x14ac:dyDescent="0.15">
      <c r="A1597">
        <v>1594</v>
      </c>
      <c r="B1597">
        <v>10</v>
      </c>
      <c r="C1597">
        <v>6</v>
      </c>
      <c r="D1597">
        <v>99.222222222222229</v>
      </c>
      <c r="E1597">
        <v>241.41666666666666</v>
      </c>
      <c r="F1597">
        <v>0</v>
      </c>
      <c r="G1597">
        <v>0</v>
      </c>
      <c r="H1597">
        <v>1</v>
      </c>
      <c r="I1597">
        <v>32981.666666666672</v>
      </c>
      <c r="AB1597">
        <v>1594</v>
      </c>
      <c r="AC1597">
        <v>12</v>
      </c>
      <c r="AD1597">
        <v>2</v>
      </c>
      <c r="AE1597">
        <v>23.09090909090909</v>
      </c>
      <c r="AF1597">
        <v>96.166666666666671</v>
      </c>
      <c r="AG1597">
        <v>78</v>
      </c>
      <c r="AH1597">
        <v>9.6774193548387094E-2</v>
      </c>
      <c r="AI1597">
        <v>0.90322580645161288</v>
      </c>
      <c r="AJ1597">
        <v>18080</v>
      </c>
      <c r="BC1597">
        <v>1594</v>
      </c>
      <c r="BD1597">
        <v>11</v>
      </c>
      <c r="BE1597">
        <v>0</v>
      </c>
      <c r="BF1597">
        <v>111.36363636363636</v>
      </c>
      <c r="BG1597">
        <v>106.92307692307692</v>
      </c>
      <c r="BH1597">
        <v>59</v>
      </c>
      <c r="BI1597">
        <v>92</v>
      </c>
      <c r="BJ1597">
        <v>9.849749582637729E-2</v>
      </c>
      <c r="BK1597">
        <v>0.15358931552587646</v>
      </c>
      <c r="BL1597">
        <v>0.90150250417362265</v>
      </c>
      <c r="BM1597">
        <v>0.84641068447412349</v>
      </c>
      <c r="BN1597">
        <v>0.87395659432387307</v>
      </c>
      <c r="BO1597">
        <v>25108.333333333332</v>
      </c>
    </row>
    <row r="1598" spans="1:67" x14ac:dyDescent="0.15">
      <c r="A1598">
        <v>1595</v>
      </c>
      <c r="B1598">
        <v>13</v>
      </c>
      <c r="C1598">
        <v>7</v>
      </c>
      <c r="D1598">
        <v>323.25</v>
      </c>
      <c r="E1598">
        <v>444.5</v>
      </c>
      <c r="F1598">
        <v>0</v>
      </c>
      <c r="G1598">
        <v>0</v>
      </c>
      <c r="H1598">
        <v>1</v>
      </c>
      <c r="I1598">
        <v>45355</v>
      </c>
      <c r="AB1598">
        <v>1595</v>
      </c>
      <c r="AC1598">
        <v>11</v>
      </c>
      <c r="AD1598">
        <v>3</v>
      </c>
      <c r="AE1598">
        <v>24.5</v>
      </c>
      <c r="AF1598">
        <v>111.33333333333333</v>
      </c>
      <c r="AG1598">
        <v>4</v>
      </c>
      <c r="AH1598">
        <v>5.5248618784530384E-3</v>
      </c>
      <c r="AI1598">
        <v>0.99447513812154698</v>
      </c>
      <c r="AJ1598">
        <v>21986.666666666664</v>
      </c>
      <c r="BC1598">
        <v>1595</v>
      </c>
      <c r="BD1598">
        <v>12</v>
      </c>
      <c r="BE1598">
        <v>0</v>
      </c>
      <c r="BF1598">
        <v>124.16666666666667</v>
      </c>
      <c r="BG1598">
        <v>126.61538461538461</v>
      </c>
      <c r="BH1598">
        <v>98</v>
      </c>
      <c r="BI1598">
        <v>98</v>
      </c>
      <c r="BJ1598">
        <v>0.17468805704099821</v>
      </c>
      <c r="BK1598">
        <v>0.17468805704099821</v>
      </c>
      <c r="BL1598">
        <v>0.82531194295900179</v>
      </c>
      <c r="BM1598">
        <v>0.82531194295900179</v>
      </c>
      <c r="BN1598">
        <v>0.82531194295900179</v>
      </c>
      <c r="BO1598">
        <v>26636.666666666668</v>
      </c>
    </row>
    <row r="1599" spans="1:67" x14ac:dyDescent="0.15">
      <c r="A1599">
        <v>1596</v>
      </c>
      <c r="B1599">
        <v>13</v>
      </c>
      <c r="C1599">
        <v>6</v>
      </c>
      <c r="D1599">
        <v>293.75</v>
      </c>
      <c r="E1599">
        <v>411.25</v>
      </c>
      <c r="F1599">
        <v>0</v>
      </c>
      <c r="G1599">
        <v>0</v>
      </c>
      <c r="H1599">
        <v>1</v>
      </c>
      <c r="I1599">
        <v>42799.999999999993</v>
      </c>
      <c r="AB1599">
        <v>1596</v>
      </c>
      <c r="AC1599">
        <v>12</v>
      </c>
      <c r="AD1599">
        <v>2</v>
      </c>
      <c r="AE1599">
        <v>36.909090909090907</v>
      </c>
      <c r="AF1599">
        <v>110.41666666666667</v>
      </c>
      <c r="AG1599">
        <v>22</v>
      </c>
      <c r="AH1599">
        <v>2.7093596059113302E-2</v>
      </c>
      <c r="AI1599">
        <v>0.97290640394088668</v>
      </c>
      <c r="AJ1599">
        <v>19525.000000000004</v>
      </c>
      <c r="BC1599">
        <v>1596</v>
      </c>
      <c r="BD1599">
        <v>12</v>
      </c>
      <c r="BE1599">
        <v>0</v>
      </c>
      <c r="BF1599">
        <v>114.16666666666667</v>
      </c>
      <c r="BG1599">
        <v>112.30769230769231</v>
      </c>
      <c r="BH1599">
        <v>73</v>
      </c>
      <c r="BI1599">
        <v>73</v>
      </c>
      <c r="BJ1599">
        <v>0.11496062992125984</v>
      </c>
      <c r="BK1599">
        <v>0.11496062992125984</v>
      </c>
      <c r="BL1599">
        <v>0.88503937007874012</v>
      </c>
      <c r="BM1599">
        <v>0.88503937007874012</v>
      </c>
      <c r="BN1599">
        <v>0.88503937007874012</v>
      </c>
      <c r="BO1599">
        <v>24891.666666666664</v>
      </c>
    </row>
    <row r="1600" spans="1:67" x14ac:dyDescent="0.15">
      <c r="A1600">
        <v>1597</v>
      </c>
      <c r="B1600">
        <v>11</v>
      </c>
      <c r="C1600">
        <v>5</v>
      </c>
      <c r="D1600">
        <v>152.9</v>
      </c>
      <c r="E1600">
        <v>268.33333333333331</v>
      </c>
      <c r="F1600">
        <v>0</v>
      </c>
      <c r="G1600">
        <v>0</v>
      </c>
      <c r="H1600">
        <v>1</v>
      </c>
      <c r="I1600">
        <v>32333.333333333328</v>
      </c>
      <c r="AB1600">
        <v>1597</v>
      </c>
      <c r="AC1600">
        <v>12</v>
      </c>
      <c r="AD1600">
        <v>3</v>
      </c>
      <c r="AE1600">
        <v>18.272727272727273</v>
      </c>
      <c r="AF1600">
        <v>100.41666666666667</v>
      </c>
      <c r="AG1600">
        <v>61</v>
      </c>
      <c r="AH1600">
        <v>7.3405535499398308E-2</v>
      </c>
      <c r="AI1600">
        <v>0.92659446450060168</v>
      </c>
      <c r="AJ1600">
        <v>18975</v>
      </c>
      <c r="BC1600">
        <v>1597</v>
      </c>
      <c r="BD1600">
        <v>12</v>
      </c>
      <c r="BE1600">
        <v>0</v>
      </c>
      <c r="BF1600">
        <v>128.58333333333334</v>
      </c>
      <c r="BG1600">
        <v>125.61538461538461</v>
      </c>
      <c r="BH1600">
        <v>81</v>
      </c>
      <c r="BI1600">
        <v>81</v>
      </c>
      <c r="BJ1600">
        <v>0.12442396313364056</v>
      </c>
      <c r="BK1600">
        <v>0.12442396313364056</v>
      </c>
      <c r="BL1600">
        <v>0.87557603686635943</v>
      </c>
      <c r="BM1600">
        <v>0.87557603686635943</v>
      </c>
      <c r="BN1600">
        <v>0.87557603686635943</v>
      </c>
      <c r="BO1600">
        <v>26593.333333333336</v>
      </c>
    </row>
    <row r="1601" spans="1:67" x14ac:dyDescent="0.15">
      <c r="A1601">
        <v>1598</v>
      </c>
      <c r="B1601">
        <v>10</v>
      </c>
      <c r="C1601">
        <v>6</v>
      </c>
      <c r="D1601">
        <v>114.44444444444444</v>
      </c>
      <c r="E1601">
        <v>280.33333333333331</v>
      </c>
      <c r="F1601">
        <v>0</v>
      </c>
      <c r="G1601">
        <v>0</v>
      </c>
      <c r="H1601">
        <v>1</v>
      </c>
      <c r="I1601">
        <v>37438.333333333336</v>
      </c>
      <c r="AB1601">
        <v>1598</v>
      </c>
      <c r="AC1601">
        <v>12</v>
      </c>
      <c r="AD1601">
        <v>3</v>
      </c>
      <c r="AE1601">
        <v>33.18181818181818</v>
      </c>
      <c r="AF1601">
        <v>115.08333333333333</v>
      </c>
      <c r="AG1601">
        <v>130</v>
      </c>
      <c r="AH1601">
        <v>0.15098722415795587</v>
      </c>
      <c r="AI1601">
        <v>0.84901277584204415</v>
      </c>
      <c r="AJ1601">
        <v>19661.666666666668</v>
      </c>
      <c r="BC1601">
        <v>1598</v>
      </c>
      <c r="BD1601">
        <v>12</v>
      </c>
      <c r="BE1601">
        <v>0</v>
      </c>
      <c r="BF1601">
        <v>108.58333333333333</v>
      </c>
      <c r="BG1601">
        <v>109.46153846153847</v>
      </c>
      <c r="BH1601">
        <v>28</v>
      </c>
      <c r="BI1601">
        <v>48</v>
      </c>
      <c r="BJ1601">
        <v>4.6204620462046202E-2</v>
      </c>
      <c r="BK1601">
        <v>7.9207920792079209E-2</v>
      </c>
      <c r="BL1601">
        <v>0.95379537953795379</v>
      </c>
      <c r="BM1601">
        <v>0.92079207920792083</v>
      </c>
      <c r="BN1601">
        <v>0.93729372937293731</v>
      </c>
      <c r="BO1601">
        <v>25218.333333333332</v>
      </c>
    </row>
    <row r="1602" spans="1:67" x14ac:dyDescent="0.15">
      <c r="A1602">
        <v>1599</v>
      </c>
      <c r="B1602">
        <v>12</v>
      </c>
      <c r="C1602">
        <v>6</v>
      </c>
      <c r="D1602">
        <v>232.36363636363637</v>
      </c>
      <c r="E1602">
        <v>363.33333333333331</v>
      </c>
      <c r="F1602">
        <v>0</v>
      </c>
      <c r="G1602">
        <v>0</v>
      </c>
      <c r="H1602">
        <v>1</v>
      </c>
      <c r="I1602">
        <v>40308.333333333336</v>
      </c>
      <c r="AB1602">
        <v>1599</v>
      </c>
      <c r="AC1602">
        <v>12</v>
      </c>
      <c r="AD1602">
        <v>1</v>
      </c>
      <c r="AE1602">
        <v>4.5454545454545459</v>
      </c>
      <c r="AF1602">
        <v>70.416666666666671</v>
      </c>
      <c r="AG1602">
        <v>87</v>
      </c>
      <c r="AH1602">
        <v>0.11740890688259109</v>
      </c>
      <c r="AI1602">
        <v>0.88259109311740891</v>
      </c>
      <c r="AJ1602">
        <v>15750.000000000002</v>
      </c>
      <c r="BC1602">
        <v>1599</v>
      </c>
      <c r="BD1602">
        <v>12</v>
      </c>
      <c r="BE1602">
        <v>0</v>
      </c>
      <c r="BF1602">
        <v>166.41666666666666</v>
      </c>
      <c r="BG1602">
        <v>167.23076923076923</v>
      </c>
      <c r="BH1602">
        <v>0</v>
      </c>
      <c r="BI1602">
        <v>0</v>
      </c>
      <c r="BJ1602">
        <v>0</v>
      </c>
      <c r="BK1602">
        <v>0</v>
      </c>
      <c r="BL1602">
        <v>1</v>
      </c>
      <c r="BM1602">
        <v>1</v>
      </c>
      <c r="BN1602">
        <v>1</v>
      </c>
      <c r="BO1602">
        <v>31546.666666666661</v>
      </c>
    </row>
    <row r="1603" spans="1:67" x14ac:dyDescent="0.15">
      <c r="A1603">
        <v>1600</v>
      </c>
      <c r="B1603">
        <v>12</v>
      </c>
      <c r="C1603">
        <v>6</v>
      </c>
      <c r="D1603">
        <v>177.27272727272728</v>
      </c>
      <c r="E1603">
        <v>288</v>
      </c>
      <c r="F1603">
        <v>0</v>
      </c>
      <c r="G1603">
        <v>0</v>
      </c>
      <c r="H1603">
        <v>1</v>
      </c>
      <c r="I1603">
        <v>34045</v>
      </c>
      <c r="AB1603">
        <v>1600</v>
      </c>
      <c r="AC1603">
        <v>10</v>
      </c>
      <c r="AD1603">
        <v>4</v>
      </c>
      <c r="AE1603">
        <v>23.888888888888889</v>
      </c>
      <c r="AF1603">
        <v>102.08333333333333</v>
      </c>
      <c r="AG1603">
        <v>24</v>
      </c>
      <c r="AH1603">
        <v>3.483309143686502E-2</v>
      </c>
      <c r="AI1603">
        <v>0.96516690856313503</v>
      </c>
      <c r="AJ1603">
        <v>21266.666666666664</v>
      </c>
      <c r="BC1603">
        <v>1600</v>
      </c>
      <c r="BD1603">
        <v>11</v>
      </c>
      <c r="BE1603">
        <v>0</v>
      </c>
      <c r="BF1603">
        <v>115.09090909090909</v>
      </c>
      <c r="BG1603">
        <v>109.53846153846153</v>
      </c>
      <c r="BH1603">
        <v>134</v>
      </c>
      <c r="BI1603">
        <v>134</v>
      </c>
      <c r="BJ1603">
        <v>0.23344947735191637</v>
      </c>
      <c r="BK1603">
        <v>0.23344947735191637</v>
      </c>
      <c r="BL1603">
        <v>0.76655052264808365</v>
      </c>
      <c r="BM1603">
        <v>0.76655052264808365</v>
      </c>
      <c r="BN1603">
        <v>0.76655052264808365</v>
      </c>
      <c r="BO1603">
        <v>24771.666666666668</v>
      </c>
    </row>
    <row r="1604" spans="1:67" x14ac:dyDescent="0.15">
      <c r="A1604">
        <v>1601</v>
      </c>
      <c r="B1604">
        <v>10</v>
      </c>
      <c r="C1604">
        <v>5</v>
      </c>
      <c r="D1604">
        <v>91.444444444444443</v>
      </c>
      <c r="E1604">
        <v>217</v>
      </c>
      <c r="F1604">
        <v>0</v>
      </c>
      <c r="G1604">
        <v>0</v>
      </c>
      <c r="H1604">
        <v>1</v>
      </c>
      <c r="I1604">
        <v>30880</v>
      </c>
      <c r="AB1604">
        <v>1601</v>
      </c>
      <c r="AC1604">
        <v>11</v>
      </c>
      <c r="AD1604">
        <v>3</v>
      </c>
      <c r="AE1604">
        <v>23.7</v>
      </c>
      <c r="AF1604">
        <v>97.416666666666671</v>
      </c>
      <c r="AG1604">
        <v>3</v>
      </c>
      <c r="AH1604">
        <v>3.9840637450199202E-3</v>
      </c>
      <c r="AI1604">
        <v>0.99601593625498008</v>
      </c>
      <c r="AJ1604">
        <v>19180</v>
      </c>
      <c r="BC1604">
        <v>1601</v>
      </c>
      <c r="BD1604">
        <v>12</v>
      </c>
      <c r="BE1604">
        <v>0</v>
      </c>
      <c r="BF1604">
        <v>108.16666666666667</v>
      </c>
      <c r="BG1604">
        <v>111.38461538461539</v>
      </c>
      <c r="BH1604">
        <v>54</v>
      </c>
      <c r="BI1604">
        <v>117</v>
      </c>
      <c r="BJ1604">
        <v>7.5842696629213488E-2</v>
      </c>
      <c r="BK1604">
        <v>0.16432584269662923</v>
      </c>
      <c r="BL1604">
        <v>0.9241573033707865</v>
      </c>
      <c r="BM1604">
        <v>0.8356741573033708</v>
      </c>
      <c r="BN1604">
        <v>0.87991573033707859</v>
      </c>
      <c r="BO1604">
        <v>25301.666666666664</v>
      </c>
    </row>
    <row r="1605" spans="1:67" x14ac:dyDescent="0.15">
      <c r="A1605">
        <v>1602</v>
      </c>
      <c r="B1605">
        <v>12</v>
      </c>
      <c r="C1605">
        <v>4</v>
      </c>
      <c r="D1605">
        <v>61.545454545454547</v>
      </c>
      <c r="E1605">
        <v>177.25</v>
      </c>
      <c r="F1605">
        <v>63</v>
      </c>
      <c r="G1605">
        <v>5.737704918032787E-2</v>
      </c>
      <c r="H1605">
        <v>0.94262295081967218</v>
      </c>
      <c r="I1605">
        <v>26739.999999999996</v>
      </c>
      <c r="AB1605">
        <v>1602</v>
      </c>
      <c r="AC1605">
        <v>12</v>
      </c>
      <c r="AD1605">
        <v>3</v>
      </c>
      <c r="AE1605">
        <v>42.272727272727273</v>
      </c>
      <c r="AF1605">
        <v>134.08333333333334</v>
      </c>
      <c r="AG1605">
        <v>17</v>
      </c>
      <c r="AH1605">
        <v>1.927437641723356E-2</v>
      </c>
      <c r="AI1605">
        <v>0.98072562358276649</v>
      </c>
      <c r="AJ1605">
        <v>22221.666666666668</v>
      </c>
      <c r="BC1605">
        <v>1602</v>
      </c>
      <c r="BD1605">
        <v>12</v>
      </c>
      <c r="BE1605">
        <v>0</v>
      </c>
      <c r="BF1605">
        <v>124</v>
      </c>
      <c r="BG1605">
        <v>125.30769230769231</v>
      </c>
      <c r="BH1605">
        <v>40</v>
      </c>
      <c r="BI1605">
        <v>40</v>
      </c>
      <c r="BJ1605">
        <v>6.6666666666666666E-2</v>
      </c>
      <c r="BK1605">
        <v>6.6666666666666666E-2</v>
      </c>
      <c r="BL1605">
        <v>0.93333333333333335</v>
      </c>
      <c r="BM1605">
        <v>0.93333333333333335</v>
      </c>
      <c r="BN1605">
        <v>0.93333333333333335</v>
      </c>
      <c r="BO1605">
        <v>26804.999999999996</v>
      </c>
    </row>
    <row r="1606" spans="1:67" x14ac:dyDescent="0.15">
      <c r="A1606">
        <v>1603</v>
      </c>
      <c r="B1606">
        <v>11</v>
      </c>
      <c r="C1606">
        <v>5</v>
      </c>
      <c r="D1606">
        <v>133.6</v>
      </c>
      <c r="E1606">
        <v>278.33333333333331</v>
      </c>
      <c r="F1606">
        <v>0</v>
      </c>
      <c r="G1606">
        <v>0</v>
      </c>
      <c r="H1606">
        <v>1</v>
      </c>
      <c r="I1606">
        <v>36308.333333333336</v>
      </c>
      <c r="AB1606">
        <v>1603</v>
      </c>
      <c r="AC1606">
        <v>12</v>
      </c>
      <c r="AD1606">
        <v>2</v>
      </c>
      <c r="AE1606">
        <v>25.09090909090909</v>
      </c>
      <c r="AF1606">
        <v>95.5</v>
      </c>
      <c r="AG1606">
        <v>61</v>
      </c>
      <c r="AH1606">
        <v>7.9118028534370943E-2</v>
      </c>
      <c r="AI1606">
        <v>0.92088197146562911</v>
      </c>
      <c r="AJ1606">
        <v>18153.333333333332</v>
      </c>
      <c r="BC1606">
        <v>1603</v>
      </c>
      <c r="BD1606">
        <v>12</v>
      </c>
      <c r="BE1606">
        <v>0</v>
      </c>
      <c r="BF1606">
        <v>102.33333333333333</v>
      </c>
      <c r="BG1606">
        <v>99.07692307692308</v>
      </c>
      <c r="BH1606">
        <v>136</v>
      </c>
      <c r="BI1606">
        <v>136</v>
      </c>
      <c r="BJ1606">
        <v>0.24727272727272728</v>
      </c>
      <c r="BK1606">
        <v>0.24727272727272728</v>
      </c>
      <c r="BL1606">
        <v>0.75272727272727269</v>
      </c>
      <c r="BM1606">
        <v>0.75272727272727269</v>
      </c>
      <c r="BN1606">
        <v>0.75272727272727269</v>
      </c>
      <c r="BO1606">
        <v>23193.333333333336</v>
      </c>
    </row>
    <row r="1607" spans="1:67" x14ac:dyDescent="0.15">
      <c r="A1607">
        <v>1604</v>
      </c>
      <c r="B1607">
        <v>11</v>
      </c>
      <c r="C1607">
        <v>6</v>
      </c>
      <c r="D1607">
        <v>171.7</v>
      </c>
      <c r="E1607">
        <v>334.58333333333331</v>
      </c>
      <c r="F1607">
        <v>0</v>
      </c>
      <c r="G1607">
        <v>0</v>
      </c>
      <c r="H1607">
        <v>1</v>
      </c>
      <c r="I1607">
        <v>40508.333333333336</v>
      </c>
      <c r="AB1607">
        <v>1604</v>
      </c>
      <c r="AC1607">
        <v>12</v>
      </c>
      <c r="AD1607">
        <v>2</v>
      </c>
      <c r="AE1607">
        <v>25.90909090909091</v>
      </c>
      <c r="AF1607">
        <v>98.5</v>
      </c>
      <c r="AG1607">
        <v>26</v>
      </c>
      <c r="AH1607">
        <v>3.5087719298245612E-2</v>
      </c>
      <c r="AI1607">
        <v>0.96491228070175439</v>
      </c>
      <c r="AJ1607">
        <v>18823.333333333332</v>
      </c>
      <c r="BC1607">
        <v>1604</v>
      </c>
      <c r="BD1607">
        <v>11</v>
      </c>
      <c r="BE1607">
        <v>0</v>
      </c>
      <c r="BF1607">
        <v>112</v>
      </c>
      <c r="BG1607">
        <v>112.46153846153847</v>
      </c>
      <c r="BH1607">
        <v>114</v>
      </c>
      <c r="BI1607">
        <v>115</v>
      </c>
      <c r="BJ1607">
        <v>0.19791666666666666</v>
      </c>
      <c r="BK1607">
        <v>0.19965277777777779</v>
      </c>
      <c r="BL1607">
        <v>0.80208333333333337</v>
      </c>
      <c r="BM1607">
        <v>0.80034722222222221</v>
      </c>
      <c r="BN1607">
        <v>0.80121527777777779</v>
      </c>
      <c r="BO1607">
        <v>25798.333333333336</v>
      </c>
    </row>
    <row r="1608" spans="1:67" x14ac:dyDescent="0.15">
      <c r="A1608">
        <v>1605</v>
      </c>
      <c r="B1608">
        <v>11</v>
      </c>
      <c r="C1608">
        <v>7</v>
      </c>
      <c r="D1608">
        <v>181.4</v>
      </c>
      <c r="E1608">
        <v>310.66666666666669</v>
      </c>
      <c r="F1608">
        <v>32</v>
      </c>
      <c r="G1608">
        <v>2.9878618113912233E-2</v>
      </c>
      <c r="H1608">
        <v>0.97012138188608776</v>
      </c>
      <c r="I1608">
        <v>36151.666666666672</v>
      </c>
      <c r="AB1608">
        <v>1605</v>
      </c>
      <c r="AC1608">
        <v>11</v>
      </c>
      <c r="AD1608">
        <v>3</v>
      </c>
      <c r="AE1608">
        <v>19</v>
      </c>
      <c r="AF1608">
        <v>93.25</v>
      </c>
      <c r="AG1608">
        <v>127</v>
      </c>
      <c r="AH1608">
        <v>0.15835411471321695</v>
      </c>
      <c r="AI1608">
        <v>0.84164588528678308</v>
      </c>
      <c r="AJ1608">
        <v>18463.333333333332</v>
      </c>
      <c r="BC1608">
        <v>1605</v>
      </c>
      <c r="BD1608">
        <v>12</v>
      </c>
      <c r="BE1608">
        <v>0</v>
      </c>
      <c r="BF1608">
        <v>106.33333333333333</v>
      </c>
      <c r="BG1608">
        <v>108.53846153846153</v>
      </c>
      <c r="BH1608">
        <v>70</v>
      </c>
      <c r="BI1608">
        <v>70</v>
      </c>
      <c r="BJ1608">
        <v>0.12367491166077739</v>
      </c>
      <c r="BK1608">
        <v>0.12367491166077739</v>
      </c>
      <c r="BL1608">
        <v>0.87632508833922262</v>
      </c>
      <c r="BM1608">
        <v>0.87632508833922262</v>
      </c>
      <c r="BN1608">
        <v>0.87632508833922262</v>
      </c>
      <c r="BO1608">
        <v>24953.333333333336</v>
      </c>
    </row>
    <row r="1609" spans="1:67" x14ac:dyDescent="0.15">
      <c r="A1609">
        <v>1606</v>
      </c>
      <c r="B1609">
        <v>10</v>
      </c>
      <c r="C1609">
        <v>7</v>
      </c>
      <c r="D1609">
        <v>196.55555555555554</v>
      </c>
      <c r="E1609">
        <v>360.16666666666669</v>
      </c>
      <c r="F1609">
        <v>0</v>
      </c>
      <c r="G1609">
        <v>0</v>
      </c>
      <c r="H1609">
        <v>1</v>
      </c>
      <c r="I1609">
        <v>42431.666666666672</v>
      </c>
      <c r="AB1609">
        <v>1606</v>
      </c>
      <c r="AC1609">
        <v>10</v>
      </c>
      <c r="AD1609">
        <v>4</v>
      </c>
      <c r="AE1609">
        <v>9.3333333333333339</v>
      </c>
      <c r="AF1609">
        <v>86</v>
      </c>
      <c r="AG1609">
        <v>152</v>
      </c>
      <c r="AH1609">
        <v>0.19843342036553524</v>
      </c>
      <c r="AI1609">
        <v>0.80156657963446476</v>
      </c>
      <c r="AJ1609">
        <v>18623.333333333336</v>
      </c>
      <c r="BC1609">
        <v>1606</v>
      </c>
      <c r="BD1609">
        <v>11</v>
      </c>
      <c r="BE1609">
        <v>0</v>
      </c>
      <c r="BF1609">
        <v>113.27272727272727</v>
      </c>
      <c r="BG1609">
        <v>110.46153846153847</v>
      </c>
      <c r="BH1609">
        <v>125</v>
      </c>
      <c r="BI1609">
        <v>125</v>
      </c>
      <c r="BJ1609">
        <v>0.20729684908789386</v>
      </c>
      <c r="BK1609">
        <v>0.20729684908789386</v>
      </c>
      <c r="BL1609">
        <v>0.79270315091210608</v>
      </c>
      <c r="BM1609">
        <v>0.79270315091210608</v>
      </c>
      <c r="BN1609">
        <v>0.79270315091210608</v>
      </c>
      <c r="BO1609">
        <v>25036.666666666664</v>
      </c>
    </row>
    <row r="1610" spans="1:67" x14ac:dyDescent="0.15">
      <c r="A1610">
        <v>1607</v>
      </c>
      <c r="B1610">
        <v>12</v>
      </c>
      <c r="C1610">
        <v>5</v>
      </c>
      <c r="D1610">
        <v>178.09090909090909</v>
      </c>
      <c r="E1610">
        <v>314.75</v>
      </c>
      <c r="F1610">
        <v>21</v>
      </c>
      <c r="G1610">
        <v>1.7142857142857144E-2</v>
      </c>
      <c r="H1610">
        <v>0.98285714285714287</v>
      </c>
      <c r="I1610">
        <v>36615</v>
      </c>
      <c r="AB1610">
        <v>1607</v>
      </c>
      <c r="AC1610">
        <v>12</v>
      </c>
      <c r="AD1610">
        <v>3</v>
      </c>
      <c r="AE1610">
        <v>40.636363636363633</v>
      </c>
      <c r="AF1610">
        <v>114.75</v>
      </c>
      <c r="AG1610">
        <v>13</v>
      </c>
      <c r="AH1610">
        <v>1.6817593790426907E-2</v>
      </c>
      <c r="AI1610">
        <v>0.98318240620957309</v>
      </c>
      <c r="AJ1610">
        <v>20373.333333333336</v>
      </c>
      <c r="BC1610">
        <v>1607</v>
      </c>
      <c r="BD1610">
        <v>12</v>
      </c>
      <c r="BE1610">
        <v>0</v>
      </c>
      <c r="BF1610">
        <v>108</v>
      </c>
      <c r="BG1610">
        <v>113.53846153846153</v>
      </c>
      <c r="BH1610">
        <v>96</v>
      </c>
      <c r="BI1610">
        <v>96</v>
      </c>
      <c r="BJ1610">
        <v>0.1553398058252427</v>
      </c>
      <c r="BK1610">
        <v>0.1553398058252427</v>
      </c>
      <c r="BL1610">
        <v>0.84466019417475735</v>
      </c>
      <c r="BM1610">
        <v>0.84466019417475735</v>
      </c>
      <c r="BN1610">
        <v>0.84466019417475735</v>
      </c>
      <c r="BO1610">
        <v>25845</v>
      </c>
    </row>
    <row r="1611" spans="1:67" x14ac:dyDescent="0.15">
      <c r="A1611">
        <v>1608</v>
      </c>
      <c r="B1611">
        <v>12</v>
      </c>
      <c r="C1611">
        <v>6</v>
      </c>
      <c r="D1611">
        <v>264.45454545454544</v>
      </c>
      <c r="E1611">
        <v>390.66666666666669</v>
      </c>
      <c r="F1611">
        <v>0</v>
      </c>
      <c r="G1611">
        <v>0</v>
      </c>
      <c r="H1611">
        <v>1</v>
      </c>
      <c r="I1611">
        <v>41401.666666666672</v>
      </c>
      <c r="AB1611">
        <v>1608</v>
      </c>
      <c r="AC1611">
        <v>12</v>
      </c>
      <c r="AD1611">
        <v>3</v>
      </c>
      <c r="AE1611">
        <v>56.81818181818182</v>
      </c>
      <c r="AF1611">
        <v>145.5</v>
      </c>
      <c r="AG1611">
        <v>28</v>
      </c>
      <c r="AH1611">
        <v>3.2146957520091848E-2</v>
      </c>
      <c r="AI1611">
        <v>0.96785304247990811</v>
      </c>
      <c r="AJ1611">
        <v>22178.333333333332</v>
      </c>
      <c r="BC1611">
        <v>1608</v>
      </c>
      <c r="BD1611">
        <v>10</v>
      </c>
      <c r="BE1611">
        <v>0</v>
      </c>
      <c r="BF1611">
        <v>120.4</v>
      </c>
      <c r="BG1611">
        <v>114.53846153846153</v>
      </c>
      <c r="BH1611">
        <v>70</v>
      </c>
      <c r="BI1611">
        <v>137</v>
      </c>
      <c r="BJ1611">
        <v>0.11965811965811966</v>
      </c>
      <c r="BK1611">
        <v>0.23418803418803419</v>
      </c>
      <c r="BL1611">
        <v>0.88034188034188032</v>
      </c>
      <c r="BM1611">
        <v>0.76581196581196576</v>
      </c>
      <c r="BN1611">
        <v>0.82307692307692304</v>
      </c>
      <c r="BO1611">
        <v>26563.333333333336</v>
      </c>
    </row>
    <row r="1612" spans="1:67" x14ac:dyDescent="0.15">
      <c r="A1612">
        <v>1609</v>
      </c>
      <c r="B1612">
        <v>12</v>
      </c>
      <c r="C1612">
        <v>6</v>
      </c>
      <c r="D1612">
        <v>225.18181818181819</v>
      </c>
      <c r="E1612">
        <v>355.66666666666669</v>
      </c>
      <c r="F1612">
        <v>0</v>
      </c>
      <c r="G1612">
        <v>0</v>
      </c>
      <c r="H1612">
        <v>1</v>
      </c>
      <c r="I1612">
        <v>39401.666666666664</v>
      </c>
      <c r="AB1612">
        <v>1609</v>
      </c>
      <c r="AC1612">
        <v>12</v>
      </c>
      <c r="AD1612">
        <v>3</v>
      </c>
      <c r="AE1612">
        <v>14.909090909090908</v>
      </c>
      <c r="AF1612">
        <v>91.833333333333329</v>
      </c>
      <c r="AG1612">
        <v>105</v>
      </c>
      <c r="AH1612">
        <v>0.12138728323699421</v>
      </c>
      <c r="AI1612">
        <v>0.87861271676300579</v>
      </c>
      <c r="AJ1612">
        <v>18681.666666666668</v>
      </c>
      <c r="BC1612">
        <v>1609</v>
      </c>
      <c r="BD1612">
        <v>12</v>
      </c>
      <c r="BE1612">
        <v>0</v>
      </c>
      <c r="BF1612">
        <v>125.5</v>
      </c>
      <c r="BG1612">
        <v>127.38461538461539</v>
      </c>
      <c r="BH1612">
        <v>47</v>
      </c>
      <c r="BI1612">
        <v>49</v>
      </c>
      <c r="BJ1612">
        <v>8.9015151515151519E-2</v>
      </c>
      <c r="BK1612">
        <v>9.2803030303030304E-2</v>
      </c>
      <c r="BL1612">
        <v>0.91098484848484851</v>
      </c>
      <c r="BM1612">
        <v>0.90719696969696972</v>
      </c>
      <c r="BN1612">
        <v>0.90909090909090917</v>
      </c>
      <c r="BO1612">
        <v>27570</v>
      </c>
    </row>
    <row r="1613" spans="1:67" x14ac:dyDescent="0.15">
      <c r="A1613">
        <v>1610</v>
      </c>
      <c r="B1613">
        <v>12</v>
      </c>
      <c r="C1613">
        <v>5</v>
      </c>
      <c r="D1613">
        <v>180.27272727272728</v>
      </c>
      <c r="E1613">
        <v>280.16666666666669</v>
      </c>
      <c r="F1613">
        <v>0</v>
      </c>
      <c r="G1613">
        <v>0</v>
      </c>
      <c r="H1613">
        <v>1</v>
      </c>
      <c r="I1613">
        <v>32056.666666666668</v>
      </c>
      <c r="AB1613">
        <v>1610</v>
      </c>
      <c r="AC1613">
        <v>12</v>
      </c>
      <c r="AD1613">
        <v>2</v>
      </c>
      <c r="AE1613">
        <v>26.363636363636363</v>
      </c>
      <c r="AF1613">
        <v>95.416666666666671</v>
      </c>
      <c r="AG1613">
        <v>99</v>
      </c>
      <c r="AH1613">
        <v>0.12873862158647595</v>
      </c>
      <c r="AI1613">
        <v>0.87126137841352402</v>
      </c>
      <c r="AJ1613">
        <v>18750</v>
      </c>
      <c r="BC1613">
        <v>1610</v>
      </c>
      <c r="BD1613">
        <v>11</v>
      </c>
      <c r="BE1613">
        <v>0</v>
      </c>
      <c r="BF1613">
        <v>114.36363636363636</v>
      </c>
      <c r="BG1613">
        <v>116.46153846153847</v>
      </c>
      <c r="BH1613">
        <v>106</v>
      </c>
      <c r="BI1613">
        <v>106</v>
      </c>
      <c r="BJ1613">
        <v>0.18962432915921287</v>
      </c>
      <c r="BK1613">
        <v>0.18962432915921287</v>
      </c>
      <c r="BL1613">
        <v>0.8103756708407871</v>
      </c>
      <c r="BM1613">
        <v>0.8103756708407871</v>
      </c>
      <c r="BN1613">
        <v>0.8103756708407871</v>
      </c>
      <c r="BO1613">
        <v>26196.666666666664</v>
      </c>
    </row>
    <row r="1614" spans="1:67" x14ac:dyDescent="0.15">
      <c r="A1614">
        <v>1611</v>
      </c>
      <c r="B1614">
        <v>12</v>
      </c>
      <c r="C1614">
        <v>6</v>
      </c>
      <c r="D1614">
        <v>213.18181818181819</v>
      </c>
      <c r="E1614">
        <v>333.33333333333331</v>
      </c>
      <c r="F1614">
        <v>0</v>
      </c>
      <c r="G1614">
        <v>0</v>
      </c>
      <c r="H1614">
        <v>1</v>
      </c>
      <c r="I1614">
        <v>37883.333333333336</v>
      </c>
      <c r="AB1614">
        <v>1611</v>
      </c>
      <c r="AC1614">
        <v>13</v>
      </c>
      <c r="AD1614">
        <v>2</v>
      </c>
      <c r="AE1614">
        <v>33.666666666666664</v>
      </c>
      <c r="AF1614">
        <v>107.41666666666667</v>
      </c>
      <c r="AG1614">
        <v>76</v>
      </c>
      <c r="AH1614">
        <v>8.5393258426966295E-2</v>
      </c>
      <c r="AI1614">
        <v>0.91460674157303368</v>
      </c>
      <c r="AJ1614">
        <v>18855</v>
      </c>
      <c r="BC1614">
        <v>1611</v>
      </c>
      <c r="BD1614">
        <v>11</v>
      </c>
      <c r="BE1614">
        <v>0</v>
      </c>
      <c r="BF1614">
        <v>94.090909090909093</v>
      </c>
      <c r="BG1614">
        <v>95</v>
      </c>
      <c r="BH1614">
        <v>121</v>
      </c>
      <c r="BI1614">
        <v>138</v>
      </c>
      <c r="BJ1614">
        <v>0.21340388007054673</v>
      </c>
      <c r="BK1614">
        <v>0.24338624338624337</v>
      </c>
      <c r="BL1614">
        <v>0.78659611992945333</v>
      </c>
      <c r="BM1614">
        <v>0.75661375661375663</v>
      </c>
      <c r="BN1614">
        <v>0.77160493827160503</v>
      </c>
      <c r="BO1614">
        <v>22116.666666666668</v>
      </c>
    </row>
    <row r="1615" spans="1:67" x14ac:dyDescent="0.15">
      <c r="A1615">
        <v>1612</v>
      </c>
      <c r="B1615">
        <v>13</v>
      </c>
      <c r="C1615">
        <v>4</v>
      </c>
      <c r="D1615">
        <v>205.33333333333334</v>
      </c>
      <c r="E1615">
        <v>315.33333333333331</v>
      </c>
      <c r="F1615">
        <v>0</v>
      </c>
      <c r="G1615">
        <v>0</v>
      </c>
      <c r="H1615">
        <v>1</v>
      </c>
      <c r="I1615">
        <v>35788.333333333336</v>
      </c>
      <c r="AB1615">
        <v>1612</v>
      </c>
      <c r="AC1615">
        <v>10</v>
      </c>
      <c r="AD1615">
        <v>3</v>
      </c>
      <c r="AE1615">
        <v>29.666666666666668</v>
      </c>
      <c r="AF1615">
        <v>104.5</v>
      </c>
      <c r="AG1615">
        <v>6</v>
      </c>
      <c r="AH1615">
        <v>9.1463414634146336E-3</v>
      </c>
      <c r="AI1615">
        <v>0.99085365853658536</v>
      </c>
      <c r="AJ1615">
        <v>20138.333333333328</v>
      </c>
      <c r="BC1615">
        <v>1612</v>
      </c>
      <c r="BD1615">
        <v>11</v>
      </c>
      <c r="BE1615">
        <v>0</v>
      </c>
      <c r="BF1615">
        <v>111.72727272727273</v>
      </c>
      <c r="BG1615">
        <v>107.23076923076923</v>
      </c>
      <c r="BH1615">
        <v>81</v>
      </c>
      <c r="BI1615">
        <v>81</v>
      </c>
      <c r="BJ1615">
        <v>0.1271585557299843</v>
      </c>
      <c r="BK1615">
        <v>0.1271585557299843</v>
      </c>
      <c r="BL1615">
        <v>0.87284144427001564</v>
      </c>
      <c r="BM1615">
        <v>0.87284144427001564</v>
      </c>
      <c r="BN1615">
        <v>0.87284144427001564</v>
      </c>
      <c r="BO1615">
        <v>24896.666666666668</v>
      </c>
    </row>
    <row r="1616" spans="1:67" x14ac:dyDescent="0.15">
      <c r="A1616">
        <v>1613</v>
      </c>
      <c r="B1616">
        <v>12</v>
      </c>
      <c r="C1616">
        <v>6</v>
      </c>
      <c r="D1616">
        <v>219.63636363636363</v>
      </c>
      <c r="E1616">
        <v>344.5</v>
      </c>
      <c r="F1616">
        <v>0</v>
      </c>
      <c r="G1616">
        <v>0</v>
      </c>
      <c r="H1616">
        <v>1</v>
      </c>
      <c r="I1616">
        <v>37879.999999999993</v>
      </c>
      <c r="AB1616">
        <v>1613</v>
      </c>
      <c r="AC1616">
        <v>12</v>
      </c>
      <c r="AD1616">
        <v>2</v>
      </c>
      <c r="AE1616">
        <v>35</v>
      </c>
      <c r="AF1616">
        <v>117.41666666666667</v>
      </c>
      <c r="AG1616">
        <v>2</v>
      </c>
      <c r="AH1616">
        <v>2.5806451612903226E-3</v>
      </c>
      <c r="AI1616">
        <v>0.99741935483870969</v>
      </c>
      <c r="AJ1616">
        <v>20105.000000000004</v>
      </c>
      <c r="BC1616">
        <v>1613</v>
      </c>
      <c r="BD1616">
        <v>12</v>
      </c>
      <c r="BE1616">
        <v>0</v>
      </c>
      <c r="BF1616">
        <v>140</v>
      </c>
      <c r="BG1616">
        <v>137.92307692307693</v>
      </c>
      <c r="BH1616">
        <v>18</v>
      </c>
      <c r="BI1616">
        <v>18</v>
      </c>
      <c r="BJ1616">
        <v>2.6587887740029542E-2</v>
      </c>
      <c r="BK1616">
        <v>2.6587887740029542E-2</v>
      </c>
      <c r="BL1616">
        <v>0.97341211225997049</v>
      </c>
      <c r="BM1616">
        <v>0.97341211225997049</v>
      </c>
      <c r="BN1616">
        <v>0.97341211225997049</v>
      </c>
      <c r="BO1616">
        <v>28926.666666666668</v>
      </c>
    </row>
    <row r="1617" spans="1:67" x14ac:dyDescent="0.15">
      <c r="A1617">
        <v>1614</v>
      </c>
      <c r="B1617">
        <v>13</v>
      </c>
      <c r="C1617">
        <v>5</v>
      </c>
      <c r="D1617">
        <v>243.66666666666666</v>
      </c>
      <c r="E1617">
        <v>344.91666666666669</v>
      </c>
      <c r="F1617">
        <v>0</v>
      </c>
      <c r="G1617">
        <v>0</v>
      </c>
      <c r="H1617">
        <v>1</v>
      </c>
      <c r="I1617">
        <v>35946.666666666664</v>
      </c>
      <c r="AB1617">
        <v>1614</v>
      </c>
      <c r="AC1617">
        <v>11</v>
      </c>
      <c r="AD1617">
        <v>3</v>
      </c>
      <c r="AE1617">
        <v>17.5</v>
      </c>
      <c r="AF1617">
        <v>90</v>
      </c>
      <c r="AG1617">
        <v>44</v>
      </c>
      <c r="AH1617">
        <v>6.25E-2</v>
      </c>
      <c r="AI1617">
        <v>0.9375</v>
      </c>
      <c r="AJ1617">
        <v>18658.333333333332</v>
      </c>
      <c r="BC1617">
        <v>1614</v>
      </c>
      <c r="BD1617">
        <v>11</v>
      </c>
      <c r="BE1617">
        <v>0</v>
      </c>
      <c r="BF1617">
        <v>132.09090909090909</v>
      </c>
      <c r="BG1617">
        <v>132</v>
      </c>
      <c r="BH1617">
        <v>48</v>
      </c>
      <c r="BI1617">
        <v>48</v>
      </c>
      <c r="BJ1617">
        <v>8.3333333333333329E-2</v>
      </c>
      <c r="BK1617">
        <v>8.3333333333333329E-2</v>
      </c>
      <c r="BL1617">
        <v>0.91666666666666663</v>
      </c>
      <c r="BM1617">
        <v>0.91666666666666663</v>
      </c>
      <c r="BN1617">
        <v>0.91666666666666663</v>
      </c>
      <c r="BO1617">
        <v>28894.999999999996</v>
      </c>
    </row>
    <row r="1618" spans="1:67" x14ac:dyDescent="0.15">
      <c r="A1618">
        <v>1615</v>
      </c>
      <c r="B1618">
        <v>12</v>
      </c>
      <c r="C1618">
        <v>6</v>
      </c>
      <c r="D1618">
        <v>280.54545454545456</v>
      </c>
      <c r="E1618">
        <v>424.33333333333331</v>
      </c>
      <c r="F1618">
        <v>0</v>
      </c>
      <c r="G1618">
        <v>0</v>
      </c>
      <c r="H1618">
        <v>1</v>
      </c>
      <c r="I1618">
        <v>44323.333333333336</v>
      </c>
      <c r="AB1618">
        <v>1615</v>
      </c>
      <c r="AC1618">
        <v>11</v>
      </c>
      <c r="AD1618">
        <v>3</v>
      </c>
      <c r="AE1618">
        <v>25.8</v>
      </c>
      <c r="AF1618">
        <v>109.5</v>
      </c>
      <c r="AG1618">
        <v>31</v>
      </c>
      <c r="AH1618">
        <v>3.994845360824742E-2</v>
      </c>
      <c r="AI1618">
        <v>0.96005154639175261</v>
      </c>
      <c r="AJ1618">
        <v>20238.333333333328</v>
      </c>
      <c r="BC1618">
        <v>1615</v>
      </c>
      <c r="BD1618">
        <v>12</v>
      </c>
      <c r="BE1618">
        <v>0</v>
      </c>
      <c r="BF1618">
        <v>108.5</v>
      </c>
      <c r="BG1618">
        <v>110.92307692307692</v>
      </c>
      <c r="BH1618">
        <v>129</v>
      </c>
      <c r="BI1618">
        <v>129</v>
      </c>
      <c r="BJ1618">
        <v>0.21009771986970685</v>
      </c>
      <c r="BK1618">
        <v>0.21009771986970685</v>
      </c>
      <c r="BL1618">
        <v>0.78990228013029318</v>
      </c>
      <c r="BM1618">
        <v>0.78990228013029318</v>
      </c>
      <c r="BN1618">
        <v>0.78990228013029318</v>
      </c>
      <c r="BO1618">
        <v>25056.666666666664</v>
      </c>
    </row>
    <row r="1619" spans="1:67" x14ac:dyDescent="0.15">
      <c r="A1619">
        <v>1616</v>
      </c>
      <c r="B1619">
        <v>12</v>
      </c>
      <c r="C1619">
        <v>6</v>
      </c>
      <c r="D1619">
        <v>233.36363636363637</v>
      </c>
      <c r="E1619">
        <v>381.33333333333331</v>
      </c>
      <c r="F1619">
        <v>24</v>
      </c>
      <c r="G1619">
        <v>1.9512195121951219E-2</v>
      </c>
      <c r="H1619">
        <v>0.98048780487804876</v>
      </c>
      <c r="I1619">
        <v>41628.333333333328</v>
      </c>
      <c r="AB1619">
        <v>1616</v>
      </c>
      <c r="AC1619">
        <v>11</v>
      </c>
      <c r="AD1619">
        <v>3</v>
      </c>
      <c r="AE1619">
        <v>8.1999999999999993</v>
      </c>
      <c r="AF1619">
        <v>79.333333333333329</v>
      </c>
      <c r="AG1619">
        <v>167</v>
      </c>
      <c r="AH1619">
        <v>0.21632124352331605</v>
      </c>
      <c r="AI1619">
        <v>0.78367875647668395</v>
      </c>
      <c r="AJ1619">
        <v>17231.666666666668</v>
      </c>
      <c r="BC1619">
        <v>1616</v>
      </c>
      <c r="BD1619">
        <v>12</v>
      </c>
      <c r="BE1619">
        <v>0</v>
      </c>
      <c r="BF1619">
        <v>127.33333333333333</v>
      </c>
      <c r="BG1619">
        <v>126.76923076923077</v>
      </c>
      <c r="BH1619">
        <v>9</v>
      </c>
      <c r="BI1619">
        <v>61</v>
      </c>
      <c r="BJ1619">
        <v>1.8072289156626505E-2</v>
      </c>
      <c r="BK1619">
        <v>0.12248995983935743</v>
      </c>
      <c r="BL1619">
        <v>0.98192771084337349</v>
      </c>
      <c r="BM1619">
        <v>0.8775100401606426</v>
      </c>
      <c r="BN1619">
        <v>0.92971887550200805</v>
      </c>
      <c r="BO1619">
        <v>25968.333333333336</v>
      </c>
    </row>
    <row r="1620" spans="1:67" x14ac:dyDescent="0.15">
      <c r="A1620">
        <v>1617</v>
      </c>
      <c r="B1620">
        <v>12</v>
      </c>
      <c r="C1620">
        <v>5</v>
      </c>
      <c r="D1620">
        <v>129.81818181818181</v>
      </c>
      <c r="E1620">
        <v>240.66666666666666</v>
      </c>
      <c r="F1620">
        <v>0</v>
      </c>
      <c r="G1620">
        <v>0</v>
      </c>
      <c r="H1620">
        <v>1</v>
      </c>
      <c r="I1620">
        <v>31376.666666666672</v>
      </c>
      <c r="AB1620">
        <v>1617</v>
      </c>
      <c r="AC1620">
        <v>12</v>
      </c>
      <c r="AD1620">
        <v>2</v>
      </c>
      <c r="AE1620">
        <v>6.6363636363636367</v>
      </c>
      <c r="AF1620">
        <v>74.333333333333329</v>
      </c>
      <c r="AG1620">
        <v>140</v>
      </c>
      <c r="AH1620">
        <v>0.1761006289308176</v>
      </c>
      <c r="AI1620">
        <v>0.82389937106918243</v>
      </c>
      <c r="AJ1620">
        <v>16956.666666666668</v>
      </c>
      <c r="BC1620">
        <v>1617</v>
      </c>
      <c r="BD1620">
        <v>11</v>
      </c>
      <c r="BE1620">
        <v>0</v>
      </c>
      <c r="BF1620">
        <v>120.90909090909091</v>
      </c>
      <c r="BG1620">
        <v>116.15384615384616</v>
      </c>
      <c r="BH1620">
        <v>34</v>
      </c>
      <c r="BI1620">
        <v>44</v>
      </c>
      <c r="BJ1620">
        <v>5.7239057239057242E-2</v>
      </c>
      <c r="BK1620">
        <v>7.407407407407407E-2</v>
      </c>
      <c r="BL1620">
        <v>0.9427609427609428</v>
      </c>
      <c r="BM1620">
        <v>0.92592592592592593</v>
      </c>
      <c r="BN1620">
        <v>0.93434343434343436</v>
      </c>
      <c r="BO1620">
        <v>26408.333333333336</v>
      </c>
    </row>
    <row r="1621" spans="1:67" x14ac:dyDescent="0.15">
      <c r="A1621">
        <v>1618</v>
      </c>
      <c r="B1621">
        <v>11</v>
      </c>
      <c r="C1621">
        <v>6</v>
      </c>
      <c r="D1621">
        <v>247</v>
      </c>
      <c r="E1621">
        <v>403.91666666666669</v>
      </c>
      <c r="F1621">
        <v>9</v>
      </c>
      <c r="G1621">
        <v>8.0000000000000002E-3</v>
      </c>
      <c r="H1621">
        <v>0.99199999999999999</v>
      </c>
      <c r="I1621">
        <v>42956.666666666664</v>
      </c>
      <c r="AB1621">
        <v>1618</v>
      </c>
      <c r="AC1621">
        <v>13</v>
      </c>
      <c r="AD1621">
        <v>3</v>
      </c>
      <c r="AE1621">
        <v>34.5</v>
      </c>
      <c r="AF1621">
        <v>114.5</v>
      </c>
      <c r="AG1621">
        <v>45</v>
      </c>
      <c r="AH1621">
        <v>4.8128342245989303E-2</v>
      </c>
      <c r="AI1621">
        <v>0.95187165775401072</v>
      </c>
      <c r="AJ1621">
        <v>20538.333333333336</v>
      </c>
      <c r="BC1621">
        <v>1618</v>
      </c>
      <c r="BD1621">
        <v>12</v>
      </c>
      <c r="BE1621">
        <v>0</v>
      </c>
      <c r="BF1621">
        <v>106.16666666666667</v>
      </c>
      <c r="BG1621">
        <v>104.92307692307692</v>
      </c>
      <c r="BH1621">
        <v>65</v>
      </c>
      <c r="BI1621">
        <v>65</v>
      </c>
      <c r="BJ1621">
        <v>0.10673234811165845</v>
      </c>
      <c r="BK1621">
        <v>0.10673234811165845</v>
      </c>
      <c r="BL1621">
        <v>0.89326765188834156</v>
      </c>
      <c r="BM1621">
        <v>0.89326765188834156</v>
      </c>
      <c r="BN1621">
        <v>0.89326765188834156</v>
      </c>
      <c r="BO1621">
        <v>24796.666666666664</v>
      </c>
    </row>
    <row r="1622" spans="1:67" x14ac:dyDescent="0.15">
      <c r="A1622">
        <v>1619</v>
      </c>
      <c r="B1622">
        <v>11</v>
      </c>
      <c r="C1622">
        <v>6</v>
      </c>
      <c r="D1622">
        <v>145.80000000000001</v>
      </c>
      <c r="E1622">
        <v>313.5</v>
      </c>
      <c r="F1622">
        <v>0</v>
      </c>
      <c r="G1622">
        <v>0</v>
      </c>
      <c r="H1622">
        <v>1</v>
      </c>
      <c r="I1622">
        <v>38965</v>
      </c>
      <c r="AB1622">
        <v>1619</v>
      </c>
      <c r="AC1622">
        <v>12</v>
      </c>
      <c r="AD1622">
        <v>2</v>
      </c>
      <c r="AE1622">
        <v>9.1818181818181817</v>
      </c>
      <c r="AF1622">
        <v>82.916666666666671</v>
      </c>
      <c r="AG1622">
        <v>105</v>
      </c>
      <c r="AH1622">
        <v>0.13043478260869565</v>
      </c>
      <c r="AI1622">
        <v>0.86956521739130432</v>
      </c>
      <c r="AJ1622">
        <v>18200</v>
      </c>
      <c r="BC1622">
        <v>1619</v>
      </c>
      <c r="BD1622">
        <v>10</v>
      </c>
      <c r="BE1622">
        <v>0</v>
      </c>
      <c r="BF1622">
        <v>100.5</v>
      </c>
      <c r="BG1622">
        <v>101.53846153846153</v>
      </c>
      <c r="BH1622">
        <v>139</v>
      </c>
      <c r="BI1622">
        <v>226</v>
      </c>
      <c r="BJ1622">
        <v>0.27095516569200778</v>
      </c>
      <c r="BK1622">
        <v>0.44054580896686157</v>
      </c>
      <c r="BL1622">
        <v>0.72904483430799227</v>
      </c>
      <c r="BM1622">
        <v>0.55945419103313843</v>
      </c>
      <c r="BN1622">
        <v>0.64424951267056541</v>
      </c>
      <c r="BO1622">
        <v>24200</v>
      </c>
    </row>
    <row r="1623" spans="1:67" x14ac:dyDescent="0.15">
      <c r="A1623">
        <v>1620</v>
      </c>
      <c r="B1623">
        <v>10</v>
      </c>
      <c r="C1623">
        <v>6</v>
      </c>
      <c r="D1623">
        <v>65.777777777777771</v>
      </c>
      <c r="E1623">
        <v>234.08333333333334</v>
      </c>
      <c r="F1623">
        <v>12</v>
      </c>
      <c r="G1623">
        <v>1.2944983818770227E-2</v>
      </c>
      <c r="H1623">
        <v>0.98705501618122982</v>
      </c>
      <c r="I1623">
        <v>35263.333333333336</v>
      </c>
      <c r="AB1623">
        <v>1620</v>
      </c>
      <c r="AC1623">
        <v>12</v>
      </c>
      <c r="AD1623">
        <v>3</v>
      </c>
      <c r="AE1623">
        <v>13.636363636363637</v>
      </c>
      <c r="AF1623">
        <v>88.666666666666671</v>
      </c>
      <c r="AG1623">
        <v>195</v>
      </c>
      <c r="AH1623">
        <v>0.22362385321100917</v>
      </c>
      <c r="AI1623">
        <v>0.77637614678899081</v>
      </c>
      <c r="AJ1623">
        <v>17330</v>
      </c>
      <c r="BC1623">
        <v>1620</v>
      </c>
      <c r="BD1623">
        <v>12</v>
      </c>
      <c r="BE1623">
        <v>0</v>
      </c>
      <c r="BF1623">
        <v>89.5</v>
      </c>
      <c r="BG1623">
        <v>88.384615384615387</v>
      </c>
      <c r="BH1623">
        <v>144</v>
      </c>
      <c r="BI1623">
        <v>209</v>
      </c>
      <c r="BJ1623">
        <v>0.23529411764705882</v>
      </c>
      <c r="BK1623">
        <v>0.34150326797385622</v>
      </c>
      <c r="BL1623">
        <v>0.76470588235294112</v>
      </c>
      <c r="BM1623">
        <v>0.65849673202614378</v>
      </c>
      <c r="BN1623">
        <v>0.7116013071895424</v>
      </c>
      <c r="BO1623">
        <v>20930</v>
      </c>
    </row>
    <row r="1624" spans="1:67" x14ac:dyDescent="0.15">
      <c r="A1624">
        <v>1621</v>
      </c>
      <c r="B1624">
        <v>10</v>
      </c>
      <c r="C1624">
        <v>5</v>
      </c>
      <c r="D1624">
        <v>71.222222222222229</v>
      </c>
      <c r="E1624">
        <v>209.25</v>
      </c>
      <c r="F1624">
        <v>0</v>
      </c>
      <c r="G1624">
        <v>0</v>
      </c>
      <c r="H1624">
        <v>1</v>
      </c>
      <c r="I1624">
        <v>31195</v>
      </c>
      <c r="AB1624">
        <v>1621</v>
      </c>
      <c r="AC1624">
        <v>12</v>
      </c>
      <c r="AD1624">
        <v>3</v>
      </c>
      <c r="AE1624">
        <v>13.454545454545455</v>
      </c>
      <c r="AF1624">
        <v>90.083333333333329</v>
      </c>
      <c r="AG1624">
        <v>51</v>
      </c>
      <c r="AH1624">
        <v>6.530089628681178E-2</v>
      </c>
      <c r="AI1624">
        <v>0.93469910371318821</v>
      </c>
      <c r="AJ1624">
        <v>19211.666666666668</v>
      </c>
      <c r="BC1624">
        <v>1621</v>
      </c>
      <c r="BD1624">
        <v>11</v>
      </c>
      <c r="BE1624">
        <v>0</v>
      </c>
      <c r="BF1624">
        <v>116.45454545454545</v>
      </c>
      <c r="BG1624">
        <v>117.38461538461539</v>
      </c>
      <c r="BH1624">
        <v>93</v>
      </c>
      <c r="BI1624">
        <v>93</v>
      </c>
      <c r="BJ1624">
        <v>0.16817359855334538</v>
      </c>
      <c r="BK1624">
        <v>0.16817359855334538</v>
      </c>
      <c r="BL1624">
        <v>0.83182640144665465</v>
      </c>
      <c r="BM1624">
        <v>0.83182640144665465</v>
      </c>
      <c r="BN1624">
        <v>0.83182640144665465</v>
      </c>
      <c r="BO1624">
        <v>27136.666666666668</v>
      </c>
    </row>
    <row r="1625" spans="1:67" x14ac:dyDescent="0.15">
      <c r="A1625">
        <v>1622</v>
      </c>
      <c r="B1625">
        <v>12</v>
      </c>
      <c r="C1625">
        <v>5</v>
      </c>
      <c r="D1625">
        <v>124.18181818181819</v>
      </c>
      <c r="E1625">
        <v>244.75</v>
      </c>
      <c r="F1625">
        <v>0</v>
      </c>
      <c r="G1625">
        <v>0</v>
      </c>
      <c r="H1625">
        <v>1</v>
      </c>
      <c r="I1625">
        <v>32440.000000000004</v>
      </c>
      <c r="AB1625">
        <v>1622</v>
      </c>
      <c r="AC1625">
        <v>12</v>
      </c>
      <c r="AD1625">
        <v>3</v>
      </c>
      <c r="AE1625">
        <v>17.09090909090909</v>
      </c>
      <c r="AF1625">
        <v>98.166666666666671</v>
      </c>
      <c r="AG1625">
        <v>102</v>
      </c>
      <c r="AH1625">
        <v>0.11805555555555555</v>
      </c>
      <c r="AI1625">
        <v>0.88194444444444442</v>
      </c>
      <c r="AJ1625">
        <v>18610.000000000004</v>
      </c>
      <c r="BC1625">
        <v>1622</v>
      </c>
      <c r="BD1625">
        <v>13</v>
      </c>
      <c r="BE1625">
        <v>0</v>
      </c>
      <c r="BF1625">
        <v>129.53846153846155</v>
      </c>
      <c r="BG1625">
        <v>129.53846153846155</v>
      </c>
      <c r="BH1625">
        <v>39</v>
      </c>
      <c r="BI1625">
        <v>39</v>
      </c>
      <c r="BJ1625">
        <v>6.1417322834645668E-2</v>
      </c>
      <c r="BK1625">
        <v>6.1417322834645668E-2</v>
      </c>
      <c r="BL1625">
        <v>0.93858267716535437</v>
      </c>
      <c r="BM1625">
        <v>0.93858267716535437</v>
      </c>
      <c r="BN1625">
        <v>0.93858267716535437</v>
      </c>
      <c r="BO1625">
        <v>28338.333333333328</v>
      </c>
    </row>
    <row r="1626" spans="1:67" x14ac:dyDescent="0.15">
      <c r="A1626">
        <v>1623</v>
      </c>
      <c r="B1626">
        <v>12</v>
      </c>
      <c r="C1626">
        <v>6</v>
      </c>
      <c r="D1626">
        <v>240.90909090909091</v>
      </c>
      <c r="E1626">
        <v>375.08333333333331</v>
      </c>
      <c r="F1626">
        <v>0</v>
      </c>
      <c r="G1626">
        <v>0</v>
      </c>
      <c r="H1626">
        <v>1</v>
      </c>
      <c r="I1626">
        <v>41678.333333333328</v>
      </c>
      <c r="AB1626">
        <v>1623</v>
      </c>
      <c r="AC1626">
        <v>12</v>
      </c>
      <c r="AD1626">
        <v>4</v>
      </c>
      <c r="AE1626">
        <v>26.545454545454547</v>
      </c>
      <c r="AF1626">
        <v>112.75</v>
      </c>
      <c r="AG1626">
        <v>162</v>
      </c>
      <c r="AH1626">
        <v>0.17494600431965443</v>
      </c>
      <c r="AI1626">
        <v>0.82505399568034554</v>
      </c>
      <c r="AJ1626">
        <v>19968.333333333332</v>
      </c>
      <c r="BC1626">
        <v>1623</v>
      </c>
      <c r="BD1626">
        <v>11</v>
      </c>
      <c r="BE1626">
        <v>0</v>
      </c>
      <c r="BF1626">
        <v>118.45454545454545</v>
      </c>
      <c r="BG1626">
        <v>116.38461538461539</v>
      </c>
      <c r="BH1626">
        <v>50</v>
      </c>
      <c r="BI1626">
        <v>94</v>
      </c>
      <c r="BJ1626">
        <v>8.5034013605442174E-2</v>
      </c>
      <c r="BK1626">
        <v>0.1598639455782313</v>
      </c>
      <c r="BL1626">
        <v>0.91496598639455784</v>
      </c>
      <c r="BM1626">
        <v>0.84013605442176864</v>
      </c>
      <c r="BN1626">
        <v>0.87755102040816324</v>
      </c>
      <c r="BO1626">
        <v>26643.333333333332</v>
      </c>
    </row>
    <row r="1627" spans="1:67" x14ac:dyDescent="0.15">
      <c r="A1627">
        <v>1624</v>
      </c>
      <c r="B1627">
        <v>12</v>
      </c>
      <c r="C1627">
        <v>5</v>
      </c>
      <c r="D1627">
        <v>161.90909090909091</v>
      </c>
      <c r="E1627">
        <v>275.75</v>
      </c>
      <c r="F1627">
        <v>0</v>
      </c>
      <c r="G1627">
        <v>0</v>
      </c>
      <c r="H1627">
        <v>1</v>
      </c>
      <c r="I1627">
        <v>33455</v>
      </c>
      <c r="AB1627">
        <v>1624</v>
      </c>
      <c r="AC1627">
        <v>11</v>
      </c>
      <c r="AD1627">
        <v>3</v>
      </c>
      <c r="AE1627">
        <v>17</v>
      </c>
      <c r="AF1627">
        <v>96.416666666666671</v>
      </c>
      <c r="AG1627">
        <v>92</v>
      </c>
      <c r="AH1627">
        <v>0.11543287327478043</v>
      </c>
      <c r="AI1627">
        <v>0.88456712672521953</v>
      </c>
      <c r="AJ1627">
        <v>20314.999999999996</v>
      </c>
      <c r="BC1627">
        <v>1624</v>
      </c>
      <c r="BD1627">
        <v>12</v>
      </c>
      <c r="BE1627">
        <v>0</v>
      </c>
      <c r="BF1627">
        <v>139.16666666666666</v>
      </c>
      <c r="BG1627">
        <v>145</v>
      </c>
      <c r="BH1627">
        <v>56</v>
      </c>
      <c r="BI1627">
        <v>56</v>
      </c>
      <c r="BJ1627">
        <v>8.4337349397590355E-2</v>
      </c>
      <c r="BK1627">
        <v>8.4337349397590355E-2</v>
      </c>
      <c r="BL1627">
        <v>0.9156626506024097</v>
      </c>
      <c r="BM1627">
        <v>0.9156626506024097</v>
      </c>
      <c r="BN1627">
        <v>0.9156626506024097</v>
      </c>
      <c r="BO1627">
        <v>30358.333333333332</v>
      </c>
    </row>
    <row r="1628" spans="1:67" x14ac:dyDescent="0.15">
      <c r="A1628">
        <v>1625</v>
      </c>
      <c r="B1628">
        <v>13</v>
      </c>
      <c r="C1628">
        <v>6</v>
      </c>
      <c r="D1628">
        <v>326.58333333333331</v>
      </c>
      <c r="E1628">
        <v>446.58333333333331</v>
      </c>
      <c r="F1628">
        <v>0</v>
      </c>
      <c r="G1628">
        <v>0</v>
      </c>
      <c r="H1628">
        <v>1</v>
      </c>
      <c r="I1628">
        <v>44388.333333333328</v>
      </c>
      <c r="AB1628">
        <v>1625</v>
      </c>
      <c r="AC1628">
        <v>11</v>
      </c>
      <c r="AD1628">
        <v>4</v>
      </c>
      <c r="AE1628">
        <v>2.7</v>
      </c>
      <c r="AF1628">
        <v>81.166666666666671</v>
      </c>
      <c r="AG1628">
        <v>180</v>
      </c>
      <c r="AH1628">
        <v>0.22415940224159403</v>
      </c>
      <c r="AI1628">
        <v>0.77584059775840597</v>
      </c>
      <c r="AJ1628">
        <v>17530</v>
      </c>
      <c r="BC1628">
        <v>1625</v>
      </c>
      <c r="BD1628">
        <v>11</v>
      </c>
      <c r="BE1628">
        <v>0</v>
      </c>
      <c r="BF1628">
        <v>109.63636363636364</v>
      </c>
      <c r="BG1628">
        <v>110</v>
      </c>
      <c r="BH1628">
        <v>122</v>
      </c>
      <c r="BI1628">
        <v>122</v>
      </c>
      <c r="BJ1628">
        <v>0.20854700854700856</v>
      </c>
      <c r="BK1628">
        <v>0.20854700854700856</v>
      </c>
      <c r="BL1628">
        <v>0.79145299145299142</v>
      </c>
      <c r="BM1628">
        <v>0.79145299145299142</v>
      </c>
      <c r="BN1628">
        <v>0.79145299145299142</v>
      </c>
      <c r="BO1628">
        <v>25466.666666666668</v>
      </c>
    </row>
    <row r="1629" spans="1:67" x14ac:dyDescent="0.15">
      <c r="A1629">
        <v>1626</v>
      </c>
      <c r="B1629">
        <v>12</v>
      </c>
      <c r="C1629">
        <v>6</v>
      </c>
      <c r="D1629">
        <v>197.45454545454547</v>
      </c>
      <c r="E1629">
        <v>321.75</v>
      </c>
      <c r="F1629">
        <v>0</v>
      </c>
      <c r="G1629">
        <v>0</v>
      </c>
      <c r="H1629">
        <v>1</v>
      </c>
      <c r="I1629">
        <v>37820</v>
      </c>
      <c r="AB1629">
        <v>1626</v>
      </c>
      <c r="AC1629">
        <v>12</v>
      </c>
      <c r="AD1629">
        <v>2</v>
      </c>
      <c r="AE1629">
        <v>24.818181818181817</v>
      </c>
      <c r="AF1629">
        <v>103.58333333333333</v>
      </c>
      <c r="AG1629">
        <v>27</v>
      </c>
      <c r="AH1629">
        <v>3.2608695652173912E-2</v>
      </c>
      <c r="AI1629">
        <v>0.96739130434782605</v>
      </c>
      <c r="AJ1629">
        <v>19376.666666666668</v>
      </c>
      <c r="BC1629">
        <v>1626</v>
      </c>
      <c r="BD1629">
        <v>12</v>
      </c>
      <c r="BE1629">
        <v>0</v>
      </c>
      <c r="BF1629">
        <v>136.16666666666666</v>
      </c>
      <c r="BG1629">
        <v>140.76923076923077</v>
      </c>
      <c r="BH1629">
        <v>7</v>
      </c>
      <c r="BI1629">
        <v>7</v>
      </c>
      <c r="BJ1629">
        <v>1.1437908496732025E-2</v>
      </c>
      <c r="BK1629">
        <v>1.1437908496732025E-2</v>
      </c>
      <c r="BL1629">
        <v>0.98856209150326801</v>
      </c>
      <c r="BM1629">
        <v>0.98856209150326801</v>
      </c>
      <c r="BN1629">
        <v>0.98856209150326801</v>
      </c>
      <c r="BO1629">
        <v>29500</v>
      </c>
    </row>
    <row r="1630" spans="1:67" x14ac:dyDescent="0.15">
      <c r="A1630">
        <v>1627</v>
      </c>
      <c r="B1630">
        <v>12</v>
      </c>
      <c r="C1630">
        <v>6</v>
      </c>
      <c r="D1630">
        <v>235.90909090909091</v>
      </c>
      <c r="E1630">
        <v>342.66666666666669</v>
      </c>
      <c r="F1630">
        <v>0</v>
      </c>
      <c r="G1630">
        <v>0</v>
      </c>
      <c r="H1630">
        <v>1</v>
      </c>
      <c r="I1630">
        <v>35231.666666666672</v>
      </c>
      <c r="AB1630">
        <v>1627</v>
      </c>
      <c r="AC1630">
        <v>12</v>
      </c>
      <c r="AD1630">
        <v>2</v>
      </c>
      <c r="AE1630">
        <v>50.454545454545453</v>
      </c>
      <c r="AF1630">
        <v>133.16666666666666</v>
      </c>
      <c r="AG1630">
        <v>44</v>
      </c>
      <c r="AH1630">
        <v>5.3789731051344741E-2</v>
      </c>
      <c r="AI1630">
        <v>0.94621026894865523</v>
      </c>
      <c r="AJ1630">
        <v>20959.999999999996</v>
      </c>
      <c r="BC1630">
        <v>1627</v>
      </c>
      <c r="BD1630">
        <v>11</v>
      </c>
      <c r="BE1630">
        <v>0</v>
      </c>
      <c r="BF1630">
        <v>112.90909090909091</v>
      </c>
      <c r="BG1630">
        <v>118.92307692307692</v>
      </c>
      <c r="BH1630">
        <v>112</v>
      </c>
      <c r="BI1630">
        <v>124</v>
      </c>
      <c r="BJ1630">
        <v>0.18152350081037277</v>
      </c>
      <c r="BK1630">
        <v>0.20097244732576985</v>
      </c>
      <c r="BL1630">
        <v>0.81847649918962717</v>
      </c>
      <c r="BM1630">
        <v>0.79902755267423009</v>
      </c>
      <c r="BN1630">
        <v>0.80875202593192863</v>
      </c>
      <c r="BO1630">
        <v>27428.333333333332</v>
      </c>
    </row>
    <row r="1631" spans="1:67" x14ac:dyDescent="0.15">
      <c r="A1631">
        <v>1628</v>
      </c>
      <c r="B1631">
        <v>12</v>
      </c>
      <c r="C1631">
        <v>7</v>
      </c>
      <c r="D1631">
        <v>253.45454545454547</v>
      </c>
      <c r="E1631">
        <v>399.41666666666669</v>
      </c>
      <c r="F1631">
        <v>0</v>
      </c>
      <c r="G1631">
        <v>0</v>
      </c>
      <c r="H1631">
        <v>1</v>
      </c>
      <c r="I1631">
        <v>42851.666666666672</v>
      </c>
      <c r="AB1631">
        <v>1628</v>
      </c>
      <c r="AC1631">
        <v>11</v>
      </c>
      <c r="AD1631">
        <v>3</v>
      </c>
      <c r="AE1631">
        <v>11.4</v>
      </c>
      <c r="AF1631">
        <v>83.25</v>
      </c>
      <c r="AG1631">
        <v>121</v>
      </c>
      <c r="AH1631">
        <v>0.16329284750337381</v>
      </c>
      <c r="AI1631">
        <v>0.83670715249662619</v>
      </c>
      <c r="AJ1631">
        <v>17613.333333333332</v>
      </c>
      <c r="BC1631">
        <v>1628</v>
      </c>
      <c r="BD1631">
        <v>11</v>
      </c>
      <c r="BE1631">
        <v>0</v>
      </c>
      <c r="BF1631">
        <v>121.72727272727273</v>
      </c>
      <c r="BG1631">
        <v>116.84615384615384</v>
      </c>
      <c r="BH1631">
        <v>3</v>
      </c>
      <c r="BI1631">
        <v>37</v>
      </c>
      <c r="BJ1631">
        <v>6.0483870967741934E-3</v>
      </c>
      <c r="BK1631">
        <v>7.459677419354839E-2</v>
      </c>
      <c r="BL1631">
        <v>0.99395161290322576</v>
      </c>
      <c r="BM1631">
        <v>0.92540322580645162</v>
      </c>
      <c r="BN1631">
        <v>0.95967741935483875</v>
      </c>
      <c r="BO1631">
        <v>25763.333333333336</v>
      </c>
    </row>
    <row r="1632" spans="1:67" x14ac:dyDescent="0.15">
      <c r="A1632">
        <v>1629</v>
      </c>
      <c r="B1632">
        <v>11</v>
      </c>
      <c r="C1632">
        <v>7</v>
      </c>
      <c r="D1632">
        <v>202.6</v>
      </c>
      <c r="E1632">
        <v>324.83333333333331</v>
      </c>
      <c r="F1632">
        <v>0</v>
      </c>
      <c r="G1632">
        <v>0</v>
      </c>
      <c r="H1632">
        <v>1</v>
      </c>
      <c r="I1632">
        <v>35868.333333333336</v>
      </c>
      <c r="AB1632">
        <v>1629</v>
      </c>
      <c r="AC1632">
        <v>11</v>
      </c>
      <c r="AD1632">
        <v>4</v>
      </c>
      <c r="AE1632">
        <v>10.6</v>
      </c>
      <c r="AF1632">
        <v>83.916666666666671</v>
      </c>
      <c r="AG1632">
        <v>114</v>
      </c>
      <c r="AH1632">
        <v>0.14448669201520911</v>
      </c>
      <c r="AI1632">
        <v>0.85551330798479086</v>
      </c>
      <c r="AJ1632">
        <v>18240</v>
      </c>
      <c r="BC1632">
        <v>1629</v>
      </c>
      <c r="BD1632">
        <v>12</v>
      </c>
      <c r="BE1632">
        <v>0</v>
      </c>
      <c r="BF1632">
        <v>128.16666666666666</v>
      </c>
      <c r="BG1632">
        <v>126</v>
      </c>
      <c r="BH1632">
        <v>9</v>
      </c>
      <c r="BI1632">
        <v>9</v>
      </c>
      <c r="BJ1632">
        <v>1.5228426395939087E-2</v>
      </c>
      <c r="BK1632">
        <v>1.5228426395939087E-2</v>
      </c>
      <c r="BL1632">
        <v>0.98477157360406087</v>
      </c>
      <c r="BM1632">
        <v>0.98477157360406087</v>
      </c>
      <c r="BN1632">
        <v>0.98477157360406087</v>
      </c>
      <c r="BO1632">
        <v>27059.999999999996</v>
      </c>
    </row>
    <row r="1633" spans="1:67" x14ac:dyDescent="0.15">
      <c r="A1633">
        <v>1630</v>
      </c>
      <c r="B1633">
        <v>12</v>
      </c>
      <c r="C1633">
        <v>5</v>
      </c>
      <c r="D1633">
        <v>195.81818181818181</v>
      </c>
      <c r="E1633">
        <v>323.75</v>
      </c>
      <c r="F1633">
        <v>0</v>
      </c>
      <c r="G1633">
        <v>0</v>
      </c>
      <c r="H1633">
        <v>1</v>
      </c>
      <c r="I1633">
        <v>36900</v>
      </c>
      <c r="AB1633">
        <v>1630</v>
      </c>
      <c r="AC1633">
        <v>12</v>
      </c>
      <c r="AD1633">
        <v>3</v>
      </c>
      <c r="AE1633">
        <v>13.181818181818182</v>
      </c>
      <c r="AF1633">
        <v>82.25</v>
      </c>
      <c r="AG1633">
        <v>100</v>
      </c>
      <c r="AH1633">
        <v>0.13210039630118892</v>
      </c>
      <c r="AI1633">
        <v>0.86789960369881114</v>
      </c>
      <c r="AJ1633">
        <v>16898.333333333336</v>
      </c>
      <c r="BC1633">
        <v>1630</v>
      </c>
      <c r="BD1633">
        <v>11</v>
      </c>
      <c r="BE1633">
        <v>0</v>
      </c>
      <c r="BF1633">
        <v>126.45454545454545</v>
      </c>
      <c r="BG1633">
        <v>123.15384615384616</v>
      </c>
      <c r="BH1633">
        <v>83</v>
      </c>
      <c r="BI1633">
        <v>108</v>
      </c>
      <c r="BJ1633">
        <v>0.15779467680608364</v>
      </c>
      <c r="BK1633">
        <v>0.20532319391634982</v>
      </c>
      <c r="BL1633">
        <v>0.84220532319391639</v>
      </c>
      <c r="BM1633">
        <v>0.79467680608365021</v>
      </c>
      <c r="BN1633">
        <v>0.8184410646387833</v>
      </c>
      <c r="BO1633">
        <v>27386.666666666668</v>
      </c>
    </row>
    <row r="1634" spans="1:67" x14ac:dyDescent="0.15">
      <c r="A1634">
        <v>1631</v>
      </c>
      <c r="B1634">
        <v>11</v>
      </c>
      <c r="C1634">
        <v>5</v>
      </c>
      <c r="D1634">
        <v>106</v>
      </c>
      <c r="E1634">
        <v>238.83333333333334</v>
      </c>
      <c r="F1634">
        <v>11</v>
      </c>
      <c r="G1634">
        <v>1.1099899091826439E-2</v>
      </c>
      <c r="H1634">
        <v>0.9889001009081736</v>
      </c>
      <c r="I1634">
        <v>31278.333333333332</v>
      </c>
      <c r="AB1634">
        <v>1631</v>
      </c>
      <c r="AC1634">
        <v>11</v>
      </c>
      <c r="AD1634">
        <v>3</v>
      </c>
      <c r="AE1634">
        <v>5.6</v>
      </c>
      <c r="AF1634">
        <v>72.166666666666671</v>
      </c>
      <c r="AG1634">
        <v>161</v>
      </c>
      <c r="AH1634">
        <v>0.20405576679340937</v>
      </c>
      <c r="AI1634">
        <v>0.79594423320659069</v>
      </c>
      <c r="AJ1634">
        <v>16045.000000000002</v>
      </c>
      <c r="BC1634">
        <v>1631</v>
      </c>
      <c r="BD1634">
        <v>11</v>
      </c>
      <c r="BE1634">
        <v>0</v>
      </c>
      <c r="BF1634">
        <v>131.18181818181819</v>
      </c>
      <c r="BG1634">
        <v>133.07692307692307</v>
      </c>
      <c r="BH1634">
        <v>86</v>
      </c>
      <c r="BI1634">
        <v>86</v>
      </c>
      <c r="BJ1634">
        <v>0.15837937384898712</v>
      </c>
      <c r="BK1634">
        <v>0.15837937384898712</v>
      </c>
      <c r="BL1634">
        <v>0.84162062615101285</v>
      </c>
      <c r="BM1634">
        <v>0.84162062615101285</v>
      </c>
      <c r="BN1634">
        <v>0.84162062615101285</v>
      </c>
      <c r="BO1634">
        <v>28716.666666666668</v>
      </c>
    </row>
    <row r="1635" spans="1:67" x14ac:dyDescent="0.15">
      <c r="A1635">
        <v>1632</v>
      </c>
      <c r="B1635">
        <v>11</v>
      </c>
      <c r="C1635">
        <v>5</v>
      </c>
      <c r="D1635">
        <v>94.7</v>
      </c>
      <c r="E1635">
        <v>220.83333333333334</v>
      </c>
      <c r="F1635">
        <v>64</v>
      </c>
      <c r="G1635">
        <v>6.4128256513026047E-2</v>
      </c>
      <c r="H1635">
        <v>0.93587174348697399</v>
      </c>
      <c r="I1635">
        <v>30383.333333333336</v>
      </c>
      <c r="AB1635">
        <v>1632</v>
      </c>
      <c r="AC1635">
        <v>11</v>
      </c>
      <c r="AD1635">
        <v>3</v>
      </c>
      <c r="AE1635">
        <v>31.7</v>
      </c>
      <c r="AF1635">
        <v>117.25</v>
      </c>
      <c r="AG1635">
        <v>37</v>
      </c>
      <c r="AH1635">
        <v>4.659949622166247E-2</v>
      </c>
      <c r="AI1635">
        <v>0.95340050377833752</v>
      </c>
      <c r="AJ1635">
        <v>21048.333333333332</v>
      </c>
      <c r="BC1635">
        <v>1632</v>
      </c>
      <c r="BD1635">
        <v>11</v>
      </c>
      <c r="BE1635">
        <v>0</v>
      </c>
      <c r="BF1635">
        <v>93.727272727272734</v>
      </c>
      <c r="BG1635">
        <v>92</v>
      </c>
      <c r="BH1635">
        <v>96</v>
      </c>
      <c r="BI1635">
        <v>158</v>
      </c>
      <c r="BJ1635">
        <v>0.19277108433734941</v>
      </c>
      <c r="BK1635">
        <v>0.31726907630522089</v>
      </c>
      <c r="BL1635">
        <v>0.80722891566265065</v>
      </c>
      <c r="BM1635">
        <v>0.68273092369477917</v>
      </c>
      <c r="BN1635">
        <v>0.74497991967871491</v>
      </c>
      <c r="BO1635">
        <v>21311.666666666668</v>
      </c>
    </row>
    <row r="1636" spans="1:67" x14ac:dyDescent="0.15">
      <c r="A1636">
        <v>1633</v>
      </c>
      <c r="B1636">
        <v>12</v>
      </c>
      <c r="C1636">
        <v>5</v>
      </c>
      <c r="D1636">
        <v>153.18181818181819</v>
      </c>
      <c r="E1636">
        <v>276.58333333333331</v>
      </c>
      <c r="F1636">
        <v>0</v>
      </c>
      <c r="G1636">
        <v>0</v>
      </c>
      <c r="H1636">
        <v>1</v>
      </c>
      <c r="I1636">
        <v>34338.333333333336</v>
      </c>
      <c r="AB1636">
        <v>1633</v>
      </c>
      <c r="AC1636">
        <v>11</v>
      </c>
      <c r="AD1636">
        <v>3</v>
      </c>
      <c r="AE1636">
        <v>3.5</v>
      </c>
      <c r="AF1636">
        <v>67.916666666666671</v>
      </c>
      <c r="AG1636">
        <v>196</v>
      </c>
      <c r="AH1636">
        <v>0.25587467362924282</v>
      </c>
      <c r="AI1636">
        <v>0.74412532637075723</v>
      </c>
      <c r="AJ1636">
        <v>15975.000000000004</v>
      </c>
      <c r="BC1636">
        <v>1633</v>
      </c>
      <c r="BD1636">
        <v>11</v>
      </c>
      <c r="BE1636">
        <v>0</v>
      </c>
      <c r="BF1636">
        <v>115.63636363636364</v>
      </c>
      <c r="BG1636">
        <v>118.61538461538461</v>
      </c>
      <c r="BH1636">
        <v>119</v>
      </c>
      <c r="BI1636">
        <v>187</v>
      </c>
      <c r="BJ1636">
        <v>0.23287671232876711</v>
      </c>
      <c r="BK1636">
        <v>0.36594911937377689</v>
      </c>
      <c r="BL1636">
        <v>0.76712328767123283</v>
      </c>
      <c r="BM1636">
        <v>0.63405088062622306</v>
      </c>
      <c r="BN1636">
        <v>0.70058708414872795</v>
      </c>
      <c r="BO1636">
        <v>25840</v>
      </c>
    </row>
    <row r="1637" spans="1:67" x14ac:dyDescent="0.15">
      <c r="A1637">
        <v>1634</v>
      </c>
      <c r="B1637">
        <v>11</v>
      </c>
      <c r="C1637">
        <v>6</v>
      </c>
      <c r="D1637">
        <v>130.4</v>
      </c>
      <c r="E1637">
        <v>282.16666666666669</v>
      </c>
      <c r="F1637">
        <v>3</v>
      </c>
      <c r="G1637">
        <v>3.1250000000000002E-3</v>
      </c>
      <c r="H1637">
        <v>0.99687499999999996</v>
      </c>
      <c r="I1637">
        <v>35686.666666666672</v>
      </c>
      <c r="AB1637">
        <v>1634</v>
      </c>
      <c r="AC1637">
        <v>11</v>
      </c>
      <c r="AD1637">
        <v>3</v>
      </c>
      <c r="AE1637">
        <v>33.299999999999997</v>
      </c>
      <c r="AF1637">
        <v>104.16666666666667</v>
      </c>
      <c r="AG1637">
        <v>72</v>
      </c>
      <c r="AH1637">
        <v>0.10714285714285714</v>
      </c>
      <c r="AI1637">
        <v>0.8928571428571429</v>
      </c>
      <c r="AJ1637">
        <v>19775</v>
      </c>
      <c r="BC1637">
        <v>1634</v>
      </c>
      <c r="BD1637">
        <v>12</v>
      </c>
      <c r="BE1637">
        <v>0</v>
      </c>
      <c r="BF1637">
        <v>105.83333333333333</v>
      </c>
      <c r="BG1637">
        <v>103.46153846153847</v>
      </c>
      <c r="BH1637">
        <v>107</v>
      </c>
      <c r="BI1637">
        <v>111</v>
      </c>
      <c r="BJ1637">
        <v>0.19814814814814816</v>
      </c>
      <c r="BK1637">
        <v>0.20555555555555555</v>
      </c>
      <c r="BL1637">
        <v>0.80185185185185182</v>
      </c>
      <c r="BM1637">
        <v>0.79444444444444451</v>
      </c>
      <c r="BN1637">
        <v>0.79814814814814816</v>
      </c>
      <c r="BO1637">
        <v>23833.333333333336</v>
      </c>
    </row>
    <row r="1638" spans="1:67" x14ac:dyDescent="0.15">
      <c r="A1638">
        <v>1635</v>
      </c>
      <c r="B1638">
        <v>12</v>
      </c>
      <c r="C1638">
        <v>6</v>
      </c>
      <c r="D1638">
        <v>257.36363636363637</v>
      </c>
      <c r="E1638">
        <v>373.83333333333331</v>
      </c>
      <c r="F1638">
        <v>0</v>
      </c>
      <c r="G1638">
        <v>0</v>
      </c>
      <c r="H1638">
        <v>1</v>
      </c>
      <c r="I1638">
        <v>39828.333333333336</v>
      </c>
      <c r="AB1638">
        <v>1635</v>
      </c>
      <c r="AC1638">
        <v>10</v>
      </c>
      <c r="AD1638">
        <v>4</v>
      </c>
      <c r="AE1638">
        <v>5.8888888888888893</v>
      </c>
      <c r="AF1638">
        <v>77.833333333333329</v>
      </c>
      <c r="AG1638">
        <v>183</v>
      </c>
      <c r="AH1638">
        <v>0.24142480211081793</v>
      </c>
      <c r="AI1638">
        <v>0.75857519788918204</v>
      </c>
      <c r="AJ1638">
        <v>18271.666666666668</v>
      </c>
      <c r="BC1638">
        <v>1635</v>
      </c>
      <c r="BD1638">
        <v>11</v>
      </c>
      <c r="BE1638">
        <v>0</v>
      </c>
      <c r="BF1638">
        <v>134.90909090909091</v>
      </c>
      <c r="BG1638">
        <v>138.38461538461539</v>
      </c>
      <c r="BH1638">
        <v>82</v>
      </c>
      <c r="BI1638">
        <v>82</v>
      </c>
      <c r="BJ1638">
        <v>0.13874788494077833</v>
      </c>
      <c r="BK1638">
        <v>0.13874788494077833</v>
      </c>
      <c r="BL1638">
        <v>0.86125211505922161</v>
      </c>
      <c r="BM1638">
        <v>0.86125211505922161</v>
      </c>
      <c r="BN1638">
        <v>0.86125211505922161</v>
      </c>
      <c r="BO1638">
        <v>29621.666666666668</v>
      </c>
    </row>
    <row r="1639" spans="1:67" x14ac:dyDescent="0.15">
      <c r="A1639">
        <v>1636</v>
      </c>
      <c r="B1639">
        <v>12</v>
      </c>
      <c r="C1639">
        <v>5</v>
      </c>
      <c r="D1639">
        <v>168</v>
      </c>
      <c r="E1639">
        <v>270.5</v>
      </c>
      <c r="F1639">
        <v>5</v>
      </c>
      <c r="G1639">
        <v>5.0251256281407036E-3</v>
      </c>
      <c r="H1639">
        <v>0.99497487437185927</v>
      </c>
      <c r="I1639">
        <v>31345</v>
      </c>
      <c r="AB1639">
        <v>1636</v>
      </c>
      <c r="AC1639">
        <v>13</v>
      </c>
      <c r="AD1639">
        <v>2</v>
      </c>
      <c r="AE1639">
        <v>28.833333333333332</v>
      </c>
      <c r="AF1639">
        <v>106.33333333333333</v>
      </c>
      <c r="AG1639">
        <v>48</v>
      </c>
      <c r="AH1639">
        <v>5.1172707889125799E-2</v>
      </c>
      <c r="AI1639">
        <v>0.94882729211087424</v>
      </c>
      <c r="AJ1639">
        <v>20036.666666666668</v>
      </c>
      <c r="BC1639">
        <v>1636</v>
      </c>
      <c r="BD1639">
        <v>11</v>
      </c>
      <c r="BE1639">
        <v>0</v>
      </c>
      <c r="BF1639">
        <v>108.18181818181819</v>
      </c>
      <c r="BG1639">
        <v>108.23076923076923</v>
      </c>
      <c r="BH1639">
        <v>75</v>
      </c>
      <c r="BI1639">
        <v>75</v>
      </c>
      <c r="BJ1639">
        <v>0.13134851138353765</v>
      </c>
      <c r="BK1639">
        <v>0.13134851138353765</v>
      </c>
      <c r="BL1639">
        <v>0.86865148861646235</v>
      </c>
      <c r="BM1639">
        <v>0.86865148861646235</v>
      </c>
      <c r="BN1639">
        <v>0.86865148861646235</v>
      </c>
      <c r="BO1639">
        <v>25614.999999999996</v>
      </c>
    </row>
    <row r="1640" spans="1:67" x14ac:dyDescent="0.15">
      <c r="A1640">
        <v>1637</v>
      </c>
      <c r="B1640">
        <v>11</v>
      </c>
      <c r="C1640">
        <v>5</v>
      </c>
      <c r="D1640">
        <v>124.5</v>
      </c>
      <c r="E1640">
        <v>275.08333333333331</v>
      </c>
      <c r="F1640">
        <v>2</v>
      </c>
      <c r="G1640">
        <v>2.0833333333333333E-3</v>
      </c>
      <c r="H1640">
        <v>0.99791666666666667</v>
      </c>
      <c r="I1640">
        <v>35803.333333333328</v>
      </c>
      <c r="AB1640">
        <v>1637</v>
      </c>
      <c r="AC1640">
        <v>12</v>
      </c>
      <c r="AD1640">
        <v>2</v>
      </c>
      <c r="AE1640">
        <v>25.636363636363637</v>
      </c>
      <c r="AF1640">
        <v>94.75</v>
      </c>
      <c r="AG1640">
        <v>37</v>
      </c>
      <c r="AH1640">
        <v>5.2333804809052337E-2</v>
      </c>
      <c r="AI1640">
        <v>0.94766619519094764</v>
      </c>
      <c r="AJ1640">
        <v>18173.333333333332</v>
      </c>
      <c r="BC1640">
        <v>1637</v>
      </c>
      <c r="BD1640">
        <v>11</v>
      </c>
      <c r="BE1640">
        <v>0</v>
      </c>
      <c r="BF1640">
        <v>127.54545454545455</v>
      </c>
      <c r="BG1640">
        <v>127.92307692307692</v>
      </c>
      <c r="BH1640">
        <v>38</v>
      </c>
      <c r="BI1640">
        <v>75</v>
      </c>
      <c r="BJ1640">
        <v>6.6549912434325745E-2</v>
      </c>
      <c r="BK1640">
        <v>0.13134851138353765</v>
      </c>
      <c r="BL1640">
        <v>0.93345008756567427</v>
      </c>
      <c r="BM1640">
        <v>0.86865148861646235</v>
      </c>
      <c r="BN1640">
        <v>0.90105078809106831</v>
      </c>
      <c r="BO1640">
        <v>27818.333333333336</v>
      </c>
    </row>
    <row r="1641" spans="1:67" x14ac:dyDescent="0.15">
      <c r="A1641">
        <v>1638</v>
      </c>
      <c r="B1641">
        <v>11</v>
      </c>
      <c r="C1641">
        <v>6</v>
      </c>
      <c r="D1641">
        <v>180.7</v>
      </c>
      <c r="E1641">
        <v>298.25</v>
      </c>
      <c r="F1641">
        <v>0</v>
      </c>
      <c r="G1641">
        <v>0</v>
      </c>
      <c r="H1641">
        <v>1</v>
      </c>
      <c r="I1641">
        <v>34680</v>
      </c>
      <c r="AB1641">
        <v>1638</v>
      </c>
      <c r="AC1641">
        <v>11</v>
      </c>
      <c r="AD1641">
        <v>3</v>
      </c>
      <c r="AE1641">
        <v>33.9</v>
      </c>
      <c r="AF1641">
        <v>114.83333333333333</v>
      </c>
      <c r="AG1641">
        <v>110</v>
      </c>
      <c r="AH1641">
        <v>0.14304291287386217</v>
      </c>
      <c r="AI1641">
        <v>0.85695708712613783</v>
      </c>
      <c r="AJ1641">
        <v>20451.666666666668</v>
      </c>
      <c r="BC1641">
        <v>1638</v>
      </c>
      <c r="BD1641">
        <v>12</v>
      </c>
      <c r="BE1641">
        <v>0</v>
      </c>
      <c r="BF1641">
        <v>159.83333333333334</v>
      </c>
      <c r="BG1641">
        <v>160.30769230769232</v>
      </c>
      <c r="BH1641">
        <v>2</v>
      </c>
      <c r="BI1641">
        <v>2</v>
      </c>
      <c r="BJ1641">
        <v>2.9239766081871343E-3</v>
      </c>
      <c r="BK1641">
        <v>2.9239766081871343E-3</v>
      </c>
      <c r="BL1641">
        <v>0.99707602339181289</v>
      </c>
      <c r="BM1641">
        <v>0.99707602339181289</v>
      </c>
      <c r="BN1641">
        <v>0.99707602339181289</v>
      </c>
      <c r="BO1641">
        <v>30571.666666666664</v>
      </c>
    </row>
    <row r="1642" spans="1:67" x14ac:dyDescent="0.15">
      <c r="A1642">
        <v>1639</v>
      </c>
      <c r="B1642">
        <v>11</v>
      </c>
      <c r="C1642">
        <v>6</v>
      </c>
      <c r="D1642">
        <v>252</v>
      </c>
      <c r="E1642">
        <v>400.16666666666669</v>
      </c>
      <c r="F1642">
        <v>0</v>
      </c>
      <c r="G1642">
        <v>0</v>
      </c>
      <c r="H1642">
        <v>1</v>
      </c>
      <c r="I1642">
        <v>42006.666666666664</v>
      </c>
      <c r="AB1642">
        <v>1639</v>
      </c>
      <c r="AC1642">
        <v>12</v>
      </c>
      <c r="AD1642">
        <v>4</v>
      </c>
      <c r="AE1642">
        <v>78.63636363636364</v>
      </c>
      <c r="AF1642">
        <v>162</v>
      </c>
      <c r="AG1642">
        <v>0</v>
      </c>
      <c r="AH1642">
        <v>0</v>
      </c>
      <c r="AI1642">
        <v>1</v>
      </c>
      <c r="AJ1642">
        <v>23213.333333333332</v>
      </c>
      <c r="BC1642">
        <v>1639</v>
      </c>
      <c r="BD1642">
        <v>11</v>
      </c>
      <c r="BE1642">
        <v>0</v>
      </c>
      <c r="BF1642">
        <v>122.09090909090909</v>
      </c>
      <c r="BG1642">
        <v>121.15384615384616</v>
      </c>
      <c r="BH1642">
        <v>90</v>
      </c>
      <c r="BI1642">
        <v>90</v>
      </c>
      <c r="BJ1642">
        <v>0.13513513513513514</v>
      </c>
      <c r="BK1642">
        <v>0.13513513513513514</v>
      </c>
      <c r="BL1642">
        <v>0.86486486486486491</v>
      </c>
      <c r="BM1642">
        <v>0.86486486486486491</v>
      </c>
      <c r="BN1642">
        <v>0.86486486486486491</v>
      </c>
      <c r="BO1642">
        <v>26624.999999999996</v>
      </c>
    </row>
    <row r="1643" spans="1:67" x14ac:dyDescent="0.15">
      <c r="A1643">
        <v>1640</v>
      </c>
      <c r="B1643">
        <v>12</v>
      </c>
      <c r="C1643">
        <v>6</v>
      </c>
      <c r="D1643">
        <v>295.63636363636363</v>
      </c>
      <c r="E1643">
        <v>416.25</v>
      </c>
      <c r="F1643">
        <v>0</v>
      </c>
      <c r="G1643">
        <v>0</v>
      </c>
      <c r="H1643">
        <v>1</v>
      </c>
      <c r="I1643">
        <v>42200</v>
      </c>
      <c r="AB1643">
        <v>1640</v>
      </c>
      <c r="AC1643">
        <v>12</v>
      </c>
      <c r="AD1643">
        <v>2</v>
      </c>
      <c r="AE1643">
        <v>38.81818181818182</v>
      </c>
      <c r="AF1643">
        <v>111.83333333333333</v>
      </c>
      <c r="AG1643">
        <v>24</v>
      </c>
      <c r="AH1643">
        <v>3.2128514056224897E-2</v>
      </c>
      <c r="AI1643">
        <v>0.96787148594377514</v>
      </c>
      <c r="AJ1643">
        <v>19481.666666666664</v>
      </c>
      <c r="BC1643">
        <v>1640</v>
      </c>
      <c r="BD1643">
        <v>11</v>
      </c>
      <c r="BE1643">
        <v>0</v>
      </c>
      <c r="BF1643">
        <v>131.18181818181819</v>
      </c>
      <c r="BG1643">
        <v>127.46153846153847</v>
      </c>
      <c r="BH1643">
        <v>44</v>
      </c>
      <c r="BI1643">
        <v>44</v>
      </c>
      <c r="BJ1643">
        <v>8.6274509803921567E-2</v>
      </c>
      <c r="BK1643">
        <v>8.6274509803921567E-2</v>
      </c>
      <c r="BL1643">
        <v>0.9137254901960784</v>
      </c>
      <c r="BM1643">
        <v>0.9137254901960784</v>
      </c>
      <c r="BN1643">
        <v>0.9137254901960784</v>
      </c>
      <c r="BO1643">
        <v>27573.333333333336</v>
      </c>
    </row>
    <row r="1644" spans="1:67" x14ac:dyDescent="0.15">
      <c r="A1644">
        <v>1641</v>
      </c>
      <c r="B1644">
        <v>12</v>
      </c>
      <c r="C1644">
        <v>5</v>
      </c>
      <c r="D1644">
        <v>182</v>
      </c>
      <c r="E1644">
        <v>305.58333333333331</v>
      </c>
      <c r="F1644">
        <v>0</v>
      </c>
      <c r="G1644">
        <v>0</v>
      </c>
      <c r="H1644">
        <v>1</v>
      </c>
      <c r="I1644">
        <v>35673.333333333328</v>
      </c>
      <c r="AB1644">
        <v>1641</v>
      </c>
      <c r="AC1644">
        <v>12</v>
      </c>
      <c r="AD1644">
        <v>3</v>
      </c>
      <c r="AE1644">
        <v>19.272727272727273</v>
      </c>
      <c r="AF1644">
        <v>91.416666666666671</v>
      </c>
      <c r="AG1644">
        <v>73</v>
      </c>
      <c r="AH1644">
        <v>8.935128518971848E-2</v>
      </c>
      <c r="AI1644">
        <v>0.91064871481028153</v>
      </c>
      <c r="AJ1644">
        <v>18215.000000000004</v>
      </c>
      <c r="BC1644">
        <v>1641</v>
      </c>
      <c r="BD1644">
        <v>12</v>
      </c>
      <c r="BE1644">
        <v>0</v>
      </c>
      <c r="BF1644">
        <v>128.08333333333334</v>
      </c>
      <c r="BG1644">
        <v>125.15384615384616</v>
      </c>
      <c r="BH1644">
        <v>64</v>
      </c>
      <c r="BI1644">
        <v>64</v>
      </c>
      <c r="BJ1644">
        <v>0.11873840445269017</v>
      </c>
      <c r="BK1644">
        <v>0.11873840445269017</v>
      </c>
      <c r="BL1644">
        <v>0.88126159554730987</v>
      </c>
      <c r="BM1644">
        <v>0.88126159554730987</v>
      </c>
      <c r="BN1644">
        <v>0.88126159554730987</v>
      </c>
      <c r="BO1644">
        <v>26573.333333333332</v>
      </c>
    </row>
    <row r="1645" spans="1:67" x14ac:dyDescent="0.15">
      <c r="A1645">
        <v>1642</v>
      </c>
      <c r="B1645">
        <v>10</v>
      </c>
      <c r="C1645">
        <v>7</v>
      </c>
      <c r="D1645">
        <v>196.88888888888889</v>
      </c>
      <c r="E1645">
        <v>332.91666666666669</v>
      </c>
      <c r="F1645">
        <v>0</v>
      </c>
      <c r="G1645">
        <v>0</v>
      </c>
      <c r="H1645">
        <v>1</v>
      </c>
      <c r="I1645">
        <v>38191.666666666664</v>
      </c>
      <c r="AB1645">
        <v>1642</v>
      </c>
      <c r="AC1645">
        <v>11</v>
      </c>
      <c r="AD1645">
        <v>3</v>
      </c>
      <c r="AE1645">
        <v>31.4</v>
      </c>
      <c r="AF1645">
        <v>119.83333333333333</v>
      </c>
      <c r="AG1645">
        <v>41</v>
      </c>
      <c r="AH1645">
        <v>5.4959785522788206E-2</v>
      </c>
      <c r="AI1645">
        <v>0.94504021447721176</v>
      </c>
      <c r="AJ1645">
        <v>22151.666666666668</v>
      </c>
      <c r="BC1645">
        <v>1642</v>
      </c>
      <c r="BD1645">
        <v>11</v>
      </c>
      <c r="BE1645">
        <v>0</v>
      </c>
      <c r="BF1645">
        <v>128.09090909090909</v>
      </c>
      <c r="BG1645">
        <v>132.15384615384616</v>
      </c>
      <c r="BH1645">
        <v>93</v>
      </c>
      <c r="BI1645">
        <v>129</v>
      </c>
      <c r="BJ1645">
        <v>0.17748091603053434</v>
      </c>
      <c r="BK1645">
        <v>0.24618320610687022</v>
      </c>
      <c r="BL1645">
        <v>0.8225190839694656</v>
      </c>
      <c r="BM1645">
        <v>0.75381679389312972</v>
      </c>
      <c r="BN1645">
        <v>0.78816793893129766</v>
      </c>
      <c r="BO1645">
        <v>29576.666666666668</v>
      </c>
    </row>
    <row r="1646" spans="1:67" x14ac:dyDescent="0.15">
      <c r="A1646">
        <v>1643</v>
      </c>
      <c r="B1646">
        <v>13</v>
      </c>
      <c r="C1646">
        <v>5</v>
      </c>
      <c r="D1646">
        <v>205.91666666666666</v>
      </c>
      <c r="E1646">
        <v>308.41666666666669</v>
      </c>
      <c r="F1646">
        <v>0</v>
      </c>
      <c r="G1646">
        <v>0</v>
      </c>
      <c r="H1646">
        <v>1</v>
      </c>
      <c r="I1646">
        <v>32886.666666666664</v>
      </c>
      <c r="AB1646">
        <v>1643</v>
      </c>
      <c r="AC1646">
        <v>11</v>
      </c>
      <c r="AD1646">
        <v>3</v>
      </c>
      <c r="AE1646">
        <v>62.3</v>
      </c>
      <c r="AF1646">
        <v>137.58333333333334</v>
      </c>
      <c r="AG1646">
        <v>52</v>
      </c>
      <c r="AH1646">
        <v>6.4918851435705374E-2</v>
      </c>
      <c r="AI1646">
        <v>0.93508114856429458</v>
      </c>
      <c r="AJ1646">
        <v>21086.666666666668</v>
      </c>
      <c r="BC1646">
        <v>1643</v>
      </c>
      <c r="BD1646">
        <v>12</v>
      </c>
      <c r="BE1646">
        <v>0</v>
      </c>
      <c r="BF1646">
        <v>97.583333333333329</v>
      </c>
      <c r="BG1646">
        <v>101.61538461538461</v>
      </c>
      <c r="BH1646">
        <v>87</v>
      </c>
      <c r="BI1646">
        <v>87</v>
      </c>
      <c r="BJ1646">
        <v>0.12812960235640647</v>
      </c>
      <c r="BK1646">
        <v>0.12812960235640647</v>
      </c>
      <c r="BL1646">
        <v>0.87187039764359353</v>
      </c>
      <c r="BM1646">
        <v>0.87187039764359353</v>
      </c>
      <c r="BN1646">
        <v>0.87187039764359353</v>
      </c>
      <c r="BO1646">
        <v>23978.333333333332</v>
      </c>
    </row>
    <row r="1647" spans="1:67" x14ac:dyDescent="0.15">
      <c r="A1647">
        <v>1644</v>
      </c>
      <c r="B1647">
        <v>11</v>
      </c>
      <c r="C1647">
        <v>6</v>
      </c>
      <c r="D1647">
        <v>207.5</v>
      </c>
      <c r="E1647">
        <v>359.16666666666669</v>
      </c>
      <c r="F1647">
        <v>0</v>
      </c>
      <c r="G1647">
        <v>0</v>
      </c>
      <c r="H1647">
        <v>1</v>
      </c>
      <c r="I1647">
        <v>40041.666666666664</v>
      </c>
      <c r="AB1647">
        <v>1644</v>
      </c>
      <c r="AC1647">
        <v>11</v>
      </c>
      <c r="AD1647">
        <v>3</v>
      </c>
      <c r="AE1647">
        <v>13.2</v>
      </c>
      <c r="AF1647">
        <v>103.75</v>
      </c>
      <c r="AG1647">
        <v>59</v>
      </c>
      <c r="AH1647">
        <v>7.4307304785894202E-2</v>
      </c>
      <c r="AI1647">
        <v>0.9256926952141058</v>
      </c>
      <c r="AJ1647">
        <v>20283.333333333336</v>
      </c>
      <c r="BC1647">
        <v>1644</v>
      </c>
      <c r="BD1647">
        <v>12</v>
      </c>
      <c r="BE1647">
        <v>0</v>
      </c>
      <c r="BF1647">
        <v>138.25</v>
      </c>
      <c r="BG1647">
        <v>144.23076923076923</v>
      </c>
      <c r="BH1647">
        <v>11</v>
      </c>
      <c r="BI1647">
        <v>11</v>
      </c>
      <c r="BJ1647">
        <v>1.864406779661017E-2</v>
      </c>
      <c r="BK1647">
        <v>1.864406779661017E-2</v>
      </c>
      <c r="BL1647">
        <v>0.98135593220338979</v>
      </c>
      <c r="BM1647">
        <v>0.98135593220338979</v>
      </c>
      <c r="BN1647">
        <v>0.98135593220338979</v>
      </c>
      <c r="BO1647">
        <v>29200</v>
      </c>
    </row>
    <row r="1648" spans="1:67" x14ac:dyDescent="0.15">
      <c r="A1648">
        <v>1645</v>
      </c>
      <c r="B1648">
        <v>12</v>
      </c>
      <c r="C1648">
        <v>6</v>
      </c>
      <c r="D1648">
        <v>231.36363636363637</v>
      </c>
      <c r="E1648">
        <v>374.16666666666669</v>
      </c>
      <c r="F1648">
        <v>16</v>
      </c>
      <c r="G1648">
        <v>1.2698412698412698E-2</v>
      </c>
      <c r="H1648">
        <v>0.98730158730158735</v>
      </c>
      <c r="I1648">
        <v>40666.666666666672</v>
      </c>
      <c r="AB1648">
        <v>1645</v>
      </c>
      <c r="AC1648">
        <v>11</v>
      </c>
      <c r="AD1648">
        <v>3</v>
      </c>
      <c r="AE1648">
        <v>18.2</v>
      </c>
      <c r="AF1648">
        <v>92.5</v>
      </c>
      <c r="AG1648">
        <v>30</v>
      </c>
      <c r="AH1648">
        <v>4.2553191489361701E-2</v>
      </c>
      <c r="AI1648">
        <v>0.95744680851063835</v>
      </c>
      <c r="AJ1648">
        <v>18758.333333333332</v>
      </c>
      <c r="BC1648">
        <v>1645</v>
      </c>
      <c r="BD1648">
        <v>13</v>
      </c>
      <c r="BE1648">
        <v>0</v>
      </c>
      <c r="BF1648">
        <v>135.84615384615384</v>
      </c>
      <c r="BG1648">
        <v>135.84615384615384</v>
      </c>
      <c r="BH1648">
        <v>13</v>
      </c>
      <c r="BI1648">
        <v>13</v>
      </c>
      <c r="BJ1648">
        <v>2.113821138211382E-2</v>
      </c>
      <c r="BK1648">
        <v>2.113821138211382E-2</v>
      </c>
      <c r="BL1648">
        <v>0.9788617886178862</v>
      </c>
      <c r="BM1648">
        <v>0.9788617886178862</v>
      </c>
      <c r="BN1648">
        <v>0.9788617886178862</v>
      </c>
      <c r="BO1648">
        <v>26586.666666666668</v>
      </c>
    </row>
    <row r="1649" spans="1:67" x14ac:dyDescent="0.15">
      <c r="A1649">
        <v>1646</v>
      </c>
      <c r="B1649">
        <v>10</v>
      </c>
      <c r="C1649">
        <v>5</v>
      </c>
      <c r="D1649">
        <v>59</v>
      </c>
      <c r="E1649">
        <v>187.25</v>
      </c>
      <c r="F1649">
        <v>0</v>
      </c>
      <c r="G1649">
        <v>0</v>
      </c>
      <c r="H1649">
        <v>1</v>
      </c>
      <c r="I1649">
        <v>28140</v>
      </c>
      <c r="AB1649">
        <v>1646</v>
      </c>
      <c r="AC1649">
        <v>12</v>
      </c>
      <c r="AD1649">
        <v>3</v>
      </c>
      <c r="AE1649">
        <v>44</v>
      </c>
      <c r="AF1649">
        <v>118.83333333333333</v>
      </c>
      <c r="AG1649">
        <v>30</v>
      </c>
      <c r="AH1649">
        <v>3.870967741935484E-2</v>
      </c>
      <c r="AI1649">
        <v>0.96129032258064517</v>
      </c>
      <c r="AJ1649">
        <v>20086.666666666668</v>
      </c>
      <c r="BC1649">
        <v>1646</v>
      </c>
      <c r="BD1649">
        <v>11</v>
      </c>
      <c r="BE1649">
        <v>0</v>
      </c>
      <c r="BF1649">
        <v>104.36363636363636</v>
      </c>
      <c r="BG1649">
        <v>114.23076923076923</v>
      </c>
      <c r="BH1649">
        <v>178</v>
      </c>
      <c r="BI1649">
        <v>178</v>
      </c>
      <c r="BJ1649">
        <v>0.29865771812080538</v>
      </c>
      <c r="BK1649">
        <v>0.29865771812080538</v>
      </c>
      <c r="BL1649">
        <v>0.70134228187919456</v>
      </c>
      <c r="BM1649">
        <v>0.70134228187919456</v>
      </c>
      <c r="BN1649">
        <v>0.70134228187919456</v>
      </c>
      <c r="BO1649">
        <v>25874.999999999996</v>
      </c>
    </row>
    <row r="1650" spans="1:67" x14ac:dyDescent="0.15">
      <c r="A1650">
        <v>1647</v>
      </c>
      <c r="B1650">
        <v>11</v>
      </c>
      <c r="C1650">
        <v>4</v>
      </c>
      <c r="D1650">
        <v>98.8</v>
      </c>
      <c r="E1650">
        <v>218.33333333333334</v>
      </c>
      <c r="F1650">
        <v>0</v>
      </c>
      <c r="G1650">
        <v>0</v>
      </c>
      <c r="H1650">
        <v>1</v>
      </c>
      <c r="I1650">
        <v>30283.333333333332</v>
      </c>
      <c r="AB1650">
        <v>1647</v>
      </c>
      <c r="AC1650">
        <v>11</v>
      </c>
      <c r="AD1650">
        <v>3</v>
      </c>
      <c r="AE1650">
        <v>7.4</v>
      </c>
      <c r="AF1650">
        <v>82.333333333333329</v>
      </c>
      <c r="AG1650">
        <v>73</v>
      </c>
      <c r="AH1650">
        <v>0.10167130919220056</v>
      </c>
      <c r="AI1650">
        <v>0.89832869080779942</v>
      </c>
      <c r="AJ1650">
        <v>18126.666666666668</v>
      </c>
      <c r="BC1650">
        <v>1647</v>
      </c>
      <c r="BD1650">
        <v>11</v>
      </c>
      <c r="BE1650">
        <v>0</v>
      </c>
      <c r="BF1650">
        <v>132.81818181818181</v>
      </c>
      <c r="BG1650">
        <v>127.84615384615384</v>
      </c>
      <c r="BH1650">
        <v>28</v>
      </c>
      <c r="BI1650">
        <v>28</v>
      </c>
      <c r="BJ1650">
        <v>5.1188299817184646E-2</v>
      </c>
      <c r="BK1650">
        <v>5.1188299817184646E-2</v>
      </c>
      <c r="BL1650">
        <v>0.94881170018281535</v>
      </c>
      <c r="BM1650">
        <v>0.94881170018281535</v>
      </c>
      <c r="BN1650">
        <v>0.94881170018281535</v>
      </c>
      <c r="BO1650">
        <v>27815</v>
      </c>
    </row>
    <row r="1651" spans="1:67" x14ac:dyDescent="0.15">
      <c r="A1651">
        <v>1648</v>
      </c>
      <c r="B1651">
        <v>12</v>
      </c>
      <c r="C1651">
        <v>5</v>
      </c>
      <c r="D1651">
        <v>125.27272727272727</v>
      </c>
      <c r="E1651">
        <v>232.58333333333334</v>
      </c>
      <c r="F1651">
        <v>4</v>
      </c>
      <c r="G1651">
        <v>4.1025641025641026E-3</v>
      </c>
      <c r="H1651">
        <v>0.99589743589743585</v>
      </c>
      <c r="I1651">
        <v>29553.333333333336</v>
      </c>
      <c r="AB1651">
        <v>1648</v>
      </c>
      <c r="AC1651">
        <v>13</v>
      </c>
      <c r="AD1651">
        <v>4</v>
      </c>
      <c r="AE1651">
        <v>100.08333333333333</v>
      </c>
      <c r="AF1651">
        <v>185.08333333333334</v>
      </c>
      <c r="AG1651">
        <v>0</v>
      </c>
      <c r="AH1651">
        <v>0</v>
      </c>
      <c r="AI1651">
        <v>1</v>
      </c>
      <c r="AJ1651">
        <v>23986.666666666668</v>
      </c>
      <c r="BC1651">
        <v>1648</v>
      </c>
      <c r="BD1651">
        <v>12</v>
      </c>
      <c r="BE1651">
        <v>0</v>
      </c>
      <c r="BF1651">
        <v>134.08333333333334</v>
      </c>
      <c r="BG1651">
        <v>131.69230769230768</v>
      </c>
      <c r="BH1651">
        <v>0</v>
      </c>
      <c r="BI1651">
        <v>0</v>
      </c>
      <c r="BJ1651">
        <v>0</v>
      </c>
      <c r="BK1651">
        <v>0</v>
      </c>
      <c r="BL1651">
        <v>1</v>
      </c>
      <c r="BM1651">
        <v>1</v>
      </c>
      <c r="BN1651">
        <v>1</v>
      </c>
      <c r="BO1651">
        <v>27081.666666666664</v>
      </c>
    </row>
    <row r="1652" spans="1:67" x14ac:dyDescent="0.15">
      <c r="A1652">
        <v>1649</v>
      </c>
      <c r="B1652">
        <v>11</v>
      </c>
      <c r="C1652">
        <v>6</v>
      </c>
      <c r="D1652">
        <v>131</v>
      </c>
      <c r="E1652">
        <v>264.75</v>
      </c>
      <c r="F1652">
        <v>47</v>
      </c>
      <c r="G1652">
        <v>4.8958333333333333E-2</v>
      </c>
      <c r="H1652">
        <v>0.95104166666666667</v>
      </c>
      <c r="I1652">
        <v>34165</v>
      </c>
      <c r="AB1652">
        <v>1649</v>
      </c>
      <c r="AC1652">
        <v>11</v>
      </c>
      <c r="AD1652">
        <v>3</v>
      </c>
      <c r="AE1652">
        <v>15.7</v>
      </c>
      <c r="AF1652">
        <v>100.5</v>
      </c>
      <c r="AG1652">
        <v>88</v>
      </c>
      <c r="AH1652">
        <v>0.10824108241082411</v>
      </c>
      <c r="AI1652">
        <v>0.89175891758917591</v>
      </c>
      <c r="AJ1652">
        <v>19153.333333333332</v>
      </c>
      <c r="BC1652">
        <v>1649</v>
      </c>
      <c r="BD1652">
        <v>11</v>
      </c>
      <c r="BE1652">
        <v>0</v>
      </c>
      <c r="BF1652">
        <v>112.90909090909091</v>
      </c>
      <c r="BG1652">
        <v>110.46153846153847</v>
      </c>
      <c r="BH1652">
        <v>54</v>
      </c>
      <c r="BI1652">
        <v>79</v>
      </c>
      <c r="BJ1652">
        <v>9.5575221238938052E-2</v>
      </c>
      <c r="BK1652">
        <v>0.13982300884955753</v>
      </c>
      <c r="BL1652">
        <v>0.90442477876106198</v>
      </c>
      <c r="BM1652">
        <v>0.86017699115044244</v>
      </c>
      <c r="BN1652">
        <v>0.88230088495575221</v>
      </c>
      <c r="BO1652">
        <v>24586.666666666664</v>
      </c>
    </row>
    <row r="1653" spans="1:67" x14ac:dyDescent="0.15">
      <c r="A1653">
        <v>1650</v>
      </c>
      <c r="B1653">
        <v>11</v>
      </c>
      <c r="C1653">
        <v>4</v>
      </c>
      <c r="D1653">
        <v>71.2</v>
      </c>
      <c r="E1653">
        <v>171.33333333333334</v>
      </c>
      <c r="F1653">
        <v>0</v>
      </c>
      <c r="G1653">
        <v>0</v>
      </c>
      <c r="H1653">
        <v>1</v>
      </c>
      <c r="I1653">
        <v>26878.333333333332</v>
      </c>
      <c r="AB1653">
        <v>1650</v>
      </c>
      <c r="AC1653">
        <v>11</v>
      </c>
      <c r="AD1653">
        <v>4</v>
      </c>
      <c r="AE1653">
        <v>10.7</v>
      </c>
      <c r="AF1653">
        <v>96.75</v>
      </c>
      <c r="AG1653">
        <v>155</v>
      </c>
      <c r="AH1653">
        <v>0.18925518925518925</v>
      </c>
      <c r="AI1653">
        <v>0.81074481074481075</v>
      </c>
      <c r="AJ1653">
        <v>18878.333333333336</v>
      </c>
      <c r="BC1653">
        <v>1650</v>
      </c>
      <c r="BD1653">
        <v>11</v>
      </c>
      <c r="BE1653">
        <v>0</v>
      </c>
      <c r="BF1653">
        <v>117.45454545454545</v>
      </c>
      <c r="BG1653">
        <v>112.07692307692308</v>
      </c>
      <c r="BH1653">
        <v>108</v>
      </c>
      <c r="BI1653">
        <v>133</v>
      </c>
      <c r="BJ1653">
        <v>0.21176470588235294</v>
      </c>
      <c r="BK1653">
        <v>0.26078431372549021</v>
      </c>
      <c r="BL1653">
        <v>0.78823529411764703</v>
      </c>
      <c r="BM1653">
        <v>0.73921568627450984</v>
      </c>
      <c r="BN1653">
        <v>0.76372549019607838</v>
      </c>
      <c r="BO1653">
        <v>25331.666666666664</v>
      </c>
    </row>
    <row r="1654" spans="1:67" x14ac:dyDescent="0.15">
      <c r="A1654">
        <v>1651</v>
      </c>
      <c r="B1654">
        <v>11</v>
      </c>
      <c r="C1654">
        <v>4</v>
      </c>
      <c r="D1654">
        <v>107.6</v>
      </c>
      <c r="E1654">
        <v>227.41666666666666</v>
      </c>
      <c r="F1654">
        <v>0</v>
      </c>
      <c r="G1654">
        <v>0</v>
      </c>
      <c r="H1654">
        <v>1</v>
      </c>
      <c r="I1654">
        <v>30396.666666666668</v>
      </c>
      <c r="AB1654">
        <v>1651</v>
      </c>
      <c r="AC1654">
        <v>11</v>
      </c>
      <c r="AD1654">
        <v>3</v>
      </c>
      <c r="AE1654">
        <v>26.8</v>
      </c>
      <c r="AF1654">
        <v>113.25</v>
      </c>
      <c r="AG1654">
        <v>38</v>
      </c>
      <c r="AH1654">
        <v>4.8717948717948718E-2</v>
      </c>
      <c r="AI1654">
        <v>0.95128205128205123</v>
      </c>
      <c r="AJ1654">
        <v>20663.333333333332</v>
      </c>
      <c r="BC1654">
        <v>1651</v>
      </c>
      <c r="BD1654">
        <v>11</v>
      </c>
      <c r="BE1654">
        <v>0</v>
      </c>
      <c r="BF1654">
        <v>129.09090909090909</v>
      </c>
      <c r="BG1654">
        <v>121.15384615384616</v>
      </c>
      <c r="BH1654">
        <v>0</v>
      </c>
      <c r="BI1654">
        <v>34</v>
      </c>
      <c r="BJ1654">
        <v>0</v>
      </c>
      <c r="BK1654">
        <v>6.0822898032200361E-2</v>
      </c>
      <c r="BL1654">
        <v>1</v>
      </c>
      <c r="BM1654">
        <v>0.93917710196779969</v>
      </c>
      <c r="BN1654">
        <v>0.96958855098389984</v>
      </c>
      <c r="BO1654">
        <v>26400</v>
      </c>
    </row>
    <row r="1655" spans="1:67" x14ac:dyDescent="0.15">
      <c r="A1655">
        <v>1652</v>
      </c>
      <c r="B1655">
        <v>12</v>
      </c>
      <c r="C1655">
        <v>6</v>
      </c>
      <c r="D1655">
        <v>213.54545454545453</v>
      </c>
      <c r="E1655">
        <v>341.5</v>
      </c>
      <c r="F1655">
        <v>13</v>
      </c>
      <c r="G1655">
        <v>1.1711711711711712E-2</v>
      </c>
      <c r="H1655">
        <v>0.9882882882882883</v>
      </c>
      <c r="I1655">
        <v>38285</v>
      </c>
      <c r="AB1655">
        <v>1652</v>
      </c>
      <c r="AC1655">
        <v>12</v>
      </c>
      <c r="AD1655">
        <v>2</v>
      </c>
      <c r="AE1655">
        <v>18.90909090909091</v>
      </c>
      <c r="AF1655">
        <v>92.75</v>
      </c>
      <c r="AG1655">
        <v>97</v>
      </c>
      <c r="AH1655">
        <v>0.11630695443645084</v>
      </c>
      <c r="AI1655">
        <v>0.88369304556354922</v>
      </c>
      <c r="AJ1655">
        <v>17718.333333333332</v>
      </c>
      <c r="BC1655">
        <v>1652</v>
      </c>
      <c r="BD1655">
        <v>11</v>
      </c>
      <c r="BE1655">
        <v>0</v>
      </c>
      <c r="BF1655">
        <v>107.63636363636364</v>
      </c>
      <c r="BG1655">
        <v>111.92307692307692</v>
      </c>
      <c r="BH1655">
        <v>166</v>
      </c>
      <c r="BI1655">
        <v>166</v>
      </c>
      <c r="BJ1655">
        <v>0.27899159663865547</v>
      </c>
      <c r="BK1655">
        <v>0.27899159663865547</v>
      </c>
      <c r="BL1655">
        <v>0.72100840336134453</v>
      </c>
      <c r="BM1655">
        <v>0.72100840336134453</v>
      </c>
      <c r="BN1655">
        <v>0.72100840336134453</v>
      </c>
      <c r="BO1655">
        <v>25999.999999999996</v>
      </c>
    </row>
    <row r="1656" spans="1:67" x14ac:dyDescent="0.15">
      <c r="A1656">
        <v>1653</v>
      </c>
      <c r="B1656">
        <v>11</v>
      </c>
      <c r="C1656">
        <v>5</v>
      </c>
      <c r="D1656">
        <v>128.5</v>
      </c>
      <c r="E1656">
        <v>247.58333333333334</v>
      </c>
      <c r="F1656">
        <v>40</v>
      </c>
      <c r="G1656">
        <v>4.2872454448017148E-2</v>
      </c>
      <c r="H1656">
        <v>0.95712754555198287</v>
      </c>
      <c r="I1656">
        <v>30728.333333333332</v>
      </c>
      <c r="AB1656">
        <v>1653</v>
      </c>
      <c r="AC1656">
        <v>11</v>
      </c>
      <c r="AD1656">
        <v>4</v>
      </c>
      <c r="AE1656">
        <v>57</v>
      </c>
      <c r="AF1656">
        <v>151.5</v>
      </c>
      <c r="AG1656">
        <v>0</v>
      </c>
      <c r="AH1656">
        <v>0</v>
      </c>
      <c r="AI1656">
        <v>1</v>
      </c>
      <c r="AJ1656">
        <v>22693.333333333336</v>
      </c>
      <c r="BC1656">
        <v>1653</v>
      </c>
      <c r="BD1656">
        <v>12</v>
      </c>
      <c r="BE1656">
        <v>0</v>
      </c>
      <c r="BF1656">
        <v>105.33333333333333</v>
      </c>
      <c r="BG1656">
        <v>104.15384615384616</v>
      </c>
      <c r="BH1656">
        <v>129</v>
      </c>
      <c r="BI1656">
        <v>129</v>
      </c>
      <c r="BJ1656">
        <v>0.19694656488549619</v>
      </c>
      <c r="BK1656">
        <v>0.19694656488549619</v>
      </c>
      <c r="BL1656">
        <v>0.80305343511450378</v>
      </c>
      <c r="BM1656">
        <v>0.80305343511450378</v>
      </c>
      <c r="BN1656">
        <v>0.80305343511450378</v>
      </c>
      <c r="BO1656">
        <v>24088.333333333336</v>
      </c>
    </row>
    <row r="1657" spans="1:67" x14ac:dyDescent="0.15">
      <c r="A1657">
        <v>1654</v>
      </c>
      <c r="B1657">
        <v>12</v>
      </c>
      <c r="C1657">
        <v>6</v>
      </c>
      <c r="D1657">
        <v>259.81818181818181</v>
      </c>
      <c r="E1657">
        <v>401.41666666666669</v>
      </c>
      <c r="F1657">
        <v>0</v>
      </c>
      <c r="G1657">
        <v>0</v>
      </c>
      <c r="H1657">
        <v>1</v>
      </c>
      <c r="I1657">
        <v>42806.666666666664</v>
      </c>
      <c r="AB1657">
        <v>1654</v>
      </c>
      <c r="AC1657">
        <v>12</v>
      </c>
      <c r="AD1657">
        <v>2</v>
      </c>
      <c r="AE1657">
        <v>21.363636363636363</v>
      </c>
      <c r="AF1657">
        <v>85.833333333333329</v>
      </c>
      <c r="AG1657">
        <v>71</v>
      </c>
      <c r="AH1657">
        <v>9.391534391534391E-2</v>
      </c>
      <c r="AI1657">
        <v>0.90608465608465605</v>
      </c>
      <c r="AJ1657">
        <v>16916.666666666668</v>
      </c>
      <c r="BC1657">
        <v>1654</v>
      </c>
      <c r="BD1657">
        <v>11</v>
      </c>
      <c r="BE1657">
        <v>0</v>
      </c>
      <c r="BF1657">
        <v>83.181818181818187</v>
      </c>
      <c r="BG1657">
        <v>83.07692307692308</v>
      </c>
      <c r="BH1657">
        <v>285</v>
      </c>
      <c r="BI1657">
        <v>291</v>
      </c>
      <c r="BJ1657">
        <v>0.49912434325744309</v>
      </c>
      <c r="BK1657">
        <v>0.50963222416812615</v>
      </c>
      <c r="BL1657">
        <v>0.50087565674255696</v>
      </c>
      <c r="BM1657">
        <v>0.49036777583187385</v>
      </c>
      <c r="BN1657">
        <v>0.49562171628721541</v>
      </c>
      <c r="BO1657">
        <v>19800</v>
      </c>
    </row>
    <row r="1658" spans="1:67" x14ac:dyDescent="0.15">
      <c r="A1658">
        <v>1655</v>
      </c>
      <c r="B1658">
        <v>11</v>
      </c>
      <c r="C1658">
        <v>4</v>
      </c>
      <c r="D1658">
        <v>62.6</v>
      </c>
      <c r="E1658">
        <v>176.16666666666666</v>
      </c>
      <c r="F1658">
        <v>13</v>
      </c>
      <c r="G1658">
        <v>1.4656144306651634E-2</v>
      </c>
      <c r="H1658">
        <v>0.98534385569334837</v>
      </c>
      <c r="I1658">
        <v>27246.666666666668</v>
      </c>
      <c r="AB1658">
        <v>1655</v>
      </c>
      <c r="AC1658">
        <v>12</v>
      </c>
      <c r="AD1658">
        <v>2</v>
      </c>
      <c r="AE1658">
        <v>10.454545454545455</v>
      </c>
      <c r="AF1658">
        <v>77.083333333333329</v>
      </c>
      <c r="AG1658">
        <v>116</v>
      </c>
      <c r="AH1658">
        <v>0.16201117318435754</v>
      </c>
      <c r="AI1658">
        <v>0.83798882681564246</v>
      </c>
      <c r="AJ1658">
        <v>16241.666666666668</v>
      </c>
      <c r="BC1658">
        <v>1655</v>
      </c>
      <c r="BD1658">
        <v>12</v>
      </c>
      <c r="BE1658">
        <v>0</v>
      </c>
      <c r="BF1658">
        <v>127.33333333333333</v>
      </c>
      <c r="BG1658">
        <v>126.46153846153847</v>
      </c>
      <c r="BH1658">
        <v>98</v>
      </c>
      <c r="BI1658">
        <v>98</v>
      </c>
      <c r="BJ1658">
        <v>0.16695059625212946</v>
      </c>
      <c r="BK1658">
        <v>0.16695059625212946</v>
      </c>
      <c r="BL1658">
        <v>0.83304940374787051</v>
      </c>
      <c r="BM1658">
        <v>0.83304940374787051</v>
      </c>
      <c r="BN1658">
        <v>0.83304940374787051</v>
      </c>
      <c r="BO1658">
        <v>26854.999999999996</v>
      </c>
    </row>
    <row r="1659" spans="1:67" x14ac:dyDescent="0.15">
      <c r="A1659">
        <v>1656</v>
      </c>
      <c r="B1659">
        <v>11</v>
      </c>
      <c r="C1659">
        <v>7</v>
      </c>
      <c r="D1659">
        <v>258.2</v>
      </c>
      <c r="E1659">
        <v>385.41666666666669</v>
      </c>
      <c r="F1659">
        <v>0</v>
      </c>
      <c r="G1659">
        <v>0</v>
      </c>
      <c r="H1659">
        <v>1</v>
      </c>
      <c r="I1659">
        <v>39591.666666666664</v>
      </c>
      <c r="AB1659">
        <v>1656</v>
      </c>
      <c r="AC1659">
        <v>12</v>
      </c>
      <c r="AD1659">
        <v>3</v>
      </c>
      <c r="AE1659">
        <v>25.363636363636363</v>
      </c>
      <c r="AF1659">
        <v>103.41666666666667</v>
      </c>
      <c r="AG1659">
        <v>5</v>
      </c>
      <c r="AH1659">
        <v>6.2893081761006293E-3</v>
      </c>
      <c r="AI1659">
        <v>0.99371069182389937</v>
      </c>
      <c r="AJ1659">
        <v>20370</v>
      </c>
      <c r="BC1659">
        <v>1656</v>
      </c>
      <c r="BD1659">
        <v>11</v>
      </c>
      <c r="BE1659">
        <v>0</v>
      </c>
      <c r="BF1659">
        <v>115.63636363636364</v>
      </c>
      <c r="BG1659">
        <v>116.84615384615384</v>
      </c>
      <c r="BH1659">
        <v>43</v>
      </c>
      <c r="BI1659">
        <v>43</v>
      </c>
      <c r="BJ1659">
        <v>8.1285444234404536E-2</v>
      </c>
      <c r="BK1659">
        <v>8.1285444234404536E-2</v>
      </c>
      <c r="BL1659">
        <v>0.91871455576559546</v>
      </c>
      <c r="BM1659">
        <v>0.91871455576559546</v>
      </c>
      <c r="BN1659">
        <v>0.91871455576559546</v>
      </c>
      <c r="BO1659">
        <v>26888.333333333332</v>
      </c>
    </row>
    <row r="1660" spans="1:67" x14ac:dyDescent="0.15">
      <c r="A1660">
        <v>1657</v>
      </c>
      <c r="B1660">
        <v>11</v>
      </c>
      <c r="C1660">
        <v>4</v>
      </c>
      <c r="D1660">
        <v>105</v>
      </c>
      <c r="E1660">
        <v>203.75</v>
      </c>
      <c r="F1660">
        <v>0</v>
      </c>
      <c r="G1660">
        <v>0</v>
      </c>
      <c r="H1660">
        <v>1</v>
      </c>
      <c r="I1660">
        <v>26950</v>
      </c>
      <c r="AB1660">
        <v>1657</v>
      </c>
      <c r="AC1660">
        <v>12</v>
      </c>
      <c r="AD1660">
        <v>2</v>
      </c>
      <c r="AE1660">
        <v>30.818181818181817</v>
      </c>
      <c r="AF1660">
        <v>96.416666666666671</v>
      </c>
      <c r="AG1660">
        <v>98</v>
      </c>
      <c r="AH1660">
        <v>0.12054120541205413</v>
      </c>
      <c r="AI1660">
        <v>0.87945879458794585</v>
      </c>
      <c r="AJ1660">
        <v>17015</v>
      </c>
      <c r="BC1660">
        <v>1657</v>
      </c>
      <c r="BD1660">
        <v>11</v>
      </c>
      <c r="BE1660">
        <v>0</v>
      </c>
      <c r="BF1660">
        <v>118.54545454545455</v>
      </c>
      <c r="BG1660">
        <v>123.38461538461539</v>
      </c>
      <c r="BH1660">
        <v>135</v>
      </c>
      <c r="BI1660">
        <v>135</v>
      </c>
      <c r="BJ1660">
        <v>0.21704180064308681</v>
      </c>
      <c r="BK1660">
        <v>0.21704180064308681</v>
      </c>
      <c r="BL1660">
        <v>0.78295819935691324</v>
      </c>
      <c r="BM1660">
        <v>0.78295819935691324</v>
      </c>
      <c r="BN1660">
        <v>0.78295819935691324</v>
      </c>
      <c r="BO1660">
        <v>27396.666666666668</v>
      </c>
    </row>
    <row r="1661" spans="1:67" x14ac:dyDescent="0.15">
      <c r="A1661">
        <v>1658</v>
      </c>
      <c r="B1661">
        <v>12</v>
      </c>
      <c r="C1661">
        <v>6</v>
      </c>
      <c r="D1661">
        <v>246.45454545454547</v>
      </c>
      <c r="E1661">
        <v>370.41666666666669</v>
      </c>
      <c r="F1661">
        <v>0</v>
      </c>
      <c r="G1661">
        <v>0</v>
      </c>
      <c r="H1661">
        <v>1</v>
      </c>
      <c r="I1661">
        <v>39141.666666666664</v>
      </c>
      <c r="AB1661">
        <v>1658</v>
      </c>
      <c r="AC1661">
        <v>10</v>
      </c>
      <c r="AD1661">
        <v>5</v>
      </c>
      <c r="AE1661">
        <v>11.666666666666666</v>
      </c>
      <c r="AF1661">
        <v>103.08333333333333</v>
      </c>
      <c r="AG1661">
        <v>84</v>
      </c>
      <c r="AH1661">
        <v>0.1003584229390681</v>
      </c>
      <c r="AI1661">
        <v>0.89964157706093184</v>
      </c>
      <c r="AJ1661">
        <v>21156.666666666668</v>
      </c>
      <c r="BC1661">
        <v>1658</v>
      </c>
      <c r="BD1661">
        <v>12</v>
      </c>
      <c r="BE1661">
        <v>0</v>
      </c>
      <c r="BF1661">
        <v>150.08333333333334</v>
      </c>
      <c r="BG1661">
        <v>150.07692307692307</v>
      </c>
      <c r="BH1661">
        <v>38</v>
      </c>
      <c r="BI1661">
        <v>38</v>
      </c>
      <c r="BJ1661">
        <v>6.3758389261744972E-2</v>
      </c>
      <c r="BK1661">
        <v>6.3758389261744972E-2</v>
      </c>
      <c r="BL1661">
        <v>0.93624161073825507</v>
      </c>
      <c r="BM1661">
        <v>0.93624161073825507</v>
      </c>
      <c r="BN1661">
        <v>0.93624161073825507</v>
      </c>
      <c r="BO1661">
        <v>29228.333333333332</v>
      </c>
    </row>
    <row r="1662" spans="1:67" x14ac:dyDescent="0.15">
      <c r="A1662">
        <v>1659</v>
      </c>
      <c r="B1662">
        <v>11</v>
      </c>
      <c r="C1662">
        <v>5</v>
      </c>
      <c r="D1662">
        <v>85.1</v>
      </c>
      <c r="E1662">
        <v>195</v>
      </c>
      <c r="F1662">
        <v>0</v>
      </c>
      <c r="G1662">
        <v>0</v>
      </c>
      <c r="H1662">
        <v>1</v>
      </c>
      <c r="I1662">
        <v>28500</v>
      </c>
      <c r="AB1662">
        <v>1659</v>
      </c>
      <c r="AC1662">
        <v>12</v>
      </c>
      <c r="AD1662">
        <v>3</v>
      </c>
      <c r="AE1662">
        <v>33</v>
      </c>
      <c r="AF1662">
        <v>110.75</v>
      </c>
      <c r="AG1662">
        <v>0</v>
      </c>
      <c r="AH1662">
        <v>0</v>
      </c>
      <c r="AI1662">
        <v>1</v>
      </c>
      <c r="AJ1662">
        <v>20663.333333333332</v>
      </c>
      <c r="BC1662">
        <v>1659</v>
      </c>
      <c r="BD1662">
        <v>12</v>
      </c>
      <c r="BE1662">
        <v>0</v>
      </c>
      <c r="BF1662">
        <v>119.16666666666667</v>
      </c>
      <c r="BG1662">
        <v>115.76923076923077</v>
      </c>
      <c r="BH1662">
        <v>60</v>
      </c>
      <c r="BI1662">
        <v>66</v>
      </c>
      <c r="BJ1662">
        <v>0.10968921389396709</v>
      </c>
      <c r="BK1662">
        <v>0.1206581352833638</v>
      </c>
      <c r="BL1662">
        <v>0.89031078610603287</v>
      </c>
      <c r="BM1662">
        <v>0.87934186471663622</v>
      </c>
      <c r="BN1662">
        <v>0.88482632541133455</v>
      </c>
      <c r="BO1662">
        <v>25041.666666666668</v>
      </c>
    </row>
    <row r="1663" spans="1:67" x14ac:dyDescent="0.15">
      <c r="A1663">
        <v>1660</v>
      </c>
      <c r="B1663">
        <v>11</v>
      </c>
      <c r="C1663">
        <v>5</v>
      </c>
      <c r="D1663">
        <v>130.69999999999999</v>
      </c>
      <c r="E1663">
        <v>281.33333333333331</v>
      </c>
      <c r="F1663">
        <v>0</v>
      </c>
      <c r="G1663">
        <v>0</v>
      </c>
      <c r="H1663">
        <v>1</v>
      </c>
      <c r="I1663">
        <v>37153.333333333336</v>
      </c>
      <c r="AB1663">
        <v>1660</v>
      </c>
      <c r="AC1663">
        <v>13</v>
      </c>
      <c r="AD1663">
        <v>2</v>
      </c>
      <c r="AE1663">
        <v>12.75</v>
      </c>
      <c r="AF1663">
        <v>87.75</v>
      </c>
      <c r="AG1663">
        <v>50</v>
      </c>
      <c r="AH1663">
        <v>5.6818181818181816E-2</v>
      </c>
      <c r="AI1663">
        <v>0.94318181818181823</v>
      </c>
      <c r="AJ1663">
        <v>18293.333333333336</v>
      </c>
      <c r="BC1663">
        <v>1660</v>
      </c>
      <c r="BD1663">
        <v>12</v>
      </c>
      <c r="BE1663">
        <v>0</v>
      </c>
      <c r="BF1663">
        <v>99.5</v>
      </c>
      <c r="BG1663">
        <v>103.38461538461539</v>
      </c>
      <c r="BH1663">
        <v>82</v>
      </c>
      <c r="BI1663">
        <v>104</v>
      </c>
      <c r="BJ1663">
        <v>0.12893081761006289</v>
      </c>
      <c r="BK1663">
        <v>0.16352201257861634</v>
      </c>
      <c r="BL1663">
        <v>0.87106918238993714</v>
      </c>
      <c r="BM1663">
        <v>0.83647798742138368</v>
      </c>
      <c r="BN1663">
        <v>0.85377358490566047</v>
      </c>
      <c r="BO1663">
        <v>24279.999999999996</v>
      </c>
    </row>
    <row r="1664" spans="1:67" x14ac:dyDescent="0.15">
      <c r="A1664">
        <v>1661</v>
      </c>
      <c r="B1664">
        <v>12</v>
      </c>
      <c r="C1664">
        <v>5</v>
      </c>
      <c r="D1664">
        <v>219.72727272727272</v>
      </c>
      <c r="E1664">
        <v>339.58333333333331</v>
      </c>
      <c r="F1664">
        <v>0</v>
      </c>
      <c r="G1664">
        <v>0</v>
      </c>
      <c r="H1664">
        <v>1</v>
      </c>
      <c r="I1664">
        <v>37458.333333333328</v>
      </c>
      <c r="AB1664">
        <v>1661</v>
      </c>
      <c r="AC1664">
        <v>12</v>
      </c>
      <c r="AD1664">
        <v>1</v>
      </c>
      <c r="AE1664">
        <v>43.090909090909093</v>
      </c>
      <c r="AF1664">
        <v>112</v>
      </c>
      <c r="AG1664">
        <v>0</v>
      </c>
      <c r="AH1664">
        <v>0</v>
      </c>
      <c r="AI1664">
        <v>1</v>
      </c>
      <c r="AJ1664">
        <v>19088.333333333328</v>
      </c>
      <c r="BC1664">
        <v>1661</v>
      </c>
      <c r="BD1664">
        <v>11</v>
      </c>
      <c r="BE1664">
        <v>0</v>
      </c>
      <c r="BF1664">
        <v>108.54545454545455</v>
      </c>
      <c r="BG1664">
        <v>104.53846153846153</v>
      </c>
      <c r="BH1664">
        <v>81</v>
      </c>
      <c r="BI1664">
        <v>89</v>
      </c>
      <c r="BJ1664">
        <v>0.15758754863813229</v>
      </c>
      <c r="BK1664">
        <v>0.17315175097276264</v>
      </c>
      <c r="BL1664">
        <v>0.84241245136186771</v>
      </c>
      <c r="BM1664">
        <v>0.8268482490272373</v>
      </c>
      <c r="BN1664">
        <v>0.83463035019455245</v>
      </c>
      <c r="BO1664">
        <v>24330</v>
      </c>
    </row>
    <row r="1665" spans="1:67" x14ac:dyDescent="0.15">
      <c r="A1665">
        <v>1662</v>
      </c>
      <c r="B1665">
        <v>13</v>
      </c>
      <c r="C1665">
        <v>5</v>
      </c>
      <c r="D1665">
        <v>314.91666666666669</v>
      </c>
      <c r="E1665">
        <v>427.41666666666669</v>
      </c>
      <c r="F1665">
        <v>0</v>
      </c>
      <c r="G1665">
        <v>0</v>
      </c>
      <c r="H1665">
        <v>1</v>
      </c>
      <c r="I1665">
        <v>42096.666666666672</v>
      </c>
      <c r="AB1665">
        <v>1662</v>
      </c>
      <c r="AC1665">
        <v>12</v>
      </c>
      <c r="AD1665">
        <v>3</v>
      </c>
      <c r="AE1665">
        <v>73.545454545454547</v>
      </c>
      <c r="AF1665">
        <v>149.66666666666666</v>
      </c>
      <c r="AG1665">
        <v>0</v>
      </c>
      <c r="AH1665">
        <v>0</v>
      </c>
      <c r="AI1665">
        <v>1</v>
      </c>
      <c r="AJ1665">
        <v>21444.999999999996</v>
      </c>
      <c r="BC1665">
        <v>1662</v>
      </c>
      <c r="BD1665">
        <v>11</v>
      </c>
      <c r="BE1665">
        <v>0</v>
      </c>
      <c r="BF1665">
        <v>116.63636363636364</v>
      </c>
      <c r="BG1665">
        <v>117.15384615384616</v>
      </c>
      <c r="BH1665">
        <v>120</v>
      </c>
      <c r="BI1665">
        <v>160</v>
      </c>
      <c r="BJ1665">
        <v>0.20338983050847459</v>
      </c>
      <c r="BK1665">
        <v>0.2711864406779661</v>
      </c>
      <c r="BL1665">
        <v>0.79661016949152541</v>
      </c>
      <c r="BM1665">
        <v>0.72881355932203395</v>
      </c>
      <c r="BN1665">
        <v>0.76271186440677963</v>
      </c>
      <c r="BO1665">
        <v>26676.666666666664</v>
      </c>
    </row>
    <row r="1666" spans="1:67" x14ac:dyDescent="0.15">
      <c r="A1666">
        <v>1663</v>
      </c>
      <c r="B1666">
        <v>12</v>
      </c>
      <c r="C1666">
        <v>5</v>
      </c>
      <c r="D1666">
        <v>169.54545454545453</v>
      </c>
      <c r="E1666">
        <v>288.33333333333331</v>
      </c>
      <c r="F1666">
        <v>0</v>
      </c>
      <c r="G1666">
        <v>0</v>
      </c>
      <c r="H1666">
        <v>1</v>
      </c>
      <c r="I1666">
        <v>33308.333333333336</v>
      </c>
      <c r="AB1666">
        <v>1663</v>
      </c>
      <c r="AC1666">
        <v>12</v>
      </c>
      <c r="AD1666">
        <v>2</v>
      </c>
      <c r="AE1666">
        <v>11</v>
      </c>
      <c r="AF1666">
        <v>77.583333333333329</v>
      </c>
      <c r="AG1666">
        <v>121</v>
      </c>
      <c r="AH1666">
        <v>0.15162907268170425</v>
      </c>
      <c r="AI1666">
        <v>0.84837092731829578</v>
      </c>
      <c r="AJ1666">
        <v>16536.666666666668</v>
      </c>
      <c r="BC1666">
        <v>1663</v>
      </c>
      <c r="BD1666">
        <v>10</v>
      </c>
      <c r="BE1666">
        <v>0</v>
      </c>
      <c r="BF1666">
        <v>112.7</v>
      </c>
      <c r="BG1666">
        <v>113.23076923076923</v>
      </c>
      <c r="BH1666">
        <v>124</v>
      </c>
      <c r="BI1666">
        <v>125</v>
      </c>
      <c r="BJ1666">
        <v>0.25462012320328542</v>
      </c>
      <c r="BK1666">
        <v>0.25667351129363447</v>
      </c>
      <c r="BL1666">
        <v>0.74537987679671458</v>
      </c>
      <c r="BM1666">
        <v>0.74332648870636553</v>
      </c>
      <c r="BN1666">
        <v>0.74435318275154005</v>
      </c>
      <c r="BO1666">
        <v>26506.666666666664</v>
      </c>
    </row>
    <row r="1667" spans="1:67" x14ac:dyDescent="0.15">
      <c r="A1667">
        <v>1664</v>
      </c>
      <c r="B1667">
        <v>12</v>
      </c>
      <c r="C1667">
        <v>6</v>
      </c>
      <c r="D1667">
        <v>292.09090909090907</v>
      </c>
      <c r="E1667">
        <v>433.5</v>
      </c>
      <c r="F1667">
        <v>0</v>
      </c>
      <c r="G1667">
        <v>0</v>
      </c>
      <c r="H1667">
        <v>1</v>
      </c>
      <c r="I1667">
        <v>43590</v>
      </c>
      <c r="AB1667">
        <v>1664</v>
      </c>
      <c r="AC1667">
        <v>11</v>
      </c>
      <c r="AD1667">
        <v>3</v>
      </c>
      <c r="AE1667">
        <v>28.3</v>
      </c>
      <c r="AF1667">
        <v>102.33333333333333</v>
      </c>
      <c r="AG1667">
        <v>66</v>
      </c>
      <c r="AH1667">
        <v>8.9552238805970144E-2</v>
      </c>
      <c r="AI1667">
        <v>0.91044776119402981</v>
      </c>
      <c r="AJ1667">
        <v>19551.666666666668</v>
      </c>
      <c r="BC1667">
        <v>1664</v>
      </c>
      <c r="BD1667">
        <v>11</v>
      </c>
      <c r="BE1667">
        <v>0</v>
      </c>
      <c r="BF1667">
        <v>105.54545454545455</v>
      </c>
      <c r="BG1667">
        <v>112.38461538461539</v>
      </c>
      <c r="BH1667">
        <v>75</v>
      </c>
      <c r="BI1667">
        <v>92</v>
      </c>
      <c r="BJ1667">
        <v>0.1524390243902439</v>
      </c>
      <c r="BK1667">
        <v>0.18699186991869918</v>
      </c>
      <c r="BL1667">
        <v>0.84756097560975607</v>
      </c>
      <c r="BM1667">
        <v>0.81300813008130079</v>
      </c>
      <c r="BN1667">
        <v>0.83028455284552849</v>
      </c>
      <c r="BO1667">
        <v>26470</v>
      </c>
    </row>
    <row r="1668" spans="1:67" x14ac:dyDescent="0.15">
      <c r="A1668">
        <v>1665</v>
      </c>
      <c r="B1668">
        <v>13</v>
      </c>
      <c r="C1668">
        <v>6</v>
      </c>
      <c r="D1668">
        <v>284.08333333333331</v>
      </c>
      <c r="E1668">
        <v>399.08333333333331</v>
      </c>
      <c r="F1668">
        <v>0</v>
      </c>
      <c r="G1668">
        <v>0</v>
      </c>
      <c r="H1668">
        <v>1</v>
      </c>
      <c r="I1668">
        <v>42413.333333333328</v>
      </c>
      <c r="AB1668">
        <v>1665</v>
      </c>
      <c r="AC1668">
        <v>10</v>
      </c>
      <c r="AD1668">
        <v>3</v>
      </c>
      <c r="AE1668">
        <v>1.8888888888888888</v>
      </c>
      <c r="AF1668">
        <v>71.333333333333329</v>
      </c>
      <c r="AG1668">
        <v>260</v>
      </c>
      <c r="AH1668">
        <v>0.37249283667621774</v>
      </c>
      <c r="AI1668">
        <v>0.62750716332378231</v>
      </c>
      <c r="AJ1668">
        <v>16286.666666666668</v>
      </c>
      <c r="BC1668">
        <v>1665</v>
      </c>
      <c r="BD1668">
        <v>12</v>
      </c>
      <c r="BE1668">
        <v>0</v>
      </c>
      <c r="BF1668">
        <v>161.91666666666666</v>
      </c>
      <c r="BG1668">
        <v>156.69230769230768</v>
      </c>
      <c r="BH1668">
        <v>14</v>
      </c>
      <c r="BI1668">
        <v>14</v>
      </c>
      <c r="BJ1668">
        <v>2.1084337349397589E-2</v>
      </c>
      <c r="BK1668">
        <v>2.1084337349397589E-2</v>
      </c>
      <c r="BL1668">
        <v>0.97891566265060237</v>
      </c>
      <c r="BM1668">
        <v>0.97891566265060237</v>
      </c>
      <c r="BN1668">
        <v>0.97891566265060237</v>
      </c>
      <c r="BO1668">
        <v>29514.999999999996</v>
      </c>
    </row>
    <row r="1669" spans="1:67" x14ac:dyDescent="0.15">
      <c r="A1669">
        <v>1666</v>
      </c>
      <c r="B1669">
        <v>11</v>
      </c>
      <c r="C1669">
        <v>5</v>
      </c>
      <c r="D1669">
        <v>101.6</v>
      </c>
      <c r="E1669">
        <v>208</v>
      </c>
      <c r="F1669">
        <v>0</v>
      </c>
      <c r="G1669">
        <v>0</v>
      </c>
      <c r="H1669">
        <v>1</v>
      </c>
      <c r="I1669">
        <v>28795.000000000004</v>
      </c>
      <c r="AB1669">
        <v>1666</v>
      </c>
      <c r="AC1669">
        <v>13</v>
      </c>
      <c r="AD1669">
        <v>2</v>
      </c>
      <c r="AE1669">
        <v>67.5</v>
      </c>
      <c r="AF1669">
        <v>143.75</v>
      </c>
      <c r="AG1669">
        <v>0</v>
      </c>
      <c r="AH1669">
        <v>0</v>
      </c>
      <c r="AI1669">
        <v>1</v>
      </c>
      <c r="AJ1669">
        <v>21308.333333333336</v>
      </c>
      <c r="BC1669">
        <v>1666</v>
      </c>
      <c r="BD1669">
        <v>11</v>
      </c>
      <c r="BE1669">
        <v>0</v>
      </c>
      <c r="BF1669">
        <v>114.27272727272727</v>
      </c>
      <c r="BG1669">
        <v>112.84615384615384</v>
      </c>
      <c r="BH1669">
        <v>47</v>
      </c>
      <c r="BI1669">
        <v>80</v>
      </c>
      <c r="BJ1669">
        <v>8.24561403508772E-2</v>
      </c>
      <c r="BK1669">
        <v>0.14035087719298245</v>
      </c>
      <c r="BL1669">
        <v>0.91754385964912277</v>
      </c>
      <c r="BM1669">
        <v>0.85964912280701755</v>
      </c>
      <c r="BN1669">
        <v>0.88859649122807016</v>
      </c>
      <c r="BO1669">
        <v>26040</v>
      </c>
    </row>
    <row r="1670" spans="1:67" x14ac:dyDescent="0.15">
      <c r="A1670">
        <v>1667</v>
      </c>
      <c r="B1670">
        <v>12</v>
      </c>
      <c r="C1670">
        <v>4</v>
      </c>
      <c r="D1670">
        <v>121</v>
      </c>
      <c r="E1670">
        <v>236.41666666666666</v>
      </c>
      <c r="F1670">
        <v>6</v>
      </c>
      <c r="G1670">
        <v>6.0606060606060606E-3</v>
      </c>
      <c r="H1670">
        <v>0.9939393939393939</v>
      </c>
      <c r="I1670">
        <v>30456.666666666668</v>
      </c>
      <c r="AB1670">
        <v>1667</v>
      </c>
      <c r="AC1670">
        <v>11</v>
      </c>
      <c r="AD1670">
        <v>3</v>
      </c>
      <c r="AE1670">
        <v>30.6</v>
      </c>
      <c r="AF1670">
        <v>105.41666666666667</v>
      </c>
      <c r="AG1670">
        <v>50</v>
      </c>
      <c r="AH1670">
        <v>6.2735257214554585E-2</v>
      </c>
      <c r="AI1670">
        <v>0.93726474278544547</v>
      </c>
      <c r="AJ1670">
        <v>19500</v>
      </c>
      <c r="BC1670">
        <v>1667</v>
      </c>
      <c r="BD1670">
        <v>11</v>
      </c>
      <c r="BE1670">
        <v>0</v>
      </c>
      <c r="BF1670">
        <v>94.181818181818187</v>
      </c>
      <c r="BG1670">
        <v>102.15384615384616</v>
      </c>
      <c r="BH1670">
        <v>197</v>
      </c>
      <c r="BI1670">
        <v>197</v>
      </c>
      <c r="BJ1670">
        <v>0.32561983471074379</v>
      </c>
      <c r="BK1670">
        <v>0.32561983471074379</v>
      </c>
      <c r="BL1670">
        <v>0.67438016528925626</v>
      </c>
      <c r="BM1670">
        <v>0.67438016528925626</v>
      </c>
      <c r="BN1670">
        <v>0.67438016528925626</v>
      </c>
      <c r="BO1670">
        <v>24001.666666666664</v>
      </c>
    </row>
    <row r="1671" spans="1:67" x14ac:dyDescent="0.15">
      <c r="A1671">
        <v>1668</v>
      </c>
      <c r="B1671">
        <v>11</v>
      </c>
      <c r="C1671">
        <v>5</v>
      </c>
      <c r="D1671">
        <v>94.8</v>
      </c>
      <c r="E1671">
        <v>225.58333333333334</v>
      </c>
      <c r="F1671">
        <v>0</v>
      </c>
      <c r="G1671">
        <v>0</v>
      </c>
      <c r="H1671">
        <v>1</v>
      </c>
      <c r="I1671">
        <v>31898.333333333332</v>
      </c>
      <c r="AB1671">
        <v>1668</v>
      </c>
      <c r="AC1671">
        <v>12</v>
      </c>
      <c r="AD1671">
        <v>2</v>
      </c>
      <c r="AE1671">
        <v>40.363636363636367</v>
      </c>
      <c r="AF1671">
        <v>113.5</v>
      </c>
      <c r="AG1671">
        <v>57</v>
      </c>
      <c r="AH1671">
        <v>7.5797872340425537E-2</v>
      </c>
      <c r="AI1671">
        <v>0.92420212765957444</v>
      </c>
      <c r="AJ1671">
        <v>18823.333333333332</v>
      </c>
      <c r="BC1671">
        <v>1668</v>
      </c>
      <c r="BD1671">
        <v>10</v>
      </c>
      <c r="BE1671">
        <v>0</v>
      </c>
      <c r="BF1671">
        <v>134.30000000000001</v>
      </c>
      <c r="BG1671">
        <v>129.84615384615384</v>
      </c>
      <c r="BH1671">
        <v>34</v>
      </c>
      <c r="BI1671">
        <v>82</v>
      </c>
      <c r="BJ1671">
        <v>7.1881606765327691E-2</v>
      </c>
      <c r="BK1671">
        <v>0.17336152219873149</v>
      </c>
      <c r="BL1671">
        <v>0.92811839323467227</v>
      </c>
      <c r="BM1671">
        <v>0.82663847780126853</v>
      </c>
      <c r="BN1671">
        <v>0.87737843551797035</v>
      </c>
      <c r="BO1671">
        <v>27901.666666666664</v>
      </c>
    </row>
    <row r="1672" spans="1:67" x14ac:dyDescent="0.15">
      <c r="A1672">
        <v>1669</v>
      </c>
      <c r="B1672">
        <v>12</v>
      </c>
      <c r="C1672">
        <v>5</v>
      </c>
      <c r="D1672">
        <v>161.45454545454547</v>
      </c>
      <c r="E1672">
        <v>292.08333333333331</v>
      </c>
      <c r="F1672">
        <v>0</v>
      </c>
      <c r="G1672">
        <v>0</v>
      </c>
      <c r="H1672">
        <v>1</v>
      </c>
      <c r="I1672">
        <v>35683.333333333336</v>
      </c>
      <c r="AB1672">
        <v>1669</v>
      </c>
      <c r="AC1672">
        <v>11</v>
      </c>
      <c r="AD1672">
        <v>3</v>
      </c>
      <c r="AE1672">
        <v>50.5</v>
      </c>
      <c r="AF1672">
        <v>136.75</v>
      </c>
      <c r="AG1672">
        <v>0</v>
      </c>
      <c r="AH1672">
        <v>0</v>
      </c>
      <c r="AI1672">
        <v>1</v>
      </c>
      <c r="AJ1672">
        <v>22878.333333333332</v>
      </c>
      <c r="BC1672">
        <v>1669</v>
      </c>
      <c r="BD1672">
        <v>12</v>
      </c>
      <c r="BE1672">
        <v>0</v>
      </c>
      <c r="BF1672">
        <v>114.58333333333333</v>
      </c>
      <c r="BG1672">
        <v>114.61538461538461</v>
      </c>
      <c r="BH1672">
        <v>62</v>
      </c>
      <c r="BI1672">
        <v>62</v>
      </c>
      <c r="BJ1672">
        <v>0.11610486891385768</v>
      </c>
      <c r="BK1672">
        <v>0.11610486891385768</v>
      </c>
      <c r="BL1672">
        <v>0.88389513108614226</v>
      </c>
      <c r="BM1672">
        <v>0.88389513108614226</v>
      </c>
      <c r="BN1672">
        <v>0.88389513108614226</v>
      </c>
      <c r="BO1672">
        <v>25441.666666666668</v>
      </c>
    </row>
    <row r="1673" spans="1:67" x14ac:dyDescent="0.15">
      <c r="A1673">
        <v>1670</v>
      </c>
      <c r="B1673">
        <v>12</v>
      </c>
      <c r="C1673">
        <v>7</v>
      </c>
      <c r="D1673">
        <v>346.36363636363637</v>
      </c>
      <c r="E1673">
        <v>512.5</v>
      </c>
      <c r="F1673">
        <v>0</v>
      </c>
      <c r="G1673">
        <v>0</v>
      </c>
      <c r="H1673">
        <v>1</v>
      </c>
      <c r="I1673">
        <v>51549.999999999993</v>
      </c>
      <c r="AB1673">
        <v>1670</v>
      </c>
      <c r="AC1673">
        <v>11</v>
      </c>
      <c r="AD1673">
        <v>3</v>
      </c>
      <c r="AE1673">
        <v>14.7</v>
      </c>
      <c r="AF1673">
        <v>98.333333333333329</v>
      </c>
      <c r="AG1673">
        <v>47</v>
      </c>
      <c r="AH1673">
        <v>5.8971141781681308E-2</v>
      </c>
      <c r="AI1673">
        <v>0.94102885821831872</v>
      </c>
      <c r="AJ1673">
        <v>20116.666666666668</v>
      </c>
      <c r="BC1673">
        <v>1670</v>
      </c>
      <c r="BD1673">
        <v>12</v>
      </c>
      <c r="BE1673">
        <v>0</v>
      </c>
      <c r="BF1673">
        <v>100.5</v>
      </c>
      <c r="BG1673">
        <v>102</v>
      </c>
      <c r="BH1673">
        <v>149</v>
      </c>
      <c r="BI1673">
        <v>195</v>
      </c>
      <c r="BJ1673">
        <v>0.25426621160409557</v>
      </c>
      <c r="BK1673">
        <v>0.33276450511945393</v>
      </c>
      <c r="BL1673">
        <v>0.74573378839590443</v>
      </c>
      <c r="BM1673">
        <v>0.66723549488054612</v>
      </c>
      <c r="BN1673">
        <v>0.70648464163822533</v>
      </c>
      <c r="BO1673">
        <v>22870</v>
      </c>
    </row>
    <row r="1674" spans="1:67" x14ac:dyDescent="0.15">
      <c r="A1674">
        <v>1671</v>
      </c>
      <c r="B1674">
        <v>11</v>
      </c>
      <c r="C1674">
        <v>5</v>
      </c>
      <c r="D1674">
        <v>174.6</v>
      </c>
      <c r="E1674">
        <v>306.16666666666669</v>
      </c>
      <c r="F1674">
        <v>0</v>
      </c>
      <c r="G1674">
        <v>0</v>
      </c>
      <c r="H1674">
        <v>1</v>
      </c>
      <c r="I1674">
        <v>37346.666666666664</v>
      </c>
      <c r="AB1674">
        <v>1671</v>
      </c>
      <c r="AC1674">
        <v>12</v>
      </c>
      <c r="AD1674">
        <v>4</v>
      </c>
      <c r="AE1674">
        <v>124.18181818181819</v>
      </c>
      <c r="AF1674">
        <v>214.08333333333334</v>
      </c>
      <c r="AG1674">
        <v>0</v>
      </c>
      <c r="AH1674">
        <v>0</v>
      </c>
      <c r="AI1674">
        <v>1</v>
      </c>
      <c r="AJ1674">
        <v>25696.666666666664</v>
      </c>
      <c r="BC1674">
        <v>1671</v>
      </c>
      <c r="BD1674">
        <v>12</v>
      </c>
      <c r="BE1674">
        <v>0</v>
      </c>
      <c r="BF1674">
        <v>128.83333333333334</v>
      </c>
      <c r="BG1674">
        <v>128.46153846153845</v>
      </c>
      <c r="BH1674">
        <v>9</v>
      </c>
      <c r="BI1674">
        <v>9</v>
      </c>
      <c r="BJ1674">
        <v>1.4354066985645933E-2</v>
      </c>
      <c r="BK1674">
        <v>1.4354066985645933E-2</v>
      </c>
      <c r="BL1674">
        <v>0.9856459330143541</v>
      </c>
      <c r="BM1674">
        <v>0.9856459330143541</v>
      </c>
      <c r="BN1674">
        <v>0.9856459330143541</v>
      </c>
      <c r="BO1674">
        <v>28066.666666666664</v>
      </c>
    </row>
    <row r="1675" spans="1:67" x14ac:dyDescent="0.15">
      <c r="A1675">
        <v>1672</v>
      </c>
      <c r="B1675">
        <v>11</v>
      </c>
      <c r="C1675">
        <v>5</v>
      </c>
      <c r="D1675">
        <v>95.7</v>
      </c>
      <c r="E1675">
        <v>237</v>
      </c>
      <c r="F1675">
        <v>0</v>
      </c>
      <c r="G1675">
        <v>0</v>
      </c>
      <c r="H1675">
        <v>1</v>
      </c>
      <c r="I1675">
        <v>33430</v>
      </c>
      <c r="AB1675">
        <v>1672</v>
      </c>
      <c r="AC1675">
        <v>11</v>
      </c>
      <c r="AD1675">
        <v>3</v>
      </c>
      <c r="AE1675">
        <v>13.2</v>
      </c>
      <c r="AF1675">
        <v>93.666666666666671</v>
      </c>
      <c r="AG1675">
        <v>89</v>
      </c>
      <c r="AH1675">
        <v>0.11424903722721438</v>
      </c>
      <c r="AI1675">
        <v>0.88575096277278564</v>
      </c>
      <c r="AJ1675">
        <v>19130</v>
      </c>
      <c r="BC1675">
        <v>1672</v>
      </c>
      <c r="BD1675">
        <v>12</v>
      </c>
      <c r="BE1675">
        <v>0</v>
      </c>
      <c r="BF1675">
        <v>126.66666666666667</v>
      </c>
      <c r="BG1675">
        <v>124.92307692307692</v>
      </c>
      <c r="BH1675">
        <v>0</v>
      </c>
      <c r="BI1675">
        <v>0</v>
      </c>
      <c r="BJ1675">
        <v>0</v>
      </c>
      <c r="BK1675">
        <v>0</v>
      </c>
      <c r="BL1675">
        <v>1</v>
      </c>
      <c r="BM1675">
        <v>1</v>
      </c>
      <c r="BN1675">
        <v>1</v>
      </c>
      <c r="BO1675">
        <v>26788.333333333332</v>
      </c>
    </row>
    <row r="1676" spans="1:67" x14ac:dyDescent="0.15">
      <c r="A1676">
        <v>1673</v>
      </c>
      <c r="B1676">
        <v>12</v>
      </c>
      <c r="C1676">
        <v>5</v>
      </c>
      <c r="D1676">
        <v>191.63636363636363</v>
      </c>
      <c r="E1676">
        <v>304.58333333333331</v>
      </c>
      <c r="F1676">
        <v>0</v>
      </c>
      <c r="G1676">
        <v>0</v>
      </c>
      <c r="H1676">
        <v>1</v>
      </c>
      <c r="I1676">
        <v>33333.333333333336</v>
      </c>
      <c r="AB1676">
        <v>1673</v>
      </c>
      <c r="AC1676">
        <v>11</v>
      </c>
      <c r="AD1676">
        <v>2</v>
      </c>
      <c r="AE1676">
        <v>4.8</v>
      </c>
      <c r="AF1676">
        <v>70.75</v>
      </c>
      <c r="AG1676">
        <v>142</v>
      </c>
      <c r="AH1676">
        <v>0.199438202247191</v>
      </c>
      <c r="AI1676">
        <v>0.800561797752809</v>
      </c>
      <c r="AJ1676">
        <v>16088.333333333332</v>
      </c>
      <c r="BC1676">
        <v>1673</v>
      </c>
      <c r="BD1676">
        <v>11</v>
      </c>
      <c r="BE1676">
        <v>0</v>
      </c>
      <c r="BF1676">
        <v>116</v>
      </c>
      <c r="BG1676">
        <v>112</v>
      </c>
      <c r="BH1676">
        <v>56</v>
      </c>
      <c r="BI1676">
        <v>88</v>
      </c>
      <c r="BJ1676">
        <v>9.0322580645161285E-2</v>
      </c>
      <c r="BK1676">
        <v>0.14193548387096774</v>
      </c>
      <c r="BL1676">
        <v>0.9096774193548387</v>
      </c>
      <c r="BM1676">
        <v>0.85806451612903223</v>
      </c>
      <c r="BN1676">
        <v>0.88387096774193541</v>
      </c>
      <c r="BO1676">
        <v>25553.333333333332</v>
      </c>
    </row>
    <row r="1677" spans="1:67" x14ac:dyDescent="0.15">
      <c r="A1677">
        <v>1674</v>
      </c>
      <c r="B1677">
        <v>11</v>
      </c>
      <c r="C1677">
        <v>5</v>
      </c>
      <c r="D1677">
        <v>151.5</v>
      </c>
      <c r="E1677">
        <v>268.25</v>
      </c>
      <c r="F1677">
        <v>0</v>
      </c>
      <c r="G1677">
        <v>0</v>
      </c>
      <c r="H1677">
        <v>1</v>
      </c>
      <c r="I1677">
        <v>33480</v>
      </c>
      <c r="AB1677">
        <v>1674</v>
      </c>
      <c r="AC1677">
        <v>10</v>
      </c>
      <c r="AD1677">
        <v>3</v>
      </c>
      <c r="AE1677">
        <v>1.3333333333333333</v>
      </c>
      <c r="AF1677">
        <v>68.5</v>
      </c>
      <c r="AG1677">
        <v>120</v>
      </c>
      <c r="AH1677">
        <v>0.18126888217522658</v>
      </c>
      <c r="AI1677">
        <v>0.81873111782477337</v>
      </c>
      <c r="AJ1677">
        <v>15623.333333333338</v>
      </c>
      <c r="BC1677">
        <v>1674</v>
      </c>
      <c r="BD1677">
        <v>12</v>
      </c>
      <c r="BE1677">
        <v>0</v>
      </c>
      <c r="BF1677">
        <v>111.58333333333333</v>
      </c>
      <c r="BG1677">
        <v>107.61538461538461</v>
      </c>
      <c r="BH1677">
        <v>79</v>
      </c>
      <c r="BI1677">
        <v>79</v>
      </c>
      <c r="BJ1677">
        <v>0.12619808306709265</v>
      </c>
      <c r="BK1677">
        <v>0.12619808306709265</v>
      </c>
      <c r="BL1677">
        <v>0.87380191693290732</v>
      </c>
      <c r="BM1677">
        <v>0.87380191693290732</v>
      </c>
      <c r="BN1677">
        <v>0.87380191693290732</v>
      </c>
      <c r="BO1677">
        <v>24688.333333333332</v>
      </c>
    </row>
    <row r="1678" spans="1:67" x14ac:dyDescent="0.15">
      <c r="A1678">
        <v>1675</v>
      </c>
      <c r="B1678">
        <v>11</v>
      </c>
      <c r="C1678">
        <v>5</v>
      </c>
      <c r="D1678">
        <v>204.7</v>
      </c>
      <c r="E1678">
        <v>340.58333333333331</v>
      </c>
      <c r="F1678">
        <v>0</v>
      </c>
      <c r="G1678">
        <v>0</v>
      </c>
      <c r="H1678">
        <v>1</v>
      </c>
      <c r="I1678">
        <v>37898.333333333328</v>
      </c>
      <c r="AB1678">
        <v>1675</v>
      </c>
      <c r="AC1678">
        <v>11</v>
      </c>
      <c r="AD1678">
        <v>3</v>
      </c>
      <c r="AE1678">
        <v>21.9</v>
      </c>
      <c r="AF1678">
        <v>102.25</v>
      </c>
      <c r="AG1678">
        <v>25</v>
      </c>
      <c r="AH1678">
        <v>3.6818851251840944E-2</v>
      </c>
      <c r="AI1678">
        <v>0.96318114874815908</v>
      </c>
      <c r="AJ1678">
        <v>20048.333333333332</v>
      </c>
      <c r="BC1678">
        <v>1675</v>
      </c>
      <c r="BD1678">
        <v>12</v>
      </c>
      <c r="BE1678">
        <v>0</v>
      </c>
      <c r="BF1678">
        <v>128</v>
      </c>
      <c r="BG1678">
        <v>129.69230769230768</v>
      </c>
      <c r="BH1678">
        <v>25</v>
      </c>
      <c r="BI1678">
        <v>25</v>
      </c>
      <c r="BJ1678">
        <v>4.3782837127845885E-2</v>
      </c>
      <c r="BK1678">
        <v>4.3782837127845885E-2</v>
      </c>
      <c r="BL1678">
        <v>0.95621716287215408</v>
      </c>
      <c r="BM1678">
        <v>0.95621716287215408</v>
      </c>
      <c r="BN1678">
        <v>0.95621716287215408</v>
      </c>
      <c r="BO1678">
        <v>28119.999999999996</v>
      </c>
    </row>
    <row r="1679" spans="1:67" x14ac:dyDescent="0.15">
      <c r="A1679">
        <v>1676</v>
      </c>
      <c r="B1679">
        <v>11</v>
      </c>
      <c r="C1679">
        <v>6</v>
      </c>
      <c r="D1679">
        <v>191.9</v>
      </c>
      <c r="E1679">
        <v>339.66666666666669</v>
      </c>
      <c r="F1679">
        <v>0</v>
      </c>
      <c r="G1679">
        <v>0</v>
      </c>
      <c r="H1679">
        <v>1</v>
      </c>
      <c r="I1679">
        <v>39586.666666666664</v>
      </c>
      <c r="AB1679">
        <v>1676</v>
      </c>
      <c r="AC1679">
        <v>11</v>
      </c>
      <c r="AD1679">
        <v>4</v>
      </c>
      <c r="AE1679">
        <v>54.3</v>
      </c>
      <c r="AF1679">
        <v>157.08333333333334</v>
      </c>
      <c r="AG1679">
        <v>31</v>
      </c>
      <c r="AH1679">
        <v>3.6427732079905996E-2</v>
      </c>
      <c r="AI1679">
        <v>0.96357226792009398</v>
      </c>
      <c r="AJ1679">
        <v>23266.666666666664</v>
      </c>
      <c r="BC1679">
        <v>1676</v>
      </c>
      <c r="BD1679">
        <v>11</v>
      </c>
      <c r="BE1679">
        <v>0</v>
      </c>
      <c r="BF1679">
        <v>131.36363636363637</v>
      </c>
      <c r="BG1679">
        <v>131.23076923076923</v>
      </c>
      <c r="BH1679">
        <v>14</v>
      </c>
      <c r="BI1679">
        <v>66</v>
      </c>
      <c r="BJ1679">
        <v>2.7944111776447105E-2</v>
      </c>
      <c r="BK1679">
        <v>0.1317365269461078</v>
      </c>
      <c r="BL1679">
        <v>0.97205588822355293</v>
      </c>
      <c r="BM1679">
        <v>0.86826347305389218</v>
      </c>
      <c r="BN1679">
        <v>0.92015968063872255</v>
      </c>
      <c r="BO1679">
        <v>28861.666666666668</v>
      </c>
    </row>
    <row r="1680" spans="1:67" x14ac:dyDescent="0.15">
      <c r="A1680">
        <v>1677</v>
      </c>
      <c r="B1680">
        <v>11</v>
      </c>
      <c r="C1680">
        <v>6</v>
      </c>
      <c r="D1680">
        <v>129.5</v>
      </c>
      <c r="E1680">
        <v>276.5</v>
      </c>
      <c r="F1680">
        <v>0</v>
      </c>
      <c r="G1680">
        <v>0</v>
      </c>
      <c r="H1680">
        <v>1</v>
      </c>
      <c r="I1680">
        <v>36459.999999999993</v>
      </c>
      <c r="AB1680">
        <v>1677</v>
      </c>
      <c r="AC1680">
        <v>11</v>
      </c>
      <c r="AD1680">
        <v>3</v>
      </c>
      <c r="AE1680">
        <v>14.1</v>
      </c>
      <c r="AF1680">
        <v>103.16666666666667</v>
      </c>
      <c r="AG1680">
        <v>113</v>
      </c>
      <c r="AH1680">
        <v>0.13985148514851486</v>
      </c>
      <c r="AI1680">
        <v>0.86014851485148514</v>
      </c>
      <c r="AJ1680">
        <v>19760</v>
      </c>
      <c r="BC1680">
        <v>1677</v>
      </c>
      <c r="BD1680">
        <v>12</v>
      </c>
      <c r="BE1680">
        <v>0</v>
      </c>
      <c r="BF1680">
        <v>136.25</v>
      </c>
      <c r="BG1680">
        <v>141.69230769230768</v>
      </c>
      <c r="BH1680">
        <v>7</v>
      </c>
      <c r="BI1680">
        <v>7</v>
      </c>
      <c r="BJ1680">
        <v>1.1647254575707155E-2</v>
      </c>
      <c r="BK1680">
        <v>1.1647254575707155E-2</v>
      </c>
      <c r="BL1680">
        <v>0.98835274542429286</v>
      </c>
      <c r="BM1680">
        <v>0.98835274542429286</v>
      </c>
      <c r="BN1680">
        <v>0.98835274542429286</v>
      </c>
      <c r="BO1680">
        <v>29990</v>
      </c>
    </row>
    <row r="1681" spans="1:67" x14ac:dyDescent="0.15">
      <c r="A1681">
        <v>1678</v>
      </c>
      <c r="B1681">
        <v>11</v>
      </c>
      <c r="C1681">
        <v>7</v>
      </c>
      <c r="D1681">
        <v>271.3</v>
      </c>
      <c r="E1681">
        <v>414.33333333333331</v>
      </c>
      <c r="F1681">
        <v>0</v>
      </c>
      <c r="G1681">
        <v>0</v>
      </c>
      <c r="H1681">
        <v>1</v>
      </c>
      <c r="I1681">
        <v>42798.333333333336</v>
      </c>
      <c r="AB1681">
        <v>1678</v>
      </c>
      <c r="AC1681">
        <v>12</v>
      </c>
      <c r="AD1681">
        <v>3</v>
      </c>
      <c r="AE1681">
        <v>23.818181818181817</v>
      </c>
      <c r="AF1681">
        <v>106.25</v>
      </c>
      <c r="AG1681">
        <v>16</v>
      </c>
      <c r="AH1681">
        <v>1.9138755980861243E-2</v>
      </c>
      <c r="AI1681">
        <v>0.98086124401913877</v>
      </c>
      <c r="AJ1681">
        <v>19708.333333333336</v>
      </c>
      <c r="BC1681">
        <v>1678</v>
      </c>
      <c r="BD1681">
        <v>12</v>
      </c>
      <c r="BE1681">
        <v>0</v>
      </c>
      <c r="BF1681">
        <v>110.75</v>
      </c>
      <c r="BG1681">
        <v>113.23076923076923</v>
      </c>
      <c r="BH1681">
        <v>50</v>
      </c>
      <c r="BI1681">
        <v>50</v>
      </c>
      <c r="BJ1681">
        <v>8.4033613445378158E-2</v>
      </c>
      <c r="BK1681">
        <v>8.4033613445378158E-2</v>
      </c>
      <c r="BL1681">
        <v>0.91596638655462181</v>
      </c>
      <c r="BM1681">
        <v>0.91596638655462181</v>
      </c>
      <c r="BN1681">
        <v>0.91596638655462181</v>
      </c>
      <c r="BO1681">
        <v>25381.666666666668</v>
      </c>
    </row>
    <row r="1682" spans="1:67" x14ac:dyDescent="0.15">
      <c r="A1682">
        <v>1679</v>
      </c>
      <c r="B1682">
        <v>11</v>
      </c>
      <c r="C1682">
        <v>6</v>
      </c>
      <c r="D1682">
        <v>169</v>
      </c>
      <c r="E1682">
        <v>298.83333333333331</v>
      </c>
      <c r="F1682">
        <v>0</v>
      </c>
      <c r="G1682">
        <v>0</v>
      </c>
      <c r="H1682">
        <v>1</v>
      </c>
      <c r="I1682">
        <v>34728.333333333328</v>
      </c>
      <c r="AB1682">
        <v>1679</v>
      </c>
      <c r="AC1682">
        <v>12</v>
      </c>
      <c r="AD1682">
        <v>4</v>
      </c>
      <c r="AE1682">
        <v>42.272727272727273</v>
      </c>
      <c r="AF1682">
        <v>125.91666666666667</v>
      </c>
      <c r="AG1682">
        <v>73</v>
      </c>
      <c r="AH1682">
        <v>8.4982537834691507E-2</v>
      </c>
      <c r="AI1682">
        <v>0.91501746216530844</v>
      </c>
      <c r="AJ1682">
        <v>20220</v>
      </c>
      <c r="BC1682">
        <v>1679</v>
      </c>
      <c r="BD1682">
        <v>12</v>
      </c>
      <c r="BE1682">
        <v>0</v>
      </c>
      <c r="BF1682">
        <v>132.91666666666666</v>
      </c>
      <c r="BG1682">
        <v>134.23076923076923</v>
      </c>
      <c r="BH1682">
        <v>6</v>
      </c>
      <c r="BI1682">
        <v>38</v>
      </c>
      <c r="BJ1682">
        <v>9.8199672667757774E-3</v>
      </c>
      <c r="BK1682">
        <v>6.2193126022913256E-2</v>
      </c>
      <c r="BL1682">
        <v>0.99018003273322419</v>
      </c>
      <c r="BM1682">
        <v>0.93780687397708673</v>
      </c>
      <c r="BN1682">
        <v>0.96399345335515552</v>
      </c>
      <c r="BO1682">
        <v>28541.666666666668</v>
      </c>
    </row>
    <row r="1683" spans="1:67" x14ac:dyDescent="0.15">
      <c r="A1683">
        <v>1680</v>
      </c>
      <c r="B1683">
        <v>12</v>
      </c>
      <c r="C1683">
        <v>4</v>
      </c>
      <c r="D1683">
        <v>119.81818181818181</v>
      </c>
      <c r="E1683">
        <v>228.5</v>
      </c>
      <c r="F1683">
        <v>0</v>
      </c>
      <c r="G1683">
        <v>0</v>
      </c>
      <c r="H1683">
        <v>1</v>
      </c>
      <c r="I1683">
        <v>30565</v>
      </c>
      <c r="AB1683">
        <v>1680</v>
      </c>
      <c r="AC1683">
        <v>11</v>
      </c>
      <c r="AD1683">
        <v>3</v>
      </c>
      <c r="AE1683">
        <v>33</v>
      </c>
      <c r="AF1683">
        <v>110.41666666666667</v>
      </c>
      <c r="AG1683">
        <v>18</v>
      </c>
      <c r="AH1683">
        <v>2.3904382470119521E-2</v>
      </c>
      <c r="AI1683">
        <v>0.9760956175298805</v>
      </c>
      <c r="AJ1683">
        <v>21150</v>
      </c>
      <c r="BC1683">
        <v>1680</v>
      </c>
      <c r="BD1683">
        <v>11</v>
      </c>
      <c r="BE1683">
        <v>0</v>
      </c>
      <c r="BF1683">
        <v>158.90909090909091</v>
      </c>
      <c r="BG1683">
        <v>151.76923076923077</v>
      </c>
      <c r="BH1683">
        <v>0</v>
      </c>
      <c r="BI1683">
        <v>39</v>
      </c>
      <c r="BJ1683">
        <v>0</v>
      </c>
      <c r="BK1683">
        <v>7.7689243027888447E-2</v>
      </c>
      <c r="BL1683">
        <v>1</v>
      </c>
      <c r="BM1683">
        <v>0.92231075697211151</v>
      </c>
      <c r="BN1683">
        <v>0.96115537848605581</v>
      </c>
      <c r="BO1683">
        <v>29301.666666666672</v>
      </c>
    </row>
    <row r="1684" spans="1:67" x14ac:dyDescent="0.15">
      <c r="A1684">
        <v>1681</v>
      </c>
      <c r="B1684">
        <v>11</v>
      </c>
      <c r="C1684">
        <v>5</v>
      </c>
      <c r="D1684">
        <v>168.2</v>
      </c>
      <c r="E1684">
        <v>306.5</v>
      </c>
      <c r="F1684">
        <v>0</v>
      </c>
      <c r="G1684">
        <v>0</v>
      </c>
      <c r="H1684">
        <v>1</v>
      </c>
      <c r="I1684">
        <v>35385.000000000007</v>
      </c>
      <c r="AB1684">
        <v>1681</v>
      </c>
      <c r="AC1684">
        <v>11</v>
      </c>
      <c r="AD1684">
        <v>3</v>
      </c>
      <c r="AE1684">
        <v>30.1</v>
      </c>
      <c r="AF1684">
        <v>105.08333333333333</v>
      </c>
      <c r="AG1684">
        <v>22</v>
      </c>
      <c r="AH1684">
        <v>2.9931972789115645E-2</v>
      </c>
      <c r="AI1684">
        <v>0.97006802721088436</v>
      </c>
      <c r="AJ1684">
        <v>19611.666666666664</v>
      </c>
      <c r="BC1684">
        <v>1681</v>
      </c>
      <c r="BD1684">
        <v>11</v>
      </c>
      <c r="BE1684">
        <v>0</v>
      </c>
      <c r="BF1684">
        <v>124.90909090909091</v>
      </c>
      <c r="BG1684">
        <v>120.69230769230769</v>
      </c>
      <c r="BH1684">
        <v>39</v>
      </c>
      <c r="BI1684">
        <v>73</v>
      </c>
      <c r="BJ1684">
        <v>7.6470588235294124E-2</v>
      </c>
      <c r="BK1684">
        <v>0.14313725490196078</v>
      </c>
      <c r="BL1684">
        <v>0.92352941176470593</v>
      </c>
      <c r="BM1684">
        <v>0.85686274509803928</v>
      </c>
      <c r="BN1684">
        <v>0.89019607843137261</v>
      </c>
      <c r="BO1684">
        <v>27505</v>
      </c>
    </row>
    <row r="1685" spans="1:67" x14ac:dyDescent="0.15">
      <c r="A1685">
        <v>1682</v>
      </c>
      <c r="B1685">
        <v>11</v>
      </c>
      <c r="C1685">
        <v>6</v>
      </c>
      <c r="D1685">
        <v>143.80000000000001</v>
      </c>
      <c r="E1685">
        <v>260.25</v>
      </c>
      <c r="F1685">
        <v>0</v>
      </c>
      <c r="G1685">
        <v>0</v>
      </c>
      <c r="H1685">
        <v>1</v>
      </c>
      <c r="I1685">
        <v>33285</v>
      </c>
      <c r="AB1685">
        <v>1682</v>
      </c>
      <c r="AC1685">
        <v>12</v>
      </c>
      <c r="AD1685">
        <v>4</v>
      </c>
      <c r="AE1685">
        <v>43.81818181818182</v>
      </c>
      <c r="AF1685">
        <v>128.66666666666666</v>
      </c>
      <c r="AG1685">
        <v>63</v>
      </c>
      <c r="AH1685">
        <v>7.0155902004454346E-2</v>
      </c>
      <c r="AI1685">
        <v>0.92984409799554568</v>
      </c>
      <c r="AJ1685">
        <v>20930</v>
      </c>
      <c r="BC1685">
        <v>1682</v>
      </c>
      <c r="BD1685">
        <v>12</v>
      </c>
      <c r="BE1685">
        <v>0</v>
      </c>
      <c r="BF1685">
        <v>109.33333333333333</v>
      </c>
      <c r="BG1685">
        <v>112</v>
      </c>
      <c r="BH1685">
        <v>97</v>
      </c>
      <c r="BI1685">
        <v>97</v>
      </c>
      <c r="BJ1685">
        <v>0.17830882352941177</v>
      </c>
      <c r="BK1685">
        <v>0.17830882352941177</v>
      </c>
      <c r="BL1685">
        <v>0.8216911764705882</v>
      </c>
      <c r="BM1685">
        <v>0.8216911764705882</v>
      </c>
      <c r="BN1685">
        <v>0.8216911764705882</v>
      </c>
      <c r="BO1685">
        <v>25103.333333333332</v>
      </c>
    </row>
    <row r="1686" spans="1:67" x14ac:dyDescent="0.15">
      <c r="A1686">
        <v>1683</v>
      </c>
      <c r="B1686">
        <v>12</v>
      </c>
      <c r="C1686">
        <v>6</v>
      </c>
      <c r="D1686">
        <v>176.63636363636363</v>
      </c>
      <c r="E1686">
        <v>299.91666666666669</v>
      </c>
      <c r="F1686">
        <v>7</v>
      </c>
      <c r="G1686">
        <v>6.5727699530516428E-3</v>
      </c>
      <c r="H1686">
        <v>0.99342723004694833</v>
      </c>
      <c r="I1686">
        <v>35446.666666666664</v>
      </c>
      <c r="AB1686">
        <v>1683</v>
      </c>
      <c r="AC1686">
        <v>12</v>
      </c>
      <c r="AD1686">
        <v>2</v>
      </c>
      <c r="AE1686">
        <v>2.5454545454545454</v>
      </c>
      <c r="AF1686">
        <v>69.583333333333329</v>
      </c>
      <c r="AG1686">
        <v>120</v>
      </c>
      <c r="AH1686">
        <v>0.15686274509803921</v>
      </c>
      <c r="AI1686">
        <v>0.84313725490196079</v>
      </c>
      <c r="AJ1686">
        <v>16041.66666666667</v>
      </c>
      <c r="BC1686">
        <v>1683</v>
      </c>
      <c r="BD1686">
        <v>11</v>
      </c>
      <c r="BE1686">
        <v>0</v>
      </c>
      <c r="BF1686">
        <v>109.27272727272727</v>
      </c>
      <c r="BG1686">
        <v>115</v>
      </c>
      <c r="BH1686">
        <v>50</v>
      </c>
      <c r="BI1686">
        <v>50</v>
      </c>
      <c r="BJ1686">
        <v>8.7565674255691769E-2</v>
      </c>
      <c r="BK1686">
        <v>8.7565674255691769E-2</v>
      </c>
      <c r="BL1686">
        <v>0.91243432574430827</v>
      </c>
      <c r="BM1686">
        <v>0.91243432574430827</v>
      </c>
      <c r="BN1686">
        <v>0.91243432574430827</v>
      </c>
      <c r="BO1686">
        <v>26808.333333333332</v>
      </c>
    </row>
    <row r="1687" spans="1:67" x14ac:dyDescent="0.15">
      <c r="A1687">
        <v>1684</v>
      </c>
      <c r="B1687">
        <v>12</v>
      </c>
      <c r="C1687">
        <v>5</v>
      </c>
      <c r="D1687">
        <v>147</v>
      </c>
      <c r="E1687">
        <v>268.66666666666669</v>
      </c>
      <c r="F1687">
        <v>0</v>
      </c>
      <c r="G1687">
        <v>0</v>
      </c>
      <c r="H1687">
        <v>1</v>
      </c>
      <c r="I1687">
        <v>33571.666666666664</v>
      </c>
      <c r="AB1687">
        <v>1684</v>
      </c>
      <c r="AC1687">
        <v>12</v>
      </c>
      <c r="AD1687">
        <v>3</v>
      </c>
      <c r="AE1687">
        <v>49.272727272727273</v>
      </c>
      <c r="AF1687">
        <v>148.58333333333334</v>
      </c>
      <c r="AG1687">
        <v>83</v>
      </c>
      <c r="AH1687">
        <v>8.8016967126193002E-2</v>
      </c>
      <c r="AI1687">
        <v>0.911983032873807</v>
      </c>
      <c r="AJ1687">
        <v>22476.666666666668</v>
      </c>
      <c r="BC1687">
        <v>1684</v>
      </c>
      <c r="BD1687">
        <v>12</v>
      </c>
      <c r="BE1687">
        <v>0</v>
      </c>
      <c r="BF1687">
        <v>127.91666666666667</v>
      </c>
      <c r="BG1687">
        <v>132.92307692307693</v>
      </c>
      <c r="BH1687">
        <v>69</v>
      </c>
      <c r="BI1687">
        <v>69</v>
      </c>
      <c r="BJ1687">
        <v>0.11734693877551021</v>
      </c>
      <c r="BK1687">
        <v>0.11734693877551021</v>
      </c>
      <c r="BL1687">
        <v>0.88265306122448983</v>
      </c>
      <c r="BM1687">
        <v>0.88265306122448983</v>
      </c>
      <c r="BN1687">
        <v>0.88265306122448983</v>
      </c>
      <c r="BO1687">
        <v>28259.999999999996</v>
      </c>
    </row>
    <row r="1688" spans="1:67" x14ac:dyDescent="0.15">
      <c r="A1688">
        <v>1685</v>
      </c>
      <c r="B1688">
        <v>12</v>
      </c>
      <c r="C1688">
        <v>6</v>
      </c>
      <c r="D1688">
        <v>248.72727272727272</v>
      </c>
      <c r="E1688">
        <v>372.41666666666669</v>
      </c>
      <c r="F1688">
        <v>0</v>
      </c>
      <c r="G1688">
        <v>0</v>
      </c>
      <c r="H1688">
        <v>1</v>
      </c>
      <c r="I1688">
        <v>38521.666666666664</v>
      </c>
      <c r="AB1688">
        <v>1685</v>
      </c>
      <c r="AC1688">
        <v>12</v>
      </c>
      <c r="AD1688">
        <v>3</v>
      </c>
      <c r="AE1688">
        <v>28.727272727272727</v>
      </c>
      <c r="AF1688">
        <v>112.91666666666667</v>
      </c>
      <c r="AG1688">
        <v>27</v>
      </c>
      <c r="AH1688">
        <v>3.1322505800464036E-2</v>
      </c>
      <c r="AI1688">
        <v>0.96867749419953597</v>
      </c>
      <c r="AJ1688">
        <v>20750</v>
      </c>
      <c r="BC1688">
        <v>1685</v>
      </c>
      <c r="BD1688">
        <v>12</v>
      </c>
      <c r="BE1688">
        <v>0</v>
      </c>
      <c r="BF1688">
        <v>109.33333333333333</v>
      </c>
      <c r="BG1688">
        <v>109</v>
      </c>
      <c r="BH1688">
        <v>67</v>
      </c>
      <c r="BI1688">
        <v>67</v>
      </c>
      <c r="BJ1688">
        <v>0.11336717428087986</v>
      </c>
      <c r="BK1688">
        <v>0.11336717428087986</v>
      </c>
      <c r="BL1688">
        <v>0.88663282571912017</v>
      </c>
      <c r="BM1688">
        <v>0.88663282571912017</v>
      </c>
      <c r="BN1688">
        <v>0.88663282571912017</v>
      </c>
      <c r="BO1688">
        <v>24748.333333333332</v>
      </c>
    </row>
    <row r="1689" spans="1:67" x14ac:dyDescent="0.15">
      <c r="A1689">
        <v>1686</v>
      </c>
      <c r="B1689">
        <v>12</v>
      </c>
      <c r="C1689">
        <v>4</v>
      </c>
      <c r="D1689">
        <v>66.818181818181813</v>
      </c>
      <c r="E1689">
        <v>171.16666666666666</v>
      </c>
      <c r="F1689">
        <v>23</v>
      </c>
      <c r="G1689">
        <v>2.4731182795698924E-2</v>
      </c>
      <c r="H1689">
        <v>0.97526881720430103</v>
      </c>
      <c r="I1689">
        <v>26271.666666666672</v>
      </c>
      <c r="AB1689">
        <v>1686</v>
      </c>
      <c r="AC1689">
        <v>11</v>
      </c>
      <c r="AD1689">
        <v>2</v>
      </c>
      <c r="AE1689">
        <v>9.6</v>
      </c>
      <c r="AF1689">
        <v>76.75</v>
      </c>
      <c r="AG1689">
        <v>116</v>
      </c>
      <c r="AH1689">
        <v>0.16547788873038516</v>
      </c>
      <c r="AI1689">
        <v>0.83452211126961484</v>
      </c>
      <c r="AJ1689">
        <v>16728.333333333336</v>
      </c>
      <c r="BC1689">
        <v>1686</v>
      </c>
      <c r="BD1689">
        <v>10</v>
      </c>
      <c r="BE1689">
        <v>0</v>
      </c>
      <c r="BF1689">
        <v>112</v>
      </c>
      <c r="BG1689">
        <v>110.38461538461539</v>
      </c>
      <c r="BH1689">
        <v>99</v>
      </c>
      <c r="BI1689">
        <v>162</v>
      </c>
      <c r="BJ1689">
        <v>0.20162932790224034</v>
      </c>
      <c r="BK1689">
        <v>0.32993890020366601</v>
      </c>
      <c r="BL1689">
        <v>0.79837067209775969</v>
      </c>
      <c r="BM1689">
        <v>0.67006109979633399</v>
      </c>
      <c r="BN1689">
        <v>0.7342158859470469</v>
      </c>
      <c r="BO1689">
        <v>25708.333333333336</v>
      </c>
    </row>
    <row r="1690" spans="1:67" x14ac:dyDescent="0.15">
      <c r="A1690">
        <v>1687</v>
      </c>
      <c r="B1690">
        <v>12</v>
      </c>
      <c r="C1690">
        <v>6</v>
      </c>
      <c r="D1690">
        <v>225</v>
      </c>
      <c r="E1690">
        <v>352.41666666666669</v>
      </c>
      <c r="F1690">
        <v>0</v>
      </c>
      <c r="G1690">
        <v>0</v>
      </c>
      <c r="H1690">
        <v>1</v>
      </c>
      <c r="I1690">
        <v>38496.666666666664</v>
      </c>
      <c r="AB1690">
        <v>1687</v>
      </c>
      <c r="AC1690">
        <v>12</v>
      </c>
      <c r="AD1690">
        <v>3</v>
      </c>
      <c r="AE1690">
        <v>7.6363636363636367</v>
      </c>
      <c r="AF1690">
        <v>83.833333333333329</v>
      </c>
      <c r="AG1690">
        <v>168</v>
      </c>
      <c r="AH1690">
        <v>0.19112627986348124</v>
      </c>
      <c r="AI1690">
        <v>0.80887372013651881</v>
      </c>
      <c r="AJ1690">
        <v>17636.666666666668</v>
      </c>
      <c r="BC1690">
        <v>1687</v>
      </c>
      <c r="BD1690">
        <v>11</v>
      </c>
      <c r="BE1690">
        <v>0</v>
      </c>
      <c r="BF1690">
        <v>97</v>
      </c>
      <c r="BG1690">
        <v>105.15384615384616</v>
      </c>
      <c r="BH1690">
        <v>136</v>
      </c>
      <c r="BI1690">
        <v>174</v>
      </c>
      <c r="BJ1690">
        <v>0.27811860940695299</v>
      </c>
      <c r="BK1690">
        <v>0.35582822085889571</v>
      </c>
      <c r="BL1690">
        <v>0.72188139059304701</v>
      </c>
      <c r="BM1690">
        <v>0.64417177914110435</v>
      </c>
      <c r="BN1690">
        <v>0.68302658486707568</v>
      </c>
      <c r="BO1690">
        <v>24131.666666666668</v>
      </c>
    </row>
    <row r="1691" spans="1:67" x14ac:dyDescent="0.15">
      <c r="A1691">
        <v>1688</v>
      </c>
      <c r="B1691">
        <v>12</v>
      </c>
      <c r="C1691">
        <v>7</v>
      </c>
      <c r="D1691">
        <v>327.81818181818181</v>
      </c>
      <c r="E1691">
        <v>449.66666666666669</v>
      </c>
      <c r="F1691">
        <v>0</v>
      </c>
      <c r="G1691">
        <v>0</v>
      </c>
      <c r="H1691">
        <v>1</v>
      </c>
      <c r="I1691">
        <v>43311.666666666664</v>
      </c>
      <c r="AB1691">
        <v>1688</v>
      </c>
      <c r="AC1691">
        <v>13</v>
      </c>
      <c r="AD1691">
        <v>3</v>
      </c>
      <c r="AE1691">
        <v>30.5</v>
      </c>
      <c r="AF1691">
        <v>105.5</v>
      </c>
      <c r="AG1691">
        <v>29</v>
      </c>
      <c r="AH1691">
        <v>3.4981905910735828E-2</v>
      </c>
      <c r="AI1691">
        <v>0.9650180940892642</v>
      </c>
      <c r="AJ1691">
        <v>19553.333333333332</v>
      </c>
      <c r="BC1691">
        <v>1688</v>
      </c>
      <c r="BD1691">
        <v>12</v>
      </c>
      <c r="BE1691">
        <v>0</v>
      </c>
      <c r="BF1691">
        <v>125.66666666666667</v>
      </c>
      <c r="BG1691">
        <v>129.46153846153845</v>
      </c>
      <c r="BH1691">
        <v>19</v>
      </c>
      <c r="BI1691">
        <v>19</v>
      </c>
      <c r="BJ1691">
        <v>3.5647279549718573E-2</v>
      </c>
      <c r="BK1691">
        <v>3.5647279549718573E-2</v>
      </c>
      <c r="BL1691">
        <v>0.96435272045028142</v>
      </c>
      <c r="BM1691">
        <v>0.96435272045028142</v>
      </c>
      <c r="BN1691">
        <v>0.96435272045028142</v>
      </c>
      <c r="BO1691">
        <v>27660</v>
      </c>
    </row>
    <row r="1692" spans="1:67" x14ac:dyDescent="0.15">
      <c r="A1692">
        <v>1689</v>
      </c>
      <c r="B1692">
        <v>11</v>
      </c>
      <c r="C1692">
        <v>5</v>
      </c>
      <c r="D1692">
        <v>97.7</v>
      </c>
      <c r="E1692">
        <v>226.66666666666666</v>
      </c>
      <c r="F1692">
        <v>29</v>
      </c>
      <c r="G1692">
        <v>3.2222222222222222E-2</v>
      </c>
      <c r="H1692">
        <v>0.96777777777777774</v>
      </c>
      <c r="I1692">
        <v>31066.666666666668</v>
      </c>
      <c r="AB1692">
        <v>1689</v>
      </c>
      <c r="AC1692">
        <v>11</v>
      </c>
      <c r="AD1692">
        <v>4</v>
      </c>
      <c r="AE1692">
        <v>37.299999999999997</v>
      </c>
      <c r="AF1692">
        <v>130.5</v>
      </c>
      <c r="AG1692">
        <v>62</v>
      </c>
      <c r="AH1692">
        <v>7.8680203045685279E-2</v>
      </c>
      <c r="AI1692">
        <v>0.92131979695431476</v>
      </c>
      <c r="AJ1692">
        <v>21803.333333333336</v>
      </c>
      <c r="BC1692">
        <v>1689</v>
      </c>
      <c r="BD1692">
        <v>11</v>
      </c>
      <c r="BE1692">
        <v>0</v>
      </c>
      <c r="BF1692">
        <v>95.454545454545453</v>
      </c>
      <c r="BG1692">
        <v>91.230769230769226</v>
      </c>
      <c r="BH1692">
        <v>173</v>
      </c>
      <c r="BI1692">
        <v>200</v>
      </c>
      <c r="BJ1692">
        <v>0.30297723292469353</v>
      </c>
      <c r="BK1692">
        <v>0.35026269702276708</v>
      </c>
      <c r="BL1692">
        <v>0.69702276707530642</v>
      </c>
      <c r="BM1692">
        <v>0.64973730297723287</v>
      </c>
      <c r="BN1692">
        <v>0.67338003502626964</v>
      </c>
      <c r="BO1692">
        <v>21728.333333333332</v>
      </c>
    </row>
    <row r="1693" spans="1:67" x14ac:dyDescent="0.15">
      <c r="A1693">
        <v>1690</v>
      </c>
      <c r="B1693">
        <v>12</v>
      </c>
      <c r="C1693">
        <v>5</v>
      </c>
      <c r="D1693">
        <v>200.90909090909091</v>
      </c>
      <c r="E1693">
        <v>333.16666666666669</v>
      </c>
      <c r="F1693">
        <v>0</v>
      </c>
      <c r="G1693">
        <v>0</v>
      </c>
      <c r="H1693">
        <v>1</v>
      </c>
      <c r="I1693">
        <v>37501.666666666664</v>
      </c>
      <c r="AB1693">
        <v>1690</v>
      </c>
      <c r="AC1693">
        <v>11</v>
      </c>
      <c r="AD1693">
        <v>3</v>
      </c>
      <c r="AE1693">
        <v>27.6</v>
      </c>
      <c r="AF1693">
        <v>89.333333333333329</v>
      </c>
      <c r="AG1693">
        <v>113</v>
      </c>
      <c r="AH1693">
        <v>0.16544655929721816</v>
      </c>
      <c r="AI1693">
        <v>0.83455344070278181</v>
      </c>
      <c r="AJ1693">
        <v>17606.666666666668</v>
      </c>
      <c r="BC1693">
        <v>1690</v>
      </c>
      <c r="BD1693">
        <v>11</v>
      </c>
      <c r="BE1693">
        <v>0</v>
      </c>
      <c r="BF1693">
        <v>142.09090909090909</v>
      </c>
      <c r="BG1693">
        <v>134.07692307692307</v>
      </c>
      <c r="BH1693">
        <v>7</v>
      </c>
      <c r="BI1693">
        <v>7</v>
      </c>
      <c r="BJ1693">
        <v>1.2962962962962963E-2</v>
      </c>
      <c r="BK1693">
        <v>1.2962962962962963E-2</v>
      </c>
      <c r="BL1693">
        <v>0.98703703703703705</v>
      </c>
      <c r="BM1693">
        <v>0.98703703703703705</v>
      </c>
      <c r="BN1693">
        <v>0.98703703703703705</v>
      </c>
      <c r="BO1693">
        <v>27859.999999999996</v>
      </c>
    </row>
    <row r="1694" spans="1:67" x14ac:dyDescent="0.15">
      <c r="A1694">
        <v>1691</v>
      </c>
      <c r="B1694">
        <v>12</v>
      </c>
      <c r="C1694">
        <v>6</v>
      </c>
      <c r="D1694">
        <v>229.72727272727272</v>
      </c>
      <c r="E1694">
        <v>364.25</v>
      </c>
      <c r="F1694">
        <v>0</v>
      </c>
      <c r="G1694">
        <v>0</v>
      </c>
      <c r="H1694">
        <v>1</v>
      </c>
      <c r="I1694">
        <v>40695</v>
      </c>
      <c r="AB1694">
        <v>1691</v>
      </c>
      <c r="AC1694">
        <v>11</v>
      </c>
      <c r="AD1694">
        <v>3</v>
      </c>
      <c r="AE1694">
        <v>13.7</v>
      </c>
      <c r="AF1694">
        <v>98.666666666666671</v>
      </c>
      <c r="AG1694">
        <v>98</v>
      </c>
      <c r="AH1694">
        <v>0.12531969309462915</v>
      </c>
      <c r="AI1694">
        <v>0.8746803069053708</v>
      </c>
      <c r="AJ1694">
        <v>19805.000000000004</v>
      </c>
      <c r="BC1694">
        <v>1691</v>
      </c>
      <c r="BD1694">
        <v>12</v>
      </c>
      <c r="BE1694">
        <v>0</v>
      </c>
      <c r="BF1694">
        <v>125.25</v>
      </c>
      <c r="BG1694">
        <v>127.15384615384616</v>
      </c>
      <c r="BH1694">
        <v>8</v>
      </c>
      <c r="BI1694">
        <v>8</v>
      </c>
      <c r="BJ1694">
        <v>1.3468013468013467E-2</v>
      </c>
      <c r="BK1694">
        <v>1.3468013468013467E-2</v>
      </c>
      <c r="BL1694">
        <v>0.98653198653198648</v>
      </c>
      <c r="BM1694">
        <v>0.98653198653198648</v>
      </c>
      <c r="BN1694">
        <v>0.98653198653198648</v>
      </c>
      <c r="BO1694">
        <v>28010</v>
      </c>
    </row>
    <row r="1695" spans="1:67" x14ac:dyDescent="0.15">
      <c r="A1695">
        <v>1692</v>
      </c>
      <c r="B1695">
        <v>11</v>
      </c>
      <c r="C1695">
        <v>4</v>
      </c>
      <c r="D1695">
        <v>50.5</v>
      </c>
      <c r="E1695">
        <v>155</v>
      </c>
      <c r="F1695">
        <v>5</v>
      </c>
      <c r="G1695">
        <v>6.1349693251533744E-3</v>
      </c>
      <c r="H1695">
        <v>0.99386503067484666</v>
      </c>
      <c r="I1695">
        <v>26049.999999999996</v>
      </c>
      <c r="AB1695">
        <v>1692</v>
      </c>
      <c r="AC1695">
        <v>12</v>
      </c>
      <c r="AD1695">
        <v>3</v>
      </c>
      <c r="AE1695">
        <v>26.272727272727273</v>
      </c>
      <c r="AF1695">
        <v>114.5</v>
      </c>
      <c r="AG1695">
        <v>21</v>
      </c>
      <c r="AH1695">
        <v>2.5331724969843185E-2</v>
      </c>
      <c r="AI1695">
        <v>0.97466827503015685</v>
      </c>
      <c r="AJ1695">
        <v>21213.333333333336</v>
      </c>
      <c r="BC1695">
        <v>1692</v>
      </c>
      <c r="BD1695">
        <v>12</v>
      </c>
      <c r="BE1695">
        <v>0</v>
      </c>
      <c r="BF1695">
        <v>110.33333333333333</v>
      </c>
      <c r="BG1695">
        <v>111.07692307692308</v>
      </c>
      <c r="BH1695">
        <v>71</v>
      </c>
      <c r="BI1695">
        <v>71</v>
      </c>
      <c r="BJ1695">
        <v>0.11620294599018004</v>
      </c>
      <c r="BK1695">
        <v>0.11620294599018004</v>
      </c>
      <c r="BL1695">
        <v>0.88379705400982</v>
      </c>
      <c r="BM1695">
        <v>0.88379705400982</v>
      </c>
      <c r="BN1695">
        <v>0.88379705400982</v>
      </c>
      <c r="BO1695">
        <v>25963.333333333332</v>
      </c>
    </row>
    <row r="1696" spans="1:67" x14ac:dyDescent="0.15">
      <c r="A1696">
        <v>1693</v>
      </c>
      <c r="B1696">
        <v>11</v>
      </c>
      <c r="C1696">
        <v>5</v>
      </c>
      <c r="D1696">
        <v>128.6</v>
      </c>
      <c r="E1696">
        <v>267.5</v>
      </c>
      <c r="F1696">
        <v>29</v>
      </c>
      <c r="G1696">
        <v>2.9743589743589743E-2</v>
      </c>
      <c r="H1696">
        <v>0.9702564102564103</v>
      </c>
      <c r="I1696">
        <v>33375</v>
      </c>
      <c r="AB1696">
        <v>1693</v>
      </c>
      <c r="AC1696">
        <v>12</v>
      </c>
      <c r="AD1696">
        <v>2</v>
      </c>
      <c r="AE1696">
        <v>17.636363636363637</v>
      </c>
      <c r="AF1696">
        <v>92.666666666666671</v>
      </c>
      <c r="AG1696">
        <v>38</v>
      </c>
      <c r="AH1696">
        <v>4.8531289910600253E-2</v>
      </c>
      <c r="AI1696">
        <v>0.95146871008939971</v>
      </c>
      <c r="AJ1696">
        <v>18490</v>
      </c>
      <c r="BC1696">
        <v>1693</v>
      </c>
      <c r="BD1696">
        <v>12</v>
      </c>
      <c r="BE1696">
        <v>0</v>
      </c>
      <c r="BF1696">
        <v>180.08333333333334</v>
      </c>
      <c r="BG1696">
        <v>181.76923076923077</v>
      </c>
      <c r="BH1696">
        <v>0</v>
      </c>
      <c r="BI1696">
        <v>0</v>
      </c>
      <c r="BJ1696">
        <v>0</v>
      </c>
      <c r="BK1696">
        <v>0</v>
      </c>
      <c r="BL1696">
        <v>1</v>
      </c>
      <c r="BM1696">
        <v>1</v>
      </c>
      <c r="BN1696">
        <v>1</v>
      </c>
      <c r="BO1696">
        <v>32401.666666666668</v>
      </c>
    </row>
    <row r="1697" spans="1:67" x14ac:dyDescent="0.15">
      <c r="A1697">
        <v>1694</v>
      </c>
      <c r="B1697">
        <v>13</v>
      </c>
      <c r="C1697">
        <v>5</v>
      </c>
      <c r="D1697">
        <v>202.66666666666666</v>
      </c>
      <c r="E1697">
        <v>310.16666666666669</v>
      </c>
      <c r="F1697">
        <v>0</v>
      </c>
      <c r="G1697">
        <v>0</v>
      </c>
      <c r="H1697">
        <v>1</v>
      </c>
      <c r="I1697">
        <v>35681.666666666672</v>
      </c>
      <c r="AB1697">
        <v>1694</v>
      </c>
      <c r="AC1697">
        <v>11</v>
      </c>
      <c r="AD1697">
        <v>3</v>
      </c>
      <c r="AE1697">
        <v>0</v>
      </c>
      <c r="AF1697">
        <v>84.25</v>
      </c>
      <c r="AG1697">
        <v>181</v>
      </c>
      <c r="AH1697">
        <v>0.22263222632226323</v>
      </c>
      <c r="AI1697">
        <v>0.7773677736777368</v>
      </c>
      <c r="AJ1697">
        <v>18328.333333333336</v>
      </c>
      <c r="BC1697">
        <v>1694</v>
      </c>
      <c r="BD1697">
        <v>12</v>
      </c>
      <c r="BE1697">
        <v>0</v>
      </c>
      <c r="BF1697">
        <v>116.08333333333333</v>
      </c>
      <c r="BG1697">
        <v>118.92307692307692</v>
      </c>
      <c r="BH1697">
        <v>132</v>
      </c>
      <c r="BI1697">
        <v>132</v>
      </c>
      <c r="BJ1697">
        <v>0.20592823712948519</v>
      </c>
      <c r="BK1697">
        <v>0.20592823712948519</v>
      </c>
      <c r="BL1697">
        <v>0.79407176287051484</v>
      </c>
      <c r="BM1697">
        <v>0.79407176287051484</v>
      </c>
      <c r="BN1697">
        <v>0.79407176287051484</v>
      </c>
      <c r="BO1697">
        <v>26528.333333333332</v>
      </c>
    </row>
    <row r="1698" spans="1:67" x14ac:dyDescent="0.15">
      <c r="A1698">
        <v>1695</v>
      </c>
      <c r="B1698">
        <v>12</v>
      </c>
      <c r="C1698">
        <v>5</v>
      </c>
      <c r="D1698">
        <v>165.54545454545453</v>
      </c>
      <c r="E1698">
        <v>289.16666666666669</v>
      </c>
      <c r="F1698">
        <v>0</v>
      </c>
      <c r="G1698">
        <v>0</v>
      </c>
      <c r="H1698">
        <v>1</v>
      </c>
      <c r="I1698">
        <v>35066.666666666664</v>
      </c>
      <c r="AB1698">
        <v>1695</v>
      </c>
      <c r="AC1698">
        <v>11</v>
      </c>
      <c r="AD1698">
        <v>3</v>
      </c>
      <c r="AE1698">
        <v>2.4</v>
      </c>
      <c r="AF1698">
        <v>68.25</v>
      </c>
      <c r="AG1698">
        <v>207</v>
      </c>
      <c r="AH1698">
        <v>0.28086838534599728</v>
      </c>
      <c r="AI1698">
        <v>0.71913161465400277</v>
      </c>
      <c r="AJ1698">
        <v>15663.333333333336</v>
      </c>
      <c r="BC1698">
        <v>1695</v>
      </c>
      <c r="BD1698">
        <v>11</v>
      </c>
      <c r="BE1698">
        <v>0</v>
      </c>
      <c r="BF1698">
        <v>118.27272727272727</v>
      </c>
      <c r="BG1698">
        <v>117.15384615384616</v>
      </c>
      <c r="BH1698">
        <v>74</v>
      </c>
      <c r="BI1698">
        <v>116</v>
      </c>
      <c r="BJ1698">
        <v>0.13005272407732865</v>
      </c>
      <c r="BK1698">
        <v>0.20386643233743409</v>
      </c>
      <c r="BL1698">
        <v>0.8699472759226714</v>
      </c>
      <c r="BM1698">
        <v>0.79613356766256593</v>
      </c>
      <c r="BN1698">
        <v>0.83304042179261861</v>
      </c>
      <c r="BO1698">
        <v>26226.666666666664</v>
      </c>
    </row>
    <row r="1699" spans="1:67" x14ac:dyDescent="0.15">
      <c r="A1699">
        <v>1696</v>
      </c>
      <c r="B1699">
        <v>12</v>
      </c>
      <c r="C1699">
        <v>5</v>
      </c>
      <c r="D1699">
        <v>125.63636363636364</v>
      </c>
      <c r="E1699">
        <v>242</v>
      </c>
      <c r="F1699">
        <v>0</v>
      </c>
      <c r="G1699">
        <v>0</v>
      </c>
      <c r="H1699">
        <v>1</v>
      </c>
      <c r="I1699">
        <v>31429.999999999996</v>
      </c>
      <c r="AB1699">
        <v>1696</v>
      </c>
      <c r="AC1699">
        <v>12</v>
      </c>
      <c r="AD1699">
        <v>2</v>
      </c>
      <c r="AE1699">
        <v>20.545454545454547</v>
      </c>
      <c r="AF1699">
        <v>80.083333333333329</v>
      </c>
      <c r="AG1699">
        <v>137</v>
      </c>
      <c r="AH1699">
        <v>0.19515669515669515</v>
      </c>
      <c r="AI1699">
        <v>0.8048433048433048</v>
      </c>
      <c r="AJ1699">
        <v>15786.666666666672</v>
      </c>
      <c r="BC1699">
        <v>1696</v>
      </c>
      <c r="BD1699">
        <v>11</v>
      </c>
      <c r="BE1699">
        <v>0</v>
      </c>
      <c r="BF1699">
        <v>110.18181818181819</v>
      </c>
      <c r="BG1699">
        <v>108.23076923076923</v>
      </c>
      <c r="BH1699">
        <v>97</v>
      </c>
      <c r="BI1699">
        <v>158</v>
      </c>
      <c r="BJ1699">
        <v>0.18097014925373134</v>
      </c>
      <c r="BK1699">
        <v>0.29477611940298509</v>
      </c>
      <c r="BL1699">
        <v>0.81902985074626866</v>
      </c>
      <c r="BM1699">
        <v>0.70522388059701491</v>
      </c>
      <c r="BN1699">
        <v>0.76212686567164178</v>
      </c>
      <c r="BO1699">
        <v>24715</v>
      </c>
    </row>
    <row r="1700" spans="1:67" x14ac:dyDescent="0.15">
      <c r="A1700">
        <v>1697</v>
      </c>
      <c r="B1700">
        <v>13</v>
      </c>
      <c r="C1700">
        <v>5</v>
      </c>
      <c r="D1700">
        <v>201.58333333333334</v>
      </c>
      <c r="E1700">
        <v>305.33333333333331</v>
      </c>
      <c r="F1700">
        <v>0</v>
      </c>
      <c r="G1700">
        <v>0</v>
      </c>
      <c r="H1700">
        <v>1</v>
      </c>
      <c r="I1700">
        <v>32988.333333333336</v>
      </c>
      <c r="AB1700">
        <v>1697</v>
      </c>
      <c r="AC1700">
        <v>12</v>
      </c>
      <c r="AD1700">
        <v>4</v>
      </c>
      <c r="AE1700">
        <v>43.363636363636367</v>
      </c>
      <c r="AF1700">
        <v>146.25</v>
      </c>
      <c r="AG1700">
        <v>86</v>
      </c>
      <c r="AH1700">
        <v>8.9026915113871632E-2</v>
      </c>
      <c r="AI1700">
        <v>0.91097308488612838</v>
      </c>
      <c r="AJ1700">
        <v>25058.333333333332</v>
      </c>
      <c r="BC1700">
        <v>1697</v>
      </c>
      <c r="BD1700">
        <v>12</v>
      </c>
      <c r="BE1700">
        <v>0</v>
      </c>
      <c r="BF1700">
        <v>108.08333333333333</v>
      </c>
      <c r="BG1700">
        <v>111.46153846153847</v>
      </c>
      <c r="BH1700">
        <v>29</v>
      </c>
      <c r="BI1700">
        <v>29</v>
      </c>
      <c r="BJ1700">
        <v>6.118143459915612E-2</v>
      </c>
      <c r="BK1700">
        <v>6.118143459915612E-2</v>
      </c>
      <c r="BL1700">
        <v>0.93881856540084385</v>
      </c>
      <c r="BM1700">
        <v>0.93881856540084385</v>
      </c>
      <c r="BN1700">
        <v>0.93881856540084385</v>
      </c>
      <c r="BO1700">
        <v>25530.000000000004</v>
      </c>
    </row>
    <row r="1701" spans="1:67" x14ac:dyDescent="0.15">
      <c r="A1701">
        <v>1698</v>
      </c>
      <c r="B1701">
        <v>12</v>
      </c>
      <c r="C1701">
        <v>6</v>
      </c>
      <c r="D1701">
        <v>191.18181818181819</v>
      </c>
      <c r="E1701">
        <v>287.25</v>
      </c>
      <c r="F1701">
        <v>0</v>
      </c>
      <c r="G1701">
        <v>0</v>
      </c>
      <c r="H1701">
        <v>1</v>
      </c>
      <c r="I1701">
        <v>32564.999999999993</v>
      </c>
      <c r="AB1701">
        <v>1698</v>
      </c>
      <c r="AC1701">
        <v>11</v>
      </c>
      <c r="AD1701">
        <v>3</v>
      </c>
      <c r="AE1701">
        <v>19.3</v>
      </c>
      <c r="AF1701">
        <v>87.916666666666671</v>
      </c>
      <c r="AG1701">
        <v>209</v>
      </c>
      <c r="AH1701">
        <v>0.25364077669902912</v>
      </c>
      <c r="AI1701">
        <v>0.74635922330097082</v>
      </c>
      <c r="AJ1701">
        <v>17175</v>
      </c>
      <c r="BC1701">
        <v>1698</v>
      </c>
      <c r="BD1701">
        <v>11</v>
      </c>
      <c r="BE1701">
        <v>0</v>
      </c>
      <c r="BF1701">
        <v>111.54545454545455</v>
      </c>
      <c r="BG1701">
        <v>120.23076923076923</v>
      </c>
      <c r="BH1701">
        <v>94</v>
      </c>
      <c r="BI1701">
        <v>94</v>
      </c>
      <c r="BJ1701">
        <v>0.1419939577039275</v>
      </c>
      <c r="BK1701">
        <v>0.1419939577039275</v>
      </c>
      <c r="BL1701">
        <v>0.85800604229607247</v>
      </c>
      <c r="BM1701">
        <v>0.85800604229607247</v>
      </c>
      <c r="BN1701">
        <v>0.85800604229607247</v>
      </c>
      <c r="BO1701">
        <v>26585</v>
      </c>
    </row>
    <row r="1702" spans="1:67" x14ac:dyDescent="0.15">
      <c r="A1702">
        <v>1699</v>
      </c>
      <c r="B1702">
        <v>11</v>
      </c>
      <c r="C1702">
        <v>6</v>
      </c>
      <c r="D1702">
        <v>239.3</v>
      </c>
      <c r="E1702">
        <v>382.16666666666669</v>
      </c>
      <c r="F1702">
        <v>0</v>
      </c>
      <c r="G1702">
        <v>0</v>
      </c>
      <c r="H1702">
        <v>1</v>
      </c>
      <c r="I1702">
        <v>41736.666666666672</v>
      </c>
      <c r="AB1702">
        <v>1699</v>
      </c>
      <c r="AC1702">
        <v>11</v>
      </c>
      <c r="AD1702">
        <v>4</v>
      </c>
      <c r="AE1702">
        <v>59.8</v>
      </c>
      <c r="AF1702">
        <v>138.16666666666666</v>
      </c>
      <c r="AG1702">
        <v>101</v>
      </c>
      <c r="AH1702">
        <v>0.12302070645554203</v>
      </c>
      <c r="AI1702">
        <v>0.87697929354445803</v>
      </c>
      <c r="AJ1702">
        <v>20434.999999999996</v>
      </c>
      <c r="BC1702">
        <v>1699</v>
      </c>
      <c r="BD1702">
        <v>12</v>
      </c>
      <c r="BE1702">
        <v>0</v>
      </c>
      <c r="BF1702">
        <v>102.91666666666667</v>
      </c>
      <c r="BG1702">
        <v>103.07692307692308</v>
      </c>
      <c r="BH1702">
        <v>107</v>
      </c>
      <c r="BI1702">
        <v>107</v>
      </c>
      <c r="BJ1702">
        <v>0.18641114982578397</v>
      </c>
      <c r="BK1702">
        <v>0.18641114982578397</v>
      </c>
      <c r="BL1702">
        <v>0.81358885017421601</v>
      </c>
      <c r="BM1702">
        <v>0.81358885017421601</v>
      </c>
      <c r="BN1702">
        <v>0.81358885017421601</v>
      </c>
      <c r="BO1702">
        <v>23591.666666666668</v>
      </c>
    </row>
    <row r="1703" spans="1:67" x14ac:dyDescent="0.15">
      <c r="A1703">
        <v>1700</v>
      </c>
      <c r="B1703">
        <v>12</v>
      </c>
      <c r="C1703">
        <v>6</v>
      </c>
      <c r="D1703">
        <v>288</v>
      </c>
      <c r="E1703">
        <v>411.83333333333331</v>
      </c>
      <c r="F1703">
        <v>0</v>
      </c>
      <c r="G1703">
        <v>0</v>
      </c>
      <c r="H1703">
        <v>1</v>
      </c>
      <c r="I1703">
        <v>42248.333333333336</v>
      </c>
      <c r="AB1703">
        <v>1700</v>
      </c>
      <c r="AC1703">
        <v>12</v>
      </c>
      <c r="AD1703">
        <v>2</v>
      </c>
      <c r="AE1703">
        <v>7.5454545454545459</v>
      </c>
      <c r="AF1703">
        <v>75.666666666666671</v>
      </c>
      <c r="AG1703">
        <v>146</v>
      </c>
      <c r="AH1703">
        <v>0.19235836627140976</v>
      </c>
      <c r="AI1703">
        <v>0.80764163372859021</v>
      </c>
      <c r="AJ1703">
        <v>16410</v>
      </c>
      <c r="BC1703">
        <v>1700</v>
      </c>
      <c r="BD1703">
        <v>12</v>
      </c>
      <c r="BE1703">
        <v>0</v>
      </c>
      <c r="BF1703">
        <v>119.33333333333333</v>
      </c>
      <c r="BG1703">
        <v>120.61538461538461</v>
      </c>
      <c r="BH1703">
        <v>86</v>
      </c>
      <c r="BI1703">
        <v>86</v>
      </c>
      <c r="BJ1703">
        <v>0.14214876033057852</v>
      </c>
      <c r="BK1703">
        <v>0.14214876033057852</v>
      </c>
      <c r="BL1703">
        <v>0.85785123966942145</v>
      </c>
      <c r="BM1703">
        <v>0.85785123966942145</v>
      </c>
      <c r="BN1703">
        <v>0.85785123966942145</v>
      </c>
      <c r="BO1703">
        <v>25701.666666666664</v>
      </c>
    </row>
    <row r="1704" spans="1:67" x14ac:dyDescent="0.15">
      <c r="A1704">
        <v>1701</v>
      </c>
      <c r="B1704">
        <v>12</v>
      </c>
      <c r="C1704">
        <v>4</v>
      </c>
      <c r="D1704">
        <v>100</v>
      </c>
      <c r="E1704">
        <v>205.33333333333334</v>
      </c>
      <c r="F1704">
        <v>0</v>
      </c>
      <c r="G1704">
        <v>0</v>
      </c>
      <c r="H1704">
        <v>1</v>
      </c>
      <c r="I1704">
        <v>26963.333333333332</v>
      </c>
      <c r="AB1704">
        <v>1701</v>
      </c>
      <c r="AC1704">
        <v>12</v>
      </c>
      <c r="AD1704">
        <v>2</v>
      </c>
      <c r="AE1704">
        <v>51</v>
      </c>
      <c r="AF1704">
        <v>124.25</v>
      </c>
      <c r="AG1704">
        <v>9</v>
      </c>
      <c r="AH1704">
        <v>1.1936339522546418E-2</v>
      </c>
      <c r="AI1704">
        <v>0.98806366047745353</v>
      </c>
      <c r="AJ1704">
        <v>21028.333333333328</v>
      </c>
      <c r="BC1704">
        <v>1701</v>
      </c>
      <c r="BD1704">
        <v>12</v>
      </c>
      <c r="BE1704">
        <v>0</v>
      </c>
      <c r="BF1704">
        <v>160.5</v>
      </c>
      <c r="BG1704">
        <v>156.46153846153845</v>
      </c>
      <c r="BH1704">
        <v>0</v>
      </c>
      <c r="BI1704">
        <v>0</v>
      </c>
      <c r="BJ1704">
        <v>0</v>
      </c>
      <c r="BK1704">
        <v>0</v>
      </c>
      <c r="BL1704">
        <v>1</v>
      </c>
      <c r="BM1704">
        <v>1</v>
      </c>
      <c r="BN1704">
        <v>1</v>
      </c>
      <c r="BO1704">
        <v>29279.999999999996</v>
      </c>
    </row>
    <row r="1705" spans="1:67" x14ac:dyDescent="0.15">
      <c r="A1705">
        <v>1702</v>
      </c>
      <c r="B1705">
        <v>12</v>
      </c>
      <c r="C1705">
        <v>6</v>
      </c>
      <c r="D1705">
        <v>182.54545454545453</v>
      </c>
      <c r="E1705">
        <v>323.5</v>
      </c>
      <c r="F1705">
        <v>0</v>
      </c>
      <c r="G1705">
        <v>0</v>
      </c>
      <c r="H1705">
        <v>1</v>
      </c>
      <c r="I1705">
        <v>38689.999999999993</v>
      </c>
      <c r="AB1705">
        <v>1702</v>
      </c>
      <c r="AC1705">
        <v>12</v>
      </c>
      <c r="AD1705">
        <v>2</v>
      </c>
      <c r="AE1705">
        <v>31.272727272727273</v>
      </c>
      <c r="AF1705">
        <v>112.08333333333333</v>
      </c>
      <c r="AG1705">
        <v>29</v>
      </c>
      <c r="AH1705">
        <v>3.5409035409035408E-2</v>
      </c>
      <c r="AI1705">
        <v>0.96459096459096461</v>
      </c>
      <c r="AJ1705">
        <v>20491.666666666668</v>
      </c>
      <c r="BC1705">
        <v>1702</v>
      </c>
      <c r="BD1705">
        <v>12</v>
      </c>
      <c r="BE1705">
        <v>0</v>
      </c>
      <c r="BF1705">
        <v>115.16666666666667</v>
      </c>
      <c r="BG1705">
        <v>114.76923076923077</v>
      </c>
      <c r="BH1705">
        <v>13</v>
      </c>
      <c r="BI1705">
        <v>13</v>
      </c>
      <c r="BJ1705">
        <v>2.4118738404452691E-2</v>
      </c>
      <c r="BK1705">
        <v>2.4118738404452691E-2</v>
      </c>
      <c r="BL1705">
        <v>0.97588126159554733</v>
      </c>
      <c r="BM1705">
        <v>0.97588126159554733</v>
      </c>
      <c r="BN1705">
        <v>0.97588126159554733</v>
      </c>
      <c r="BO1705">
        <v>24773.333333333332</v>
      </c>
    </row>
    <row r="1706" spans="1:67" x14ac:dyDescent="0.15">
      <c r="A1706">
        <v>1703</v>
      </c>
      <c r="B1706">
        <v>12</v>
      </c>
      <c r="C1706">
        <v>6</v>
      </c>
      <c r="D1706">
        <v>200.18181818181819</v>
      </c>
      <c r="E1706">
        <v>331.41666666666669</v>
      </c>
      <c r="F1706">
        <v>0</v>
      </c>
      <c r="G1706">
        <v>0</v>
      </c>
      <c r="H1706">
        <v>1</v>
      </c>
      <c r="I1706">
        <v>38256.666666666664</v>
      </c>
      <c r="AB1706">
        <v>1703</v>
      </c>
      <c r="AC1706">
        <v>11</v>
      </c>
      <c r="AD1706">
        <v>3</v>
      </c>
      <c r="AE1706">
        <v>15.6</v>
      </c>
      <c r="AF1706">
        <v>90</v>
      </c>
      <c r="AG1706">
        <v>87</v>
      </c>
      <c r="AH1706">
        <v>0.11357702349869452</v>
      </c>
      <c r="AI1706">
        <v>0.88642297650130553</v>
      </c>
      <c r="AJ1706">
        <v>18158.333333333336</v>
      </c>
      <c r="BC1706">
        <v>1703</v>
      </c>
      <c r="BD1706">
        <v>11</v>
      </c>
      <c r="BE1706">
        <v>0</v>
      </c>
      <c r="BF1706">
        <v>115.36363636363636</v>
      </c>
      <c r="BG1706">
        <v>120.69230769230769</v>
      </c>
      <c r="BH1706">
        <v>114</v>
      </c>
      <c r="BI1706">
        <v>142</v>
      </c>
      <c r="BJ1706">
        <v>0.19587628865979381</v>
      </c>
      <c r="BK1706">
        <v>0.24398625429553264</v>
      </c>
      <c r="BL1706">
        <v>0.80412371134020622</v>
      </c>
      <c r="BM1706">
        <v>0.75601374570446733</v>
      </c>
      <c r="BN1706">
        <v>0.78006872852233677</v>
      </c>
      <c r="BO1706">
        <v>27730</v>
      </c>
    </row>
    <row r="1707" spans="1:67" x14ac:dyDescent="0.15">
      <c r="A1707">
        <v>1704</v>
      </c>
      <c r="B1707">
        <v>11</v>
      </c>
      <c r="C1707">
        <v>5</v>
      </c>
      <c r="D1707">
        <v>108.7</v>
      </c>
      <c r="E1707">
        <v>231</v>
      </c>
      <c r="F1707">
        <v>20</v>
      </c>
      <c r="G1707">
        <v>2.1505376344086023E-2</v>
      </c>
      <c r="H1707">
        <v>0.978494623655914</v>
      </c>
      <c r="I1707">
        <v>30690</v>
      </c>
      <c r="AB1707">
        <v>1704</v>
      </c>
      <c r="AC1707">
        <v>12</v>
      </c>
      <c r="AD1707">
        <v>2</v>
      </c>
      <c r="AE1707">
        <v>12</v>
      </c>
      <c r="AF1707">
        <v>82.833333333333329</v>
      </c>
      <c r="AG1707">
        <v>104</v>
      </c>
      <c r="AH1707">
        <v>0.13197969543147209</v>
      </c>
      <c r="AI1707">
        <v>0.86802030456852797</v>
      </c>
      <c r="AJ1707">
        <v>17146.666666666668</v>
      </c>
      <c r="BC1707">
        <v>1704</v>
      </c>
      <c r="BD1707">
        <v>12</v>
      </c>
      <c r="BE1707">
        <v>0</v>
      </c>
      <c r="BF1707">
        <v>120.25</v>
      </c>
      <c r="BG1707">
        <v>119.07692307692308</v>
      </c>
      <c r="BH1707">
        <v>55</v>
      </c>
      <c r="BI1707">
        <v>77</v>
      </c>
      <c r="BJ1707">
        <v>8.9869281045751634E-2</v>
      </c>
      <c r="BK1707">
        <v>0.12581699346405228</v>
      </c>
      <c r="BL1707">
        <v>0.91013071895424835</v>
      </c>
      <c r="BM1707">
        <v>0.87418300653594772</v>
      </c>
      <c r="BN1707">
        <v>0.89215686274509798</v>
      </c>
      <c r="BO1707">
        <v>25860</v>
      </c>
    </row>
    <row r="1708" spans="1:67" x14ac:dyDescent="0.15">
      <c r="A1708">
        <v>1705</v>
      </c>
      <c r="B1708">
        <v>12</v>
      </c>
      <c r="C1708">
        <v>5</v>
      </c>
      <c r="D1708">
        <v>177.45454545454547</v>
      </c>
      <c r="E1708">
        <v>296.16666666666669</v>
      </c>
      <c r="F1708">
        <v>0</v>
      </c>
      <c r="G1708">
        <v>0</v>
      </c>
      <c r="H1708">
        <v>1</v>
      </c>
      <c r="I1708">
        <v>35271.666666666664</v>
      </c>
      <c r="AB1708">
        <v>1705</v>
      </c>
      <c r="AC1708">
        <v>11</v>
      </c>
      <c r="AD1708">
        <v>4</v>
      </c>
      <c r="AE1708">
        <v>29.7</v>
      </c>
      <c r="AF1708">
        <v>127.75</v>
      </c>
      <c r="AG1708">
        <v>79</v>
      </c>
      <c r="AH1708">
        <v>9.949622166246852E-2</v>
      </c>
      <c r="AI1708">
        <v>0.90050377833753148</v>
      </c>
      <c r="AJ1708">
        <v>21643.333333333336</v>
      </c>
      <c r="BC1708">
        <v>1705</v>
      </c>
      <c r="BD1708">
        <v>12</v>
      </c>
      <c r="BE1708">
        <v>0</v>
      </c>
      <c r="BF1708">
        <v>107</v>
      </c>
      <c r="BG1708">
        <v>106.84615384615384</v>
      </c>
      <c r="BH1708">
        <v>49</v>
      </c>
      <c r="BI1708">
        <v>103</v>
      </c>
      <c r="BJ1708">
        <v>8.153078202995008E-2</v>
      </c>
      <c r="BK1708">
        <v>0.17138103161397669</v>
      </c>
      <c r="BL1708">
        <v>0.91846921797004988</v>
      </c>
      <c r="BM1708">
        <v>0.82861896838602334</v>
      </c>
      <c r="BN1708">
        <v>0.87354409317803661</v>
      </c>
      <c r="BO1708">
        <v>24880.000000000004</v>
      </c>
    </row>
    <row r="1709" spans="1:67" x14ac:dyDescent="0.15">
      <c r="A1709">
        <v>1706</v>
      </c>
      <c r="B1709">
        <v>13</v>
      </c>
      <c r="C1709">
        <v>4</v>
      </c>
      <c r="D1709">
        <v>105.66666666666667</v>
      </c>
      <c r="E1709">
        <v>199.41666666666666</v>
      </c>
      <c r="F1709">
        <v>0</v>
      </c>
      <c r="G1709">
        <v>0</v>
      </c>
      <c r="H1709">
        <v>1</v>
      </c>
      <c r="I1709">
        <v>26776.666666666664</v>
      </c>
      <c r="AB1709">
        <v>1706</v>
      </c>
      <c r="AC1709">
        <v>11</v>
      </c>
      <c r="AD1709">
        <v>3</v>
      </c>
      <c r="AE1709">
        <v>10.1</v>
      </c>
      <c r="AF1709">
        <v>94.666666666666671</v>
      </c>
      <c r="AG1709">
        <v>75</v>
      </c>
      <c r="AH1709">
        <v>9.2936802973977689E-2</v>
      </c>
      <c r="AI1709">
        <v>0.90706319702602234</v>
      </c>
      <c r="AJ1709">
        <v>19370.000000000004</v>
      </c>
      <c r="BC1709">
        <v>1706</v>
      </c>
      <c r="BD1709">
        <v>11</v>
      </c>
      <c r="BE1709">
        <v>0</v>
      </c>
      <c r="BF1709">
        <v>126.18181818181819</v>
      </c>
      <c r="BG1709">
        <v>126.38461538461539</v>
      </c>
      <c r="BH1709">
        <v>78</v>
      </c>
      <c r="BI1709">
        <v>117</v>
      </c>
      <c r="BJ1709">
        <v>0.14233576642335766</v>
      </c>
      <c r="BK1709">
        <v>0.21350364963503649</v>
      </c>
      <c r="BL1709">
        <v>0.85766423357664234</v>
      </c>
      <c r="BM1709">
        <v>0.78649635036496357</v>
      </c>
      <c r="BN1709">
        <v>0.82208029197080301</v>
      </c>
      <c r="BO1709">
        <v>27301.666666666668</v>
      </c>
    </row>
    <row r="1710" spans="1:67" x14ac:dyDescent="0.15">
      <c r="A1710">
        <v>1707</v>
      </c>
      <c r="B1710">
        <v>12</v>
      </c>
      <c r="C1710">
        <v>7</v>
      </c>
      <c r="D1710">
        <v>300.27272727272725</v>
      </c>
      <c r="E1710">
        <v>437.25</v>
      </c>
      <c r="F1710">
        <v>0</v>
      </c>
      <c r="G1710">
        <v>0</v>
      </c>
      <c r="H1710">
        <v>1</v>
      </c>
      <c r="I1710">
        <v>44065</v>
      </c>
      <c r="AB1710">
        <v>1707</v>
      </c>
      <c r="AC1710">
        <v>12</v>
      </c>
      <c r="AD1710">
        <v>4</v>
      </c>
      <c r="AE1710">
        <v>53.909090909090907</v>
      </c>
      <c r="AF1710">
        <v>136.75</v>
      </c>
      <c r="AG1710">
        <v>116</v>
      </c>
      <c r="AH1710">
        <v>0.12608695652173912</v>
      </c>
      <c r="AI1710">
        <v>0.87391304347826093</v>
      </c>
      <c r="AJ1710">
        <v>20928.333333333336</v>
      </c>
      <c r="BC1710">
        <v>1707</v>
      </c>
      <c r="BD1710">
        <v>11</v>
      </c>
      <c r="BE1710">
        <v>0</v>
      </c>
      <c r="BF1710">
        <v>123</v>
      </c>
      <c r="BG1710">
        <v>124.61538461538461</v>
      </c>
      <c r="BH1710">
        <v>42</v>
      </c>
      <c r="BI1710">
        <v>42</v>
      </c>
      <c r="BJ1710">
        <v>7.2538860103626937E-2</v>
      </c>
      <c r="BK1710">
        <v>7.2538860103626937E-2</v>
      </c>
      <c r="BL1710">
        <v>0.92746113989637302</v>
      </c>
      <c r="BM1710">
        <v>0.92746113989637302</v>
      </c>
      <c r="BN1710">
        <v>0.92746113989637302</v>
      </c>
      <c r="BO1710">
        <v>28125</v>
      </c>
    </row>
    <row r="1711" spans="1:67" x14ac:dyDescent="0.15">
      <c r="A1711">
        <v>1708</v>
      </c>
      <c r="B1711">
        <v>11</v>
      </c>
      <c r="C1711">
        <v>6</v>
      </c>
      <c r="D1711">
        <v>164.8</v>
      </c>
      <c r="E1711">
        <v>294.16666666666669</v>
      </c>
      <c r="F1711">
        <v>0</v>
      </c>
      <c r="G1711">
        <v>0</v>
      </c>
      <c r="H1711">
        <v>1</v>
      </c>
      <c r="I1711">
        <v>35041.666666666664</v>
      </c>
      <c r="AB1711">
        <v>1708</v>
      </c>
      <c r="AC1711">
        <v>11</v>
      </c>
      <c r="AD1711">
        <v>3</v>
      </c>
      <c r="AE1711">
        <v>7.1</v>
      </c>
      <c r="AF1711">
        <v>69.666666666666671</v>
      </c>
      <c r="AG1711">
        <v>148</v>
      </c>
      <c r="AH1711">
        <v>0.191958495460441</v>
      </c>
      <c r="AI1711">
        <v>0.80804150453955903</v>
      </c>
      <c r="AJ1711">
        <v>15270.000000000002</v>
      </c>
      <c r="BC1711">
        <v>1708</v>
      </c>
      <c r="BD1711">
        <v>12</v>
      </c>
      <c r="BE1711">
        <v>0</v>
      </c>
      <c r="BF1711">
        <v>114.16666666666667</v>
      </c>
      <c r="BG1711">
        <v>116.92307692307692</v>
      </c>
      <c r="BH1711">
        <v>5</v>
      </c>
      <c r="BI1711">
        <v>49</v>
      </c>
      <c r="BJ1711">
        <v>1.0224948875255624E-2</v>
      </c>
      <c r="BK1711">
        <v>0.10020449897750511</v>
      </c>
      <c r="BL1711">
        <v>0.9897750511247444</v>
      </c>
      <c r="BM1711">
        <v>0.89979550102249495</v>
      </c>
      <c r="BN1711">
        <v>0.94478527607361973</v>
      </c>
      <c r="BO1711">
        <v>25766.666666666664</v>
      </c>
    </row>
    <row r="1712" spans="1:67" x14ac:dyDescent="0.15">
      <c r="A1712">
        <v>1709</v>
      </c>
      <c r="B1712">
        <v>11</v>
      </c>
      <c r="C1712">
        <v>5</v>
      </c>
      <c r="D1712">
        <v>133.4</v>
      </c>
      <c r="E1712">
        <v>267.75</v>
      </c>
      <c r="F1712">
        <v>0</v>
      </c>
      <c r="G1712">
        <v>0</v>
      </c>
      <c r="H1712">
        <v>1</v>
      </c>
      <c r="I1712">
        <v>34885</v>
      </c>
      <c r="AB1712">
        <v>1709</v>
      </c>
      <c r="AC1712">
        <v>11</v>
      </c>
      <c r="AD1712">
        <v>4</v>
      </c>
      <c r="AE1712">
        <v>42.7</v>
      </c>
      <c r="AF1712">
        <v>126.25</v>
      </c>
      <c r="AG1712">
        <v>66</v>
      </c>
      <c r="AH1712">
        <v>7.783018867924528E-2</v>
      </c>
      <c r="AI1712">
        <v>0.92216981132075471</v>
      </c>
      <c r="AJ1712">
        <v>20733.333333333332</v>
      </c>
      <c r="BC1712">
        <v>1709</v>
      </c>
      <c r="BD1712">
        <v>11</v>
      </c>
      <c r="BE1712">
        <v>0</v>
      </c>
      <c r="BF1712">
        <v>130.54545454545453</v>
      </c>
      <c r="BG1712">
        <v>130.46153846153845</v>
      </c>
      <c r="BH1712">
        <v>50</v>
      </c>
      <c r="BI1712">
        <v>50</v>
      </c>
      <c r="BJ1712">
        <v>8.1300813008130079E-2</v>
      </c>
      <c r="BK1712">
        <v>8.1300813008130079E-2</v>
      </c>
      <c r="BL1712">
        <v>0.91869918699186992</v>
      </c>
      <c r="BM1712">
        <v>0.91869918699186992</v>
      </c>
      <c r="BN1712">
        <v>0.91869918699186992</v>
      </c>
      <c r="BO1712">
        <v>29053.333333333336</v>
      </c>
    </row>
    <row r="1713" spans="1:67" x14ac:dyDescent="0.15">
      <c r="A1713">
        <v>1710</v>
      </c>
      <c r="B1713">
        <v>11</v>
      </c>
      <c r="C1713">
        <v>5</v>
      </c>
      <c r="D1713">
        <v>140.6</v>
      </c>
      <c r="E1713">
        <v>266.16666666666669</v>
      </c>
      <c r="F1713">
        <v>0</v>
      </c>
      <c r="G1713">
        <v>0</v>
      </c>
      <c r="H1713">
        <v>1</v>
      </c>
      <c r="I1713">
        <v>33421.666666666664</v>
      </c>
      <c r="AB1713">
        <v>1710</v>
      </c>
      <c r="AC1713">
        <v>12</v>
      </c>
      <c r="AD1713">
        <v>2</v>
      </c>
      <c r="AE1713">
        <v>40.545454545454547</v>
      </c>
      <c r="AF1713">
        <v>119.33333333333333</v>
      </c>
      <c r="AG1713">
        <v>0</v>
      </c>
      <c r="AH1713">
        <v>0</v>
      </c>
      <c r="AI1713">
        <v>1</v>
      </c>
      <c r="AJ1713">
        <v>20831.666666666668</v>
      </c>
      <c r="BC1713">
        <v>1710</v>
      </c>
      <c r="BD1713">
        <v>12</v>
      </c>
      <c r="BE1713">
        <v>0</v>
      </c>
      <c r="BF1713">
        <v>156.33333333333334</v>
      </c>
      <c r="BG1713">
        <v>156.23076923076923</v>
      </c>
      <c r="BH1713">
        <v>0</v>
      </c>
      <c r="BI1713">
        <v>0</v>
      </c>
      <c r="BJ1713">
        <v>0</v>
      </c>
      <c r="BK1713">
        <v>0</v>
      </c>
      <c r="BL1713">
        <v>1</v>
      </c>
      <c r="BM1713">
        <v>1</v>
      </c>
      <c r="BN1713">
        <v>1</v>
      </c>
      <c r="BO1713">
        <v>29045</v>
      </c>
    </row>
    <row r="1714" spans="1:67" x14ac:dyDescent="0.15">
      <c r="A1714">
        <v>1711</v>
      </c>
      <c r="B1714">
        <v>11</v>
      </c>
      <c r="C1714">
        <v>5</v>
      </c>
      <c r="D1714">
        <v>148.4</v>
      </c>
      <c r="E1714">
        <v>301.91666666666669</v>
      </c>
      <c r="F1714">
        <v>19</v>
      </c>
      <c r="G1714">
        <v>1.8357487922705314E-2</v>
      </c>
      <c r="H1714">
        <v>0.98164251207729469</v>
      </c>
      <c r="I1714">
        <v>36651.666666666664</v>
      </c>
      <c r="AB1714">
        <v>1711</v>
      </c>
      <c r="AC1714">
        <v>12</v>
      </c>
      <c r="AD1714">
        <v>3</v>
      </c>
      <c r="AE1714">
        <v>34.18181818181818</v>
      </c>
      <c r="AF1714">
        <v>113.16666666666667</v>
      </c>
      <c r="AG1714">
        <v>69</v>
      </c>
      <c r="AH1714">
        <v>8.1753554502369666E-2</v>
      </c>
      <c r="AI1714">
        <v>0.91824644549763035</v>
      </c>
      <c r="AJ1714">
        <v>19360.000000000004</v>
      </c>
      <c r="BC1714">
        <v>1711</v>
      </c>
      <c r="BD1714">
        <v>12</v>
      </c>
      <c r="BE1714">
        <v>0</v>
      </c>
      <c r="BF1714">
        <v>113.75</v>
      </c>
      <c r="BG1714">
        <v>113.07692307692308</v>
      </c>
      <c r="BH1714">
        <v>47</v>
      </c>
      <c r="BI1714">
        <v>47</v>
      </c>
      <c r="BJ1714">
        <v>8.1455805892547667E-2</v>
      </c>
      <c r="BK1714">
        <v>8.1455805892547667E-2</v>
      </c>
      <c r="BL1714">
        <v>0.91854419410745236</v>
      </c>
      <c r="BM1714">
        <v>0.91854419410745236</v>
      </c>
      <c r="BN1714">
        <v>0.91854419410745236</v>
      </c>
      <c r="BO1714">
        <v>25599.999999999996</v>
      </c>
    </row>
    <row r="1715" spans="1:67" x14ac:dyDescent="0.15">
      <c r="A1715">
        <v>1712</v>
      </c>
      <c r="B1715">
        <v>12</v>
      </c>
      <c r="C1715">
        <v>5</v>
      </c>
      <c r="D1715">
        <v>149</v>
      </c>
      <c r="E1715">
        <v>273</v>
      </c>
      <c r="F1715">
        <v>15</v>
      </c>
      <c r="G1715">
        <v>1.4084507042253521E-2</v>
      </c>
      <c r="H1715">
        <v>0.9859154929577465</v>
      </c>
      <c r="I1715">
        <v>33370</v>
      </c>
      <c r="AB1715">
        <v>1712</v>
      </c>
      <c r="AC1715">
        <v>12</v>
      </c>
      <c r="AD1715">
        <v>2</v>
      </c>
      <c r="AE1715">
        <v>33.81818181818182</v>
      </c>
      <c r="AF1715">
        <v>104.75</v>
      </c>
      <c r="AG1715">
        <v>26</v>
      </c>
      <c r="AH1715">
        <v>3.2459425717852687E-2</v>
      </c>
      <c r="AI1715">
        <v>0.96754057428214735</v>
      </c>
      <c r="AJ1715">
        <v>18473.333333333328</v>
      </c>
      <c r="BC1715">
        <v>1712</v>
      </c>
      <c r="BD1715">
        <v>12</v>
      </c>
      <c r="BE1715">
        <v>0</v>
      </c>
      <c r="BF1715">
        <v>104.33333333333333</v>
      </c>
      <c r="BG1715">
        <v>107.92307692307692</v>
      </c>
      <c r="BH1715">
        <v>136</v>
      </c>
      <c r="BI1715">
        <v>136</v>
      </c>
      <c r="BJ1715">
        <v>0.23776223776223776</v>
      </c>
      <c r="BK1715">
        <v>0.23776223776223776</v>
      </c>
      <c r="BL1715">
        <v>0.7622377622377623</v>
      </c>
      <c r="BM1715">
        <v>0.7622377622377623</v>
      </c>
      <c r="BN1715">
        <v>0.7622377622377623</v>
      </c>
      <c r="BO1715">
        <v>24701.666666666668</v>
      </c>
    </row>
    <row r="1716" spans="1:67" x14ac:dyDescent="0.15">
      <c r="A1716">
        <v>1713</v>
      </c>
      <c r="B1716">
        <v>12</v>
      </c>
      <c r="C1716">
        <v>5</v>
      </c>
      <c r="D1716">
        <v>199.09090909090909</v>
      </c>
      <c r="E1716">
        <v>320.66666666666669</v>
      </c>
      <c r="F1716">
        <v>0</v>
      </c>
      <c r="G1716">
        <v>0</v>
      </c>
      <c r="H1716">
        <v>1</v>
      </c>
      <c r="I1716">
        <v>36376.666666666664</v>
      </c>
      <c r="AB1716">
        <v>1713</v>
      </c>
      <c r="AC1716">
        <v>12</v>
      </c>
      <c r="AD1716">
        <v>2</v>
      </c>
      <c r="AE1716">
        <v>23.727272727272727</v>
      </c>
      <c r="AF1716">
        <v>96.75</v>
      </c>
      <c r="AG1716">
        <v>19</v>
      </c>
      <c r="AH1716">
        <v>2.5367156208277702E-2</v>
      </c>
      <c r="AI1716">
        <v>0.97463284379172233</v>
      </c>
      <c r="AJ1716">
        <v>19203.333333333332</v>
      </c>
      <c r="BC1716">
        <v>1713</v>
      </c>
      <c r="BD1716">
        <v>12</v>
      </c>
      <c r="BE1716">
        <v>0</v>
      </c>
      <c r="BF1716">
        <v>109.58333333333333</v>
      </c>
      <c r="BG1716">
        <v>112.69230769230769</v>
      </c>
      <c r="BH1716">
        <v>73</v>
      </c>
      <c r="BI1716">
        <v>73</v>
      </c>
      <c r="BJ1716">
        <v>0.1310592459605027</v>
      </c>
      <c r="BK1716">
        <v>0.1310592459605027</v>
      </c>
      <c r="BL1716">
        <v>0.86894075403949733</v>
      </c>
      <c r="BM1716">
        <v>0.86894075403949733</v>
      </c>
      <c r="BN1716">
        <v>0.86894075403949733</v>
      </c>
      <c r="BO1716">
        <v>25808.333333333332</v>
      </c>
    </row>
    <row r="1717" spans="1:67" x14ac:dyDescent="0.15">
      <c r="A1717">
        <v>1714</v>
      </c>
      <c r="B1717">
        <v>12</v>
      </c>
      <c r="C1717">
        <v>4</v>
      </c>
      <c r="D1717">
        <v>65.818181818181813</v>
      </c>
      <c r="E1717">
        <v>175.66666666666666</v>
      </c>
      <c r="F1717">
        <v>14</v>
      </c>
      <c r="G1717">
        <v>1.3944223107569721E-2</v>
      </c>
      <c r="H1717">
        <v>0.98605577689243029</v>
      </c>
      <c r="I1717">
        <v>27276.666666666668</v>
      </c>
      <c r="AB1717">
        <v>1714</v>
      </c>
      <c r="AC1717">
        <v>12</v>
      </c>
      <c r="AD1717">
        <v>2</v>
      </c>
      <c r="AE1717">
        <v>17.636363636363637</v>
      </c>
      <c r="AF1717">
        <v>89.666666666666671</v>
      </c>
      <c r="AG1717">
        <v>43</v>
      </c>
      <c r="AH1717">
        <v>5.6728232189973617E-2</v>
      </c>
      <c r="AI1717">
        <v>0.94327176781002642</v>
      </c>
      <c r="AJ1717">
        <v>18470</v>
      </c>
      <c r="BC1717">
        <v>1714</v>
      </c>
      <c r="BD1717">
        <v>12</v>
      </c>
      <c r="BE1717">
        <v>0</v>
      </c>
      <c r="BF1717">
        <v>132.83333333333334</v>
      </c>
      <c r="BG1717">
        <v>132</v>
      </c>
      <c r="BH1717">
        <v>68</v>
      </c>
      <c r="BI1717">
        <v>68</v>
      </c>
      <c r="BJ1717">
        <v>0.10334346504559271</v>
      </c>
      <c r="BK1717">
        <v>0.10334346504559271</v>
      </c>
      <c r="BL1717">
        <v>0.89665653495440734</v>
      </c>
      <c r="BM1717">
        <v>0.89665653495440734</v>
      </c>
      <c r="BN1717">
        <v>0.89665653495440734</v>
      </c>
      <c r="BO1717">
        <v>28445</v>
      </c>
    </row>
    <row r="1718" spans="1:67" x14ac:dyDescent="0.15">
      <c r="A1718">
        <v>1715</v>
      </c>
      <c r="B1718">
        <v>11</v>
      </c>
      <c r="C1718">
        <v>5</v>
      </c>
      <c r="D1718">
        <v>88.8</v>
      </c>
      <c r="E1718">
        <v>195.58333333333334</v>
      </c>
      <c r="F1718">
        <v>0</v>
      </c>
      <c r="G1718">
        <v>0</v>
      </c>
      <c r="H1718">
        <v>1</v>
      </c>
      <c r="I1718">
        <v>28473.333333333332</v>
      </c>
      <c r="AB1718">
        <v>1715</v>
      </c>
      <c r="AC1718">
        <v>12</v>
      </c>
      <c r="AD1718">
        <v>2</v>
      </c>
      <c r="AE1718">
        <v>22.454545454545453</v>
      </c>
      <c r="AF1718">
        <v>92.083333333333329</v>
      </c>
      <c r="AG1718">
        <v>97</v>
      </c>
      <c r="AH1718">
        <v>0.13161465400271372</v>
      </c>
      <c r="AI1718">
        <v>0.86838534599728634</v>
      </c>
      <c r="AJ1718">
        <v>18066.666666666668</v>
      </c>
      <c r="BC1718">
        <v>1715</v>
      </c>
      <c r="BD1718">
        <v>11</v>
      </c>
      <c r="BE1718">
        <v>0</v>
      </c>
      <c r="BF1718">
        <v>119.18181818181819</v>
      </c>
      <c r="BG1718">
        <v>122.92307692307692</v>
      </c>
      <c r="BH1718">
        <v>79</v>
      </c>
      <c r="BI1718">
        <v>111</v>
      </c>
      <c r="BJ1718">
        <v>0.15369649805447472</v>
      </c>
      <c r="BK1718">
        <v>0.21595330739299612</v>
      </c>
      <c r="BL1718">
        <v>0.84630350194552528</v>
      </c>
      <c r="BM1718">
        <v>0.78404669260700388</v>
      </c>
      <c r="BN1718">
        <v>0.81517509727626458</v>
      </c>
      <c r="BO1718">
        <v>27601.666666666668</v>
      </c>
    </row>
    <row r="1719" spans="1:67" x14ac:dyDescent="0.15">
      <c r="A1719">
        <v>1716</v>
      </c>
      <c r="B1719">
        <v>13</v>
      </c>
      <c r="C1719">
        <v>6</v>
      </c>
      <c r="D1719">
        <v>300.91666666666669</v>
      </c>
      <c r="E1719">
        <v>409.66666666666669</v>
      </c>
      <c r="F1719">
        <v>0</v>
      </c>
      <c r="G1719">
        <v>0</v>
      </c>
      <c r="H1719">
        <v>1</v>
      </c>
      <c r="I1719">
        <v>40711.666666666664</v>
      </c>
      <c r="AB1719">
        <v>1716</v>
      </c>
      <c r="AC1719">
        <v>11</v>
      </c>
      <c r="AD1719">
        <v>3</v>
      </c>
      <c r="AE1719">
        <v>45.8</v>
      </c>
      <c r="AF1719">
        <v>125.5</v>
      </c>
      <c r="AG1719">
        <v>41</v>
      </c>
      <c r="AH1719">
        <v>5.1833122629582805E-2</v>
      </c>
      <c r="AI1719">
        <v>0.94816687737041716</v>
      </c>
      <c r="AJ1719">
        <v>20753.333333333332</v>
      </c>
      <c r="BC1719">
        <v>1716</v>
      </c>
      <c r="BD1719">
        <v>12</v>
      </c>
      <c r="BE1719">
        <v>0</v>
      </c>
      <c r="BF1719">
        <v>138.16666666666666</v>
      </c>
      <c r="BG1719">
        <v>140.92307692307693</v>
      </c>
      <c r="BH1719">
        <v>34</v>
      </c>
      <c r="BI1719">
        <v>34</v>
      </c>
      <c r="BJ1719">
        <v>5.8119658119658121E-2</v>
      </c>
      <c r="BK1719">
        <v>5.8119658119658121E-2</v>
      </c>
      <c r="BL1719">
        <v>0.94188034188034186</v>
      </c>
      <c r="BM1719">
        <v>0.94188034188034186</v>
      </c>
      <c r="BN1719">
        <v>0.94188034188034186</v>
      </c>
      <c r="BO1719">
        <v>29056.666666666668</v>
      </c>
    </row>
    <row r="1720" spans="1:67" x14ac:dyDescent="0.15">
      <c r="A1720">
        <v>1717</v>
      </c>
      <c r="B1720">
        <v>12</v>
      </c>
      <c r="C1720">
        <v>5</v>
      </c>
      <c r="D1720">
        <v>174.36363636363637</v>
      </c>
      <c r="E1720">
        <v>295.91666666666669</v>
      </c>
      <c r="F1720">
        <v>0</v>
      </c>
      <c r="G1720">
        <v>0</v>
      </c>
      <c r="H1720">
        <v>1</v>
      </c>
      <c r="I1720">
        <v>35111.666666666664</v>
      </c>
      <c r="AB1720">
        <v>1717</v>
      </c>
      <c r="AC1720">
        <v>12</v>
      </c>
      <c r="AD1720">
        <v>3</v>
      </c>
      <c r="AE1720">
        <v>17.363636363636363</v>
      </c>
      <c r="AF1720">
        <v>86</v>
      </c>
      <c r="AG1720">
        <v>48</v>
      </c>
      <c r="AH1720">
        <v>6.3157894736842107E-2</v>
      </c>
      <c r="AI1720">
        <v>0.93684210526315792</v>
      </c>
      <c r="AJ1720">
        <v>17598.333333333336</v>
      </c>
      <c r="BC1720">
        <v>1717</v>
      </c>
      <c r="BD1720">
        <v>13</v>
      </c>
      <c r="BE1720">
        <v>0</v>
      </c>
      <c r="BF1720">
        <v>130.30769230769232</v>
      </c>
      <c r="BG1720">
        <v>130.30769230769232</v>
      </c>
      <c r="BH1720">
        <v>0</v>
      </c>
      <c r="BI1720">
        <v>0</v>
      </c>
      <c r="BJ1720">
        <v>0</v>
      </c>
      <c r="BK1720">
        <v>0</v>
      </c>
      <c r="BL1720">
        <v>1</v>
      </c>
      <c r="BM1720">
        <v>1</v>
      </c>
      <c r="BN1720">
        <v>1</v>
      </c>
      <c r="BO1720">
        <v>27021.666666666668</v>
      </c>
    </row>
    <row r="1721" spans="1:67" x14ac:dyDescent="0.15">
      <c r="A1721">
        <v>1718</v>
      </c>
      <c r="B1721">
        <v>11</v>
      </c>
      <c r="C1721">
        <v>6</v>
      </c>
      <c r="D1721">
        <v>146.80000000000001</v>
      </c>
      <c r="E1721">
        <v>282.83333333333331</v>
      </c>
      <c r="F1721">
        <v>31</v>
      </c>
      <c r="G1721">
        <v>3.1062124248496994E-2</v>
      </c>
      <c r="H1721">
        <v>0.96893787575150303</v>
      </c>
      <c r="I1721">
        <v>34038.333333333328</v>
      </c>
      <c r="AB1721">
        <v>1718</v>
      </c>
      <c r="AC1721">
        <v>10</v>
      </c>
      <c r="AD1721">
        <v>4</v>
      </c>
      <c r="AE1721">
        <v>0.66666666666666663</v>
      </c>
      <c r="AF1721">
        <v>83.333333333333329</v>
      </c>
      <c r="AG1721">
        <v>132</v>
      </c>
      <c r="AH1721">
        <v>0.17599999999999999</v>
      </c>
      <c r="AI1721">
        <v>0.82400000000000007</v>
      </c>
      <c r="AJ1721">
        <v>19291.666666666668</v>
      </c>
      <c r="BC1721">
        <v>1718</v>
      </c>
      <c r="BD1721">
        <v>12</v>
      </c>
      <c r="BE1721">
        <v>0</v>
      </c>
      <c r="BF1721">
        <v>133.33333333333334</v>
      </c>
      <c r="BG1721">
        <v>130.53846153846155</v>
      </c>
      <c r="BH1721">
        <v>38</v>
      </c>
      <c r="BI1721">
        <v>38</v>
      </c>
      <c r="BJ1721">
        <v>6.3758389261744972E-2</v>
      </c>
      <c r="BK1721">
        <v>6.3758389261744972E-2</v>
      </c>
      <c r="BL1721">
        <v>0.93624161073825507</v>
      </c>
      <c r="BM1721">
        <v>0.93624161073825507</v>
      </c>
      <c r="BN1721">
        <v>0.93624161073825507</v>
      </c>
      <c r="BO1721">
        <v>27481.666666666664</v>
      </c>
    </row>
    <row r="1722" spans="1:67" x14ac:dyDescent="0.15">
      <c r="A1722">
        <v>1719</v>
      </c>
      <c r="B1722">
        <v>11</v>
      </c>
      <c r="C1722">
        <v>5</v>
      </c>
      <c r="D1722">
        <v>108.2</v>
      </c>
      <c r="E1722">
        <v>253.83333333333334</v>
      </c>
      <c r="F1722">
        <v>35</v>
      </c>
      <c r="G1722">
        <v>3.5714285714285712E-2</v>
      </c>
      <c r="H1722">
        <v>0.9642857142857143</v>
      </c>
      <c r="I1722">
        <v>33728.333333333328</v>
      </c>
      <c r="AB1722">
        <v>1719</v>
      </c>
      <c r="AC1722">
        <v>12</v>
      </c>
      <c r="AD1722">
        <v>2</v>
      </c>
      <c r="AE1722">
        <v>15.909090909090908</v>
      </c>
      <c r="AF1722">
        <v>90.083333333333329</v>
      </c>
      <c r="AG1722">
        <v>66</v>
      </c>
      <c r="AH1722">
        <v>8.3756345177664976E-2</v>
      </c>
      <c r="AI1722">
        <v>0.91624365482233505</v>
      </c>
      <c r="AJ1722">
        <v>17711.666666666668</v>
      </c>
      <c r="BC1722">
        <v>1719</v>
      </c>
      <c r="BD1722">
        <v>11</v>
      </c>
      <c r="BE1722">
        <v>0</v>
      </c>
      <c r="BF1722">
        <v>112.63636363636364</v>
      </c>
      <c r="BG1722">
        <v>113.76923076923077</v>
      </c>
      <c r="BH1722">
        <v>54</v>
      </c>
      <c r="BI1722">
        <v>80</v>
      </c>
      <c r="BJ1722">
        <v>9.7122302158273388E-2</v>
      </c>
      <c r="BK1722">
        <v>0.14388489208633093</v>
      </c>
      <c r="BL1722">
        <v>0.90287769784172656</v>
      </c>
      <c r="BM1722">
        <v>0.85611510791366907</v>
      </c>
      <c r="BN1722">
        <v>0.87949640287769781</v>
      </c>
      <c r="BO1722">
        <v>26080</v>
      </c>
    </row>
    <row r="1723" spans="1:67" x14ac:dyDescent="0.15">
      <c r="A1723">
        <v>1720</v>
      </c>
      <c r="B1723">
        <v>11</v>
      </c>
      <c r="C1723">
        <v>6</v>
      </c>
      <c r="D1723">
        <v>136.19999999999999</v>
      </c>
      <c r="E1723">
        <v>279.91666666666669</v>
      </c>
      <c r="F1723">
        <v>0</v>
      </c>
      <c r="G1723">
        <v>0</v>
      </c>
      <c r="H1723">
        <v>1</v>
      </c>
      <c r="I1723">
        <v>35596.666666666664</v>
      </c>
      <c r="AB1723">
        <v>1720</v>
      </c>
      <c r="AC1723">
        <v>13</v>
      </c>
      <c r="AD1723">
        <v>2</v>
      </c>
      <c r="AE1723">
        <v>24.083333333333332</v>
      </c>
      <c r="AF1723">
        <v>99.083333333333329</v>
      </c>
      <c r="AG1723">
        <v>34</v>
      </c>
      <c r="AH1723">
        <v>4.1514041514041512E-2</v>
      </c>
      <c r="AI1723">
        <v>0.95848595848595852</v>
      </c>
      <c r="AJ1723">
        <v>19296.666666666668</v>
      </c>
      <c r="BC1723">
        <v>1720</v>
      </c>
      <c r="BD1723">
        <v>12</v>
      </c>
      <c r="BE1723">
        <v>0</v>
      </c>
      <c r="BF1723">
        <v>154.58333333333334</v>
      </c>
      <c r="BG1723">
        <v>150.84615384615384</v>
      </c>
      <c r="BH1723">
        <v>11</v>
      </c>
      <c r="BI1723">
        <v>11</v>
      </c>
      <c r="BJ1723">
        <v>1.5580736543909348E-2</v>
      </c>
      <c r="BK1723">
        <v>1.5580736543909348E-2</v>
      </c>
      <c r="BL1723">
        <v>0.98441926345609065</v>
      </c>
      <c r="BM1723">
        <v>0.98441926345609065</v>
      </c>
      <c r="BN1723">
        <v>0.98441926345609065</v>
      </c>
      <c r="BO1723">
        <v>30161.666666666668</v>
      </c>
    </row>
    <row r="1724" spans="1:67" x14ac:dyDescent="0.15">
      <c r="A1724">
        <v>1721</v>
      </c>
      <c r="B1724">
        <v>11</v>
      </c>
      <c r="C1724">
        <v>6</v>
      </c>
      <c r="D1724">
        <v>199.4</v>
      </c>
      <c r="E1724">
        <v>357</v>
      </c>
      <c r="F1724">
        <v>0</v>
      </c>
      <c r="G1724">
        <v>0</v>
      </c>
      <c r="H1724">
        <v>1</v>
      </c>
      <c r="I1724">
        <v>40854.999999999993</v>
      </c>
      <c r="AB1724">
        <v>1721</v>
      </c>
      <c r="AC1724">
        <v>11</v>
      </c>
      <c r="AD1724">
        <v>4</v>
      </c>
      <c r="AE1724">
        <v>11.8</v>
      </c>
      <c r="AF1724">
        <v>99.916666666666671</v>
      </c>
      <c r="AG1724">
        <v>182</v>
      </c>
      <c r="AH1724">
        <v>0.2161520190023753</v>
      </c>
      <c r="AI1724">
        <v>0.78384798099762465</v>
      </c>
      <c r="AJ1724">
        <v>18680</v>
      </c>
      <c r="BC1724">
        <v>1721</v>
      </c>
      <c r="BD1724">
        <v>10</v>
      </c>
      <c r="BE1724">
        <v>0</v>
      </c>
      <c r="BF1724">
        <v>121.5</v>
      </c>
      <c r="BG1724">
        <v>124.23076923076923</v>
      </c>
      <c r="BH1724">
        <v>24</v>
      </c>
      <c r="BI1724">
        <v>28</v>
      </c>
      <c r="BJ1724">
        <v>4.5112781954887216E-2</v>
      </c>
      <c r="BK1724">
        <v>5.2631578947368418E-2</v>
      </c>
      <c r="BL1724">
        <v>0.95488721804511278</v>
      </c>
      <c r="BM1724">
        <v>0.94736842105263164</v>
      </c>
      <c r="BN1724">
        <v>0.95112781954887216</v>
      </c>
      <c r="BO1724">
        <v>28333.333333333332</v>
      </c>
    </row>
    <row r="1725" spans="1:67" x14ac:dyDescent="0.15">
      <c r="A1725">
        <v>1722</v>
      </c>
      <c r="B1725">
        <v>12</v>
      </c>
      <c r="C1725">
        <v>5</v>
      </c>
      <c r="D1725">
        <v>198.09090909090909</v>
      </c>
      <c r="E1725">
        <v>323.58333333333331</v>
      </c>
      <c r="F1725">
        <v>0</v>
      </c>
      <c r="G1725">
        <v>0</v>
      </c>
      <c r="H1725">
        <v>1</v>
      </c>
      <c r="I1725">
        <v>36893.333333333328</v>
      </c>
      <c r="AB1725">
        <v>1722</v>
      </c>
      <c r="AC1725">
        <v>13</v>
      </c>
      <c r="AD1725">
        <v>3</v>
      </c>
      <c r="AE1725">
        <v>62.166666666666664</v>
      </c>
      <c r="AF1725">
        <v>145.91666666666666</v>
      </c>
      <c r="AG1725">
        <v>38</v>
      </c>
      <c r="AH1725">
        <v>3.9054470709146971E-2</v>
      </c>
      <c r="AI1725">
        <v>0.96094552929085308</v>
      </c>
      <c r="AJ1725">
        <v>22195</v>
      </c>
      <c r="BC1725">
        <v>1722</v>
      </c>
      <c r="BD1725">
        <v>11</v>
      </c>
      <c r="BE1725">
        <v>0</v>
      </c>
      <c r="BF1725">
        <v>98.63636363636364</v>
      </c>
      <c r="BG1725">
        <v>100.76923076923077</v>
      </c>
      <c r="BH1725">
        <v>162</v>
      </c>
      <c r="BI1725">
        <v>214</v>
      </c>
      <c r="BJ1725">
        <v>0.32661290322580644</v>
      </c>
      <c r="BK1725">
        <v>0.43145161290322581</v>
      </c>
      <c r="BL1725">
        <v>0.67338709677419351</v>
      </c>
      <c r="BM1725">
        <v>0.56854838709677424</v>
      </c>
      <c r="BN1725">
        <v>0.62096774193548387</v>
      </c>
      <c r="BO1725">
        <v>23491.666666666668</v>
      </c>
    </row>
    <row r="1726" spans="1:67" x14ac:dyDescent="0.15">
      <c r="A1726">
        <v>1723</v>
      </c>
      <c r="B1726">
        <v>12</v>
      </c>
      <c r="C1726">
        <v>5</v>
      </c>
      <c r="D1726">
        <v>188.27272727272728</v>
      </c>
      <c r="E1726">
        <v>312.41666666666669</v>
      </c>
      <c r="F1726">
        <v>2</v>
      </c>
      <c r="G1726">
        <v>1.8264840182648401E-3</v>
      </c>
      <c r="H1726">
        <v>0.9981735159817352</v>
      </c>
      <c r="I1726">
        <v>35496.666666666672</v>
      </c>
      <c r="AB1726">
        <v>1723</v>
      </c>
      <c r="AC1726">
        <v>12</v>
      </c>
      <c r="AD1726">
        <v>4</v>
      </c>
      <c r="AE1726">
        <v>35.81818181818182</v>
      </c>
      <c r="AF1726">
        <v>129.58333333333334</v>
      </c>
      <c r="AG1726">
        <v>117</v>
      </c>
      <c r="AH1726">
        <v>0.11878172588832488</v>
      </c>
      <c r="AI1726">
        <v>0.88121827411167508</v>
      </c>
      <c r="AJ1726">
        <v>21491.666666666664</v>
      </c>
      <c r="BC1726">
        <v>1723</v>
      </c>
      <c r="BD1726">
        <v>12</v>
      </c>
      <c r="BE1726">
        <v>0</v>
      </c>
      <c r="BF1726">
        <v>111.5</v>
      </c>
      <c r="BG1726">
        <v>112.76923076923077</v>
      </c>
      <c r="BH1726">
        <v>100</v>
      </c>
      <c r="BI1726">
        <v>100</v>
      </c>
      <c r="BJ1726">
        <v>0.1736111111111111</v>
      </c>
      <c r="BK1726">
        <v>0.1736111111111111</v>
      </c>
      <c r="BL1726">
        <v>0.82638888888888884</v>
      </c>
      <c r="BM1726">
        <v>0.82638888888888884</v>
      </c>
      <c r="BN1726">
        <v>0.82638888888888884</v>
      </c>
      <c r="BO1726">
        <v>25586.666666666668</v>
      </c>
    </row>
    <row r="1727" spans="1:67" x14ac:dyDescent="0.15">
      <c r="A1727">
        <v>1724</v>
      </c>
      <c r="B1727">
        <v>11</v>
      </c>
      <c r="C1727">
        <v>7</v>
      </c>
      <c r="D1727">
        <v>266.7</v>
      </c>
      <c r="E1727">
        <v>426.58333333333331</v>
      </c>
      <c r="F1727">
        <v>0</v>
      </c>
      <c r="G1727">
        <v>0</v>
      </c>
      <c r="H1727">
        <v>1</v>
      </c>
      <c r="I1727">
        <v>45863.333333333328</v>
      </c>
      <c r="AB1727">
        <v>1724</v>
      </c>
      <c r="AC1727">
        <v>12</v>
      </c>
      <c r="AD1727">
        <v>4</v>
      </c>
      <c r="AE1727">
        <v>63.272727272727273</v>
      </c>
      <c r="AF1727">
        <v>150.91666666666666</v>
      </c>
      <c r="AG1727">
        <v>53</v>
      </c>
      <c r="AH1727">
        <v>5.9151785714285712E-2</v>
      </c>
      <c r="AI1727">
        <v>0.9408482142857143</v>
      </c>
      <c r="AJ1727">
        <v>22070</v>
      </c>
      <c r="BC1727">
        <v>1724</v>
      </c>
      <c r="BD1727">
        <v>12</v>
      </c>
      <c r="BE1727">
        <v>0</v>
      </c>
      <c r="BF1727">
        <v>119.08333333333333</v>
      </c>
      <c r="BG1727">
        <v>119.76923076923077</v>
      </c>
      <c r="BH1727">
        <v>64</v>
      </c>
      <c r="BI1727">
        <v>64</v>
      </c>
      <c r="BJ1727">
        <v>0.11636363636363636</v>
      </c>
      <c r="BK1727">
        <v>0.11636363636363636</v>
      </c>
      <c r="BL1727">
        <v>0.88363636363636366</v>
      </c>
      <c r="BM1727">
        <v>0.88363636363636366</v>
      </c>
      <c r="BN1727">
        <v>0.88363636363636366</v>
      </c>
      <c r="BO1727">
        <v>25889.999999999996</v>
      </c>
    </row>
    <row r="1728" spans="1:67" x14ac:dyDescent="0.15">
      <c r="A1728">
        <v>1725</v>
      </c>
      <c r="B1728">
        <v>11</v>
      </c>
      <c r="C1728">
        <v>5</v>
      </c>
      <c r="D1728">
        <v>153.9</v>
      </c>
      <c r="E1728">
        <v>269.91666666666669</v>
      </c>
      <c r="F1728">
        <v>0</v>
      </c>
      <c r="G1728">
        <v>0</v>
      </c>
      <c r="H1728">
        <v>1</v>
      </c>
      <c r="I1728">
        <v>32346.666666666668</v>
      </c>
      <c r="AB1728">
        <v>1725</v>
      </c>
      <c r="AC1728">
        <v>11</v>
      </c>
      <c r="AD1728">
        <v>3</v>
      </c>
      <c r="AE1728">
        <v>10.9</v>
      </c>
      <c r="AF1728">
        <v>90.833333333333329</v>
      </c>
      <c r="AG1728">
        <v>69</v>
      </c>
      <c r="AH1728">
        <v>9.6638655462184878E-2</v>
      </c>
      <c r="AI1728">
        <v>0.90336134453781514</v>
      </c>
      <c r="AJ1728">
        <v>19191.666666666668</v>
      </c>
      <c r="BC1728">
        <v>1725</v>
      </c>
      <c r="BD1728">
        <v>12</v>
      </c>
      <c r="BE1728">
        <v>0</v>
      </c>
      <c r="BF1728">
        <v>124.91666666666667</v>
      </c>
      <c r="BG1728">
        <v>126.84615384615384</v>
      </c>
      <c r="BH1728">
        <v>62</v>
      </c>
      <c r="BI1728">
        <v>63</v>
      </c>
      <c r="BJ1728">
        <v>9.4946401225114857E-2</v>
      </c>
      <c r="BK1728">
        <v>9.6477794793261865E-2</v>
      </c>
      <c r="BL1728">
        <v>0.90505359877488512</v>
      </c>
      <c r="BM1728">
        <v>0.90352220520673809</v>
      </c>
      <c r="BN1728">
        <v>0.90428790199081166</v>
      </c>
      <c r="BO1728">
        <v>27996.666666666668</v>
      </c>
    </row>
    <row r="1729" spans="1:67" x14ac:dyDescent="0.15">
      <c r="A1729">
        <v>1726</v>
      </c>
      <c r="B1729">
        <v>12</v>
      </c>
      <c r="C1729">
        <v>5</v>
      </c>
      <c r="D1729">
        <v>141.81818181818181</v>
      </c>
      <c r="E1729">
        <v>261.25</v>
      </c>
      <c r="F1729">
        <v>0</v>
      </c>
      <c r="G1729">
        <v>0</v>
      </c>
      <c r="H1729">
        <v>1</v>
      </c>
      <c r="I1729">
        <v>33325</v>
      </c>
      <c r="AB1729">
        <v>1726</v>
      </c>
      <c r="AC1729">
        <v>12</v>
      </c>
      <c r="AD1729">
        <v>3</v>
      </c>
      <c r="AE1729">
        <v>27.636363636363637</v>
      </c>
      <c r="AF1729">
        <v>101.16666666666667</v>
      </c>
      <c r="AG1729">
        <v>108</v>
      </c>
      <c r="AH1729">
        <v>0.14007782101167315</v>
      </c>
      <c r="AI1729">
        <v>0.8599221789883269</v>
      </c>
      <c r="AJ1729">
        <v>17655</v>
      </c>
      <c r="BC1729">
        <v>1726</v>
      </c>
      <c r="BD1729">
        <v>12</v>
      </c>
      <c r="BE1729">
        <v>0</v>
      </c>
      <c r="BF1729">
        <v>155.91666666666666</v>
      </c>
      <c r="BG1729">
        <v>154.84615384615384</v>
      </c>
      <c r="BH1729">
        <v>0</v>
      </c>
      <c r="BI1729">
        <v>0</v>
      </c>
      <c r="BJ1729">
        <v>0</v>
      </c>
      <c r="BK1729">
        <v>0</v>
      </c>
      <c r="BL1729">
        <v>1</v>
      </c>
      <c r="BM1729">
        <v>1</v>
      </c>
      <c r="BN1729">
        <v>1</v>
      </c>
      <c r="BO1729">
        <v>31009.999999999996</v>
      </c>
    </row>
    <row r="1730" spans="1:67" x14ac:dyDescent="0.15">
      <c r="A1730">
        <v>1727</v>
      </c>
      <c r="B1730">
        <v>12</v>
      </c>
      <c r="C1730">
        <v>5</v>
      </c>
      <c r="D1730">
        <v>150.18181818181819</v>
      </c>
      <c r="E1730">
        <v>282.58333333333331</v>
      </c>
      <c r="F1730">
        <v>0</v>
      </c>
      <c r="G1730">
        <v>0</v>
      </c>
      <c r="H1730">
        <v>1</v>
      </c>
      <c r="I1730">
        <v>34978.333333333328</v>
      </c>
      <c r="AB1730">
        <v>1727</v>
      </c>
      <c r="AC1730">
        <v>12</v>
      </c>
      <c r="AD1730">
        <v>2</v>
      </c>
      <c r="AE1730">
        <v>2.8181818181818183</v>
      </c>
      <c r="AF1730">
        <v>65.083333333333329</v>
      </c>
      <c r="AG1730">
        <v>158</v>
      </c>
      <c r="AH1730">
        <v>0.1994949494949495</v>
      </c>
      <c r="AI1730">
        <v>0.8005050505050505</v>
      </c>
      <c r="AJ1730">
        <v>15136.666666666666</v>
      </c>
      <c r="BC1730">
        <v>1727</v>
      </c>
      <c r="BD1730">
        <v>11</v>
      </c>
      <c r="BE1730">
        <v>0</v>
      </c>
      <c r="BF1730">
        <v>121.81818181818181</v>
      </c>
      <c r="BG1730">
        <v>122.61538461538461</v>
      </c>
      <c r="BH1730">
        <v>83</v>
      </c>
      <c r="BI1730">
        <v>96</v>
      </c>
      <c r="BJ1730">
        <v>0.13741721854304637</v>
      </c>
      <c r="BK1730">
        <v>0.15894039735099338</v>
      </c>
      <c r="BL1730">
        <v>0.86258278145695366</v>
      </c>
      <c r="BM1730">
        <v>0.84105960264900659</v>
      </c>
      <c r="BN1730">
        <v>0.85182119205298013</v>
      </c>
      <c r="BO1730">
        <v>27138.333333333336</v>
      </c>
    </row>
    <row r="1731" spans="1:67" x14ac:dyDescent="0.15">
      <c r="A1731">
        <v>1728</v>
      </c>
      <c r="B1731">
        <v>11</v>
      </c>
      <c r="C1731">
        <v>5</v>
      </c>
      <c r="D1731">
        <v>93.7</v>
      </c>
      <c r="E1731">
        <v>208.91666666666666</v>
      </c>
      <c r="F1731">
        <v>0</v>
      </c>
      <c r="G1731">
        <v>0</v>
      </c>
      <c r="H1731">
        <v>1</v>
      </c>
      <c r="I1731">
        <v>29431.666666666668</v>
      </c>
      <c r="AB1731">
        <v>1728</v>
      </c>
      <c r="AC1731">
        <v>11</v>
      </c>
      <c r="AD1731">
        <v>3</v>
      </c>
      <c r="AE1731">
        <v>6.7</v>
      </c>
      <c r="AF1731">
        <v>79.5</v>
      </c>
      <c r="AG1731">
        <v>174</v>
      </c>
      <c r="AH1731">
        <v>0.23076923076923078</v>
      </c>
      <c r="AI1731">
        <v>0.76923076923076916</v>
      </c>
      <c r="AJ1731">
        <v>16963.333333333336</v>
      </c>
      <c r="BC1731">
        <v>1728</v>
      </c>
      <c r="BD1731">
        <v>11</v>
      </c>
      <c r="BE1731">
        <v>0</v>
      </c>
      <c r="BF1731">
        <v>132.45454545454547</v>
      </c>
      <c r="BG1731">
        <v>124.38461538461539</v>
      </c>
      <c r="BH1731">
        <v>0</v>
      </c>
      <c r="BI1731">
        <v>0</v>
      </c>
      <c r="BJ1731">
        <v>0</v>
      </c>
      <c r="BK1731">
        <v>0</v>
      </c>
      <c r="BL1731">
        <v>1</v>
      </c>
      <c r="BM1731">
        <v>1</v>
      </c>
      <c r="BN1731">
        <v>1</v>
      </c>
      <c r="BO1731">
        <v>26765.000000000004</v>
      </c>
    </row>
    <row r="1732" spans="1:67" x14ac:dyDescent="0.15">
      <c r="A1732">
        <v>1729</v>
      </c>
      <c r="B1732">
        <v>11</v>
      </c>
      <c r="C1732">
        <v>4</v>
      </c>
      <c r="D1732">
        <v>31.5</v>
      </c>
      <c r="E1732">
        <v>142.16666666666666</v>
      </c>
      <c r="F1732">
        <v>45</v>
      </c>
      <c r="G1732">
        <v>5.4545454545454543E-2</v>
      </c>
      <c r="H1732">
        <v>0.94545454545454544</v>
      </c>
      <c r="I1732">
        <v>23961.666666666668</v>
      </c>
      <c r="AB1732">
        <v>1729</v>
      </c>
      <c r="AC1732">
        <v>11</v>
      </c>
      <c r="AD1732">
        <v>3</v>
      </c>
      <c r="AE1732">
        <v>15.3</v>
      </c>
      <c r="AF1732">
        <v>89.25</v>
      </c>
      <c r="AG1732">
        <v>100</v>
      </c>
      <c r="AH1732">
        <v>0.13157894736842105</v>
      </c>
      <c r="AI1732">
        <v>0.86842105263157898</v>
      </c>
      <c r="AJ1732">
        <v>18453.333333333332</v>
      </c>
      <c r="BC1732">
        <v>1729</v>
      </c>
      <c r="BD1732">
        <v>12</v>
      </c>
      <c r="BE1732">
        <v>0</v>
      </c>
      <c r="BF1732">
        <v>142.66666666666666</v>
      </c>
      <c r="BG1732">
        <v>141.69230769230768</v>
      </c>
      <c r="BH1732">
        <v>25</v>
      </c>
      <c r="BI1732">
        <v>25</v>
      </c>
      <c r="BJ1732">
        <v>3.8520801232665637E-2</v>
      </c>
      <c r="BK1732">
        <v>3.8520801232665637E-2</v>
      </c>
      <c r="BL1732">
        <v>0.96147919876733434</v>
      </c>
      <c r="BM1732">
        <v>0.96147919876733434</v>
      </c>
      <c r="BN1732">
        <v>0.96147919876733434</v>
      </c>
      <c r="BO1732">
        <v>28865</v>
      </c>
    </row>
    <row r="1733" spans="1:67" x14ac:dyDescent="0.15">
      <c r="A1733">
        <v>1730</v>
      </c>
      <c r="B1733">
        <v>11</v>
      </c>
      <c r="C1733">
        <v>4</v>
      </c>
      <c r="D1733">
        <v>76.099999999999994</v>
      </c>
      <c r="E1733">
        <v>190</v>
      </c>
      <c r="F1733">
        <v>0</v>
      </c>
      <c r="G1733">
        <v>0</v>
      </c>
      <c r="H1733">
        <v>1</v>
      </c>
      <c r="I1733">
        <v>28225.000000000004</v>
      </c>
      <c r="AB1733">
        <v>1730</v>
      </c>
      <c r="AC1733">
        <v>11</v>
      </c>
      <c r="AD1733">
        <v>3</v>
      </c>
      <c r="AE1733">
        <v>25.9</v>
      </c>
      <c r="AF1733">
        <v>99.75</v>
      </c>
      <c r="AG1733">
        <v>108</v>
      </c>
      <c r="AH1733">
        <v>0.16666666666666666</v>
      </c>
      <c r="AI1733">
        <v>0.83333333333333337</v>
      </c>
      <c r="AJ1733">
        <v>19148.333333333336</v>
      </c>
      <c r="BC1733">
        <v>1730</v>
      </c>
      <c r="BD1733">
        <v>11</v>
      </c>
      <c r="BE1733">
        <v>0</v>
      </c>
      <c r="BF1733">
        <v>99.454545454545453</v>
      </c>
      <c r="BG1733">
        <v>100.30769230769231</v>
      </c>
      <c r="BH1733">
        <v>75</v>
      </c>
      <c r="BI1733">
        <v>103</v>
      </c>
      <c r="BJ1733">
        <v>0.14258555133079848</v>
      </c>
      <c r="BK1733">
        <v>0.19581749049429659</v>
      </c>
      <c r="BL1733">
        <v>0.85741444866920147</v>
      </c>
      <c r="BM1733">
        <v>0.80418250950570336</v>
      </c>
      <c r="BN1733">
        <v>0.83079847908745241</v>
      </c>
      <c r="BO1733">
        <v>23471.666666666664</v>
      </c>
    </row>
    <row r="1734" spans="1:67" x14ac:dyDescent="0.15">
      <c r="A1734">
        <v>1731</v>
      </c>
      <c r="B1734">
        <v>10</v>
      </c>
      <c r="C1734">
        <v>6</v>
      </c>
      <c r="D1734">
        <v>159.66666666666666</v>
      </c>
      <c r="E1734">
        <v>302.75</v>
      </c>
      <c r="F1734">
        <v>0</v>
      </c>
      <c r="G1734">
        <v>0</v>
      </c>
      <c r="H1734">
        <v>1</v>
      </c>
      <c r="I1734">
        <v>36610</v>
      </c>
      <c r="AB1734">
        <v>1731</v>
      </c>
      <c r="AC1734">
        <v>12</v>
      </c>
      <c r="AD1734">
        <v>3</v>
      </c>
      <c r="AE1734">
        <v>27.09090909090909</v>
      </c>
      <c r="AF1734">
        <v>103.41666666666667</v>
      </c>
      <c r="AG1734">
        <v>93</v>
      </c>
      <c r="AH1734">
        <v>0.11300121506682867</v>
      </c>
      <c r="AI1734">
        <v>0.8869987849331713</v>
      </c>
      <c r="AJ1734">
        <v>18970</v>
      </c>
      <c r="BC1734">
        <v>1731</v>
      </c>
      <c r="BD1734">
        <v>11</v>
      </c>
      <c r="BE1734">
        <v>0</v>
      </c>
      <c r="BF1734">
        <v>115.72727272727273</v>
      </c>
      <c r="BG1734">
        <v>111.76923076923077</v>
      </c>
      <c r="BH1734">
        <v>25</v>
      </c>
      <c r="BI1734">
        <v>33</v>
      </c>
      <c r="BJ1734">
        <v>4.9407114624505928E-2</v>
      </c>
      <c r="BK1734">
        <v>6.5217391304347824E-2</v>
      </c>
      <c r="BL1734">
        <v>0.95059288537549402</v>
      </c>
      <c r="BM1734">
        <v>0.93478260869565222</v>
      </c>
      <c r="BN1734">
        <v>0.94268774703557312</v>
      </c>
      <c r="BO1734">
        <v>25093.333333333332</v>
      </c>
    </row>
    <row r="1735" spans="1:67" x14ac:dyDescent="0.15">
      <c r="A1735">
        <v>1732</v>
      </c>
      <c r="B1735">
        <v>12</v>
      </c>
      <c r="C1735">
        <v>6</v>
      </c>
      <c r="D1735">
        <v>264.36363636363637</v>
      </c>
      <c r="E1735">
        <v>395.58333333333331</v>
      </c>
      <c r="F1735">
        <v>0</v>
      </c>
      <c r="G1735">
        <v>0</v>
      </c>
      <c r="H1735">
        <v>1</v>
      </c>
      <c r="I1735">
        <v>41448.333333333336</v>
      </c>
      <c r="AB1735">
        <v>1732</v>
      </c>
      <c r="AC1735">
        <v>11</v>
      </c>
      <c r="AD1735">
        <v>3</v>
      </c>
      <c r="AE1735">
        <v>19.899999999999999</v>
      </c>
      <c r="AF1735">
        <v>98.666666666666671</v>
      </c>
      <c r="AG1735">
        <v>99</v>
      </c>
      <c r="AH1735">
        <v>0.12313432835820895</v>
      </c>
      <c r="AI1735">
        <v>0.87686567164179108</v>
      </c>
      <c r="AJ1735">
        <v>18955</v>
      </c>
      <c r="BC1735">
        <v>1732</v>
      </c>
      <c r="BD1735">
        <v>11</v>
      </c>
      <c r="BE1735">
        <v>0</v>
      </c>
      <c r="BF1735">
        <v>113</v>
      </c>
      <c r="BG1735">
        <v>116.61538461538461</v>
      </c>
      <c r="BH1735">
        <v>102</v>
      </c>
      <c r="BI1735">
        <v>102</v>
      </c>
      <c r="BJ1735">
        <v>0.16478190630048464</v>
      </c>
      <c r="BK1735">
        <v>0.16478190630048464</v>
      </c>
      <c r="BL1735">
        <v>0.83521809369951538</v>
      </c>
      <c r="BM1735">
        <v>0.83521809369951538</v>
      </c>
      <c r="BN1735">
        <v>0.83521809369951538</v>
      </c>
      <c r="BO1735">
        <v>26878.333333333336</v>
      </c>
    </row>
    <row r="1736" spans="1:67" x14ac:dyDescent="0.15">
      <c r="A1736">
        <v>1733</v>
      </c>
      <c r="B1736">
        <v>11</v>
      </c>
      <c r="C1736">
        <v>6</v>
      </c>
      <c r="D1736">
        <v>205.7</v>
      </c>
      <c r="E1736">
        <v>310.83333333333331</v>
      </c>
      <c r="F1736">
        <v>9</v>
      </c>
      <c r="G1736">
        <v>1.0169491525423728E-2</v>
      </c>
      <c r="H1736">
        <v>0.98983050847457632</v>
      </c>
      <c r="I1736">
        <v>32808.333333333328</v>
      </c>
      <c r="AB1736">
        <v>1733</v>
      </c>
      <c r="AC1736">
        <v>10</v>
      </c>
      <c r="AD1736">
        <v>4</v>
      </c>
      <c r="AE1736">
        <v>16.555555555555557</v>
      </c>
      <c r="AF1736">
        <v>113.25</v>
      </c>
      <c r="AG1736">
        <v>114</v>
      </c>
      <c r="AH1736">
        <v>0.15489130434782608</v>
      </c>
      <c r="AI1736">
        <v>0.84510869565217395</v>
      </c>
      <c r="AJ1736">
        <v>20788.333333333336</v>
      </c>
      <c r="BC1736">
        <v>1733</v>
      </c>
      <c r="BD1736">
        <v>11</v>
      </c>
      <c r="BE1736">
        <v>0</v>
      </c>
      <c r="BF1736">
        <v>94.272727272727266</v>
      </c>
      <c r="BG1736">
        <v>97.230769230769226</v>
      </c>
      <c r="BH1736">
        <v>163</v>
      </c>
      <c r="BI1736">
        <v>163</v>
      </c>
      <c r="BJ1736">
        <v>0.30581613508442779</v>
      </c>
      <c r="BK1736">
        <v>0.30581613508442779</v>
      </c>
      <c r="BL1736">
        <v>0.69418386491557227</v>
      </c>
      <c r="BM1736">
        <v>0.69418386491557227</v>
      </c>
      <c r="BN1736">
        <v>0.69418386491557227</v>
      </c>
      <c r="BO1736">
        <v>23113.333333333332</v>
      </c>
    </row>
    <row r="1737" spans="1:67" x14ac:dyDescent="0.15">
      <c r="A1737">
        <v>1734</v>
      </c>
      <c r="B1737">
        <v>11</v>
      </c>
      <c r="C1737">
        <v>5</v>
      </c>
      <c r="D1737">
        <v>73.400000000000006</v>
      </c>
      <c r="E1737">
        <v>198.83333333333334</v>
      </c>
      <c r="F1737">
        <v>2</v>
      </c>
      <c r="G1737">
        <v>2.2172949002217295E-3</v>
      </c>
      <c r="H1737">
        <v>0.99778270509977829</v>
      </c>
      <c r="I1737">
        <v>30553.333333333328</v>
      </c>
      <c r="AB1737">
        <v>1734</v>
      </c>
      <c r="AC1737">
        <v>12</v>
      </c>
      <c r="AD1737">
        <v>4</v>
      </c>
      <c r="AE1737">
        <v>63.454545454545453</v>
      </c>
      <c r="AF1737">
        <v>158.66666666666666</v>
      </c>
      <c r="AG1737">
        <v>17</v>
      </c>
      <c r="AH1737">
        <v>1.89520624303233E-2</v>
      </c>
      <c r="AI1737">
        <v>0.98104793756967668</v>
      </c>
      <c r="AJ1737">
        <v>23604.999999999996</v>
      </c>
      <c r="BC1737">
        <v>1734</v>
      </c>
      <c r="BD1737">
        <v>11</v>
      </c>
      <c r="BE1737">
        <v>0</v>
      </c>
      <c r="BF1737">
        <v>99.727272727272734</v>
      </c>
      <c r="BG1737">
        <v>100.53846153846153</v>
      </c>
      <c r="BH1737">
        <v>167</v>
      </c>
      <c r="BI1737">
        <v>192</v>
      </c>
      <c r="BJ1737">
        <v>0.29094076655052264</v>
      </c>
      <c r="BK1737">
        <v>0.33449477351916379</v>
      </c>
      <c r="BL1737">
        <v>0.70905923344947741</v>
      </c>
      <c r="BM1737">
        <v>0.66550522648083621</v>
      </c>
      <c r="BN1737">
        <v>0.68728222996515687</v>
      </c>
      <c r="BO1737">
        <v>23481.666666666668</v>
      </c>
    </row>
    <row r="1738" spans="1:67" x14ac:dyDescent="0.15">
      <c r="A1738">
        <v>1735</v>
      </c>
      <c r="B1738">
        <v>11</v>
      </c>
      <c r="C1738">
        <v>5</v>
      </c>
      <c r="D1738">
        <v>106.1</v>
      </c>
      <c r="E1738">
        <v>231.58333333333334</v>
      </c>
      <c r="F1738">
        <v>0</v>
      </c>
      <c r="G1738">
        <v>0</v>
      </c>
      <c r="H1738">
        <v>1</v>
      </c>
      <c r="I1738">
        <v>32088.333333333328</v>
      </c>
      <c r="AB1738">
        <v>1735</v>
      </c>
      <c r="AC1738">
        <v>12</v>
      </c>
      <c r="AD1738">
        <v>2</v>
      </c>
      <c r="AE1738">
        <v>8.454545454545455</v>
      </c>
      <c r="AF1738">
        <v>83.25</v>
      </c>
      <c r="AG1738">
        <v>87</v>
      </c>
      <c r="AH1738">
        <v>0.10794044665012408</v>
      </c>
      <c r="AI1738">
        <v>0.89205955334987597</v>
      </c>
      <c r="AJ1738">
        <v>17838.333333333336</v>
      </c>
      <c r="BC1738">
        <v>1735</v>
      </c>
      <c r="BD1738">
        <v>11</v>
      </c>
      <c r="BE1738">
        <v>0</v>
      </c>
      <c r="BF1738">
        <v>120.45454545454545</v>
      </c>
      <c r="BG1738">
        <v>116.23076923076923</v>
      </c>
      <c r="BH1738">
        <v>36</v>
      </c>
      <c r="BI1738">
        <v>36</v>
      </c>
      <c r="BJ1738">
        <v>0.06</v>
      </c>
      <c r="BK1738">
        <v>0.06</v>
      </c>
      <c r="BL1738">
        <v>0.94</v>
      </c>
      <c r="BM1738">
        <v>0.94</v>
      </c>
      <c r="BN1738">
        <v>0.94</v>
      </c>
      <c r="BO1738">
        <v>25736.666666666668</v>
      </c>
    </row>
    <row r="1739" spans="1:67" x14ac:dyDescent="0.15">
      <c r="A1739">
        <v>1736</v>
      </c>
      <c r="B1739">
        <v>11</v>
      </c>
      <c r="C1739">
        <v>5</v>
      </c>
      <c r="D1739">
        <v>152.19999999999999</v>
      </c>
      <c r="E1739">
        <v>307.58333333333331</v>
      </c>
      <c r="F1739">
        <v>0</v>
      </c>
      <c r="G1739">
        <v>0</v>
      </c>
      <c r="H1739">
        <v>1</v>
      </c>
      <c r="I1739">
        <v>38603.333333333328</v>
      </c>
      <c r="AB1739">
        <v>1736</v>
      </c>
      <c r="AC1739">
        <v>12</v>
      </c>
      <c r="AD1739">
        <v>2</v>
      </c>
      <c r="AE1739">
        <v>20.818181818181817</v>
      </c>
      <c r="AF1739">
        <v>90.333333333333329</v>
      </c>
      <c r="AG1739">
        <v>44</v>
      </c>
      <c r="AH1739">
        <v>6.035665294924554E-2</v>
      </c>
      <c r="AI1739">
        <v>0.93964334705075447</v>
      </c>
      <c r="AJ1739">
        <v>17721.666666666668</v>
      </c>
      <c r="BC1739">
        <v>1736</v>
      </c>
      <c r="BD1739">
        <v>11</v>
      </c>
      <c r="BE1739">
        <v>0</v>
      </c>
      <c r="BF1739">
        <v>113.18181818181819</v>
      </c>
      <c r="BG1739">
        <v>110.46153846153847</v>
      </c>
      <c r="BH1739">
        <v>53</v>
      </c>
      <c r="BI1739">
        <v>120</v>
      </c>
      <c r="BJ1739">
        <v>9.0598290598290596E-2</v>
      </c>
      <c r="BK1739">
        <v>0.20512820512820512</v>
      </c>
      <c r="BL1739">
        <v>0.90940170940170939</v>
      </c>
      <c r="BM1739">
        <v>0.79487179487179493</v>
      </c>
      <c r="BN1739">
        <v>0.85213675213675222</v>
      </c>
      <c r="BO1739">
        <v>25486.666666666672</v>
      </c>
    </row>
    <row r="1740" spans="1:67" x14ac:dyDescent="0.15">
      <c r="A1740">
        <v>1737</v>
      </c>
      <c r="B1740">
        <v>11</v>
      </c>
      <c r="C1740">
        <v>5</v>
      </c>
      <c r="D1740">
        <v>91.3</v>
      </c>
      <c r="E1740">
        <v>232.5</v>
      </c>
      <c r="F1740">
        <v>18</v>
      </c>
      <c r="G1740">
        <v>1.6853932584269662E-2</v>
      </c>
      <c r="H1740">
        <v>0.9831460674157303</v>
      </c>
      <c r="I1740">
        <v>32350</v>
      </c>
      <c r="AB1740">
        <v>1737</v>
      </c>
      <c r="AC1740">
        <v>11</v>
      </c>
      <c r="AD1740">
        <v>3</v>
      </c>
      <c r="AE1740">
        <v>1.3</v>
      </c>
      <c r="AF1740">
        <v>69.833333333333329</v>
      </c>
      <c r="AG1740">
        <v>167</v>
      </c>
      <c r="AH1740">
        <v>0.23226703755215578</v>
      </c>
      <c r="AI1740">
        <v>0.76773296244784417</v>
      </c>
      <c r="AJ1740">
        <v>16451.666666666668</v>
      </c>
      <c r="BC1740">
        <v>1737</v>
      </c>
      <c r="BD1740">
        <v>11</v>
      </c>
      <c r="BE1740">
        <v>0</v>
      </c>
      <c r="BF1740">
        <v>101.63636363636364</v>
      </c>
      <c r="BG1740">
        <v>109.07692307692308</v>
      </c>
      <c r="BH1740">
        <v>133</v>
      </c>
      <c r="BI1740">
        <v>155</v>
      </c>
      <c r="BJ1740">
        <v>0.24094202898550723</v>
      </c>
      <c r="BK1740">
        <v>0.28079710144927539</v>
      </c>
      <c r="BL1740">
        <v>0.75905797101449279</v>
      </c>
      <c r="BM1740">
        <v>0.71920289855072461</v>
      </c>
      <c r="BN1740">
        <v>0.73913043478260865</v>
      </c>
      <c r="BO1740">
        <v>25651.666666666664</v>
      </c>
    </row>
    <row r="1741" spans="1:67" x14ac:dyDescent="0.15">
      <c r="A1741">
        <v>1738</v>
      </c>
      <c r="B1741">
        <v>11</v>
      </c>
      <c r="C1741">
        <v>4</v>
      </c>
      <c r="D1741">
        <v>153.30000000000001</v>
      </c>
      <c r="E1741">
        <v>250.91666666666666</v>
      </c>
      <c r="F1741">
        <v>0</v>
      </c>
      <c r="G1741">
        <v>0</v>
      </c>
      <c r="H1741">
        <v>1</v>
      </c>
      <c r="I1741">
        <v>30886.666666666668</v>
      </c>
      <c r="AB1741">
        <v>1738</v>
      </c>
      <c r="AC1741">
        <v>12</v>
      </c>
      <c r="AD1741">
        <v>3</v>
      </c>
      <c r="AE1741">
        <v>41.363636363636367</v>
      </c>
      <c r="AF1741">
        <v>119.66666666666667</v>
      </c>
      <c r="AG1741">
        <v>11</v>
      </c>
      <c r="AH1741">
        <v>1.3994910941475827E-2</v>
      </c>
      <c r="AI1741">
        <v>0.98600508905852413</v>
      </c>
      <c r="AJ1741">
        <v>20570</v>
      </c>
      <c r="BC1741">
        <v>1738</v>
      </c>
      <c r="BD1741">
        <v>11</v>
      </c>
      <c r="BE1741">
        <v>0</v>
      </c>
      <c r="BF1741">
        <v>129.36363636363637</v>
      </c>
      <c r="BG1741">
        <v>126.46153846153847</v>
      </c>
      <c r="BH1741">
        <v>40</v>
      </c>
      <c r="BI1741">
        <v>56</v>
      </c>
      <c r="BJ1741">
        <v>6.2305295950155763E-2</v>
      </c>
      <c r="BK1741">
        <v>8.7227414330218064E-2</v>
      </c>
      <c r="BL1741">
        <v>0.93769470404984423</v>
      </c>
      <c r="BM1741">
        <v>0.91277258566978192</v>
      </c>
      <c r="BN1741">
        <v>0.92523364485981308</v>
      </c>
      <c r="BO1741">
        <v>29105</v>
      </c>
    </row>
    <row r="1742" spans="1:67" x14ac:dyDescent="0.15">
      <c r="A1742">
        <v>1739</v>
      </c>
      <c r="B1742">
        <v>11</v>
      </c>
      <c r="C1742">
        <v>6</v>
      </c>
      <c r="D1742">
        <v>254.9</v>
      </c>
      <c r="E1742">
        <v>394.41666666666669</v>
      </c>
      <c r="F1742">
        <v>0</v>
      </c>
      <c r="G1742">
        <v>0</v>
      </c>
      <c r="H1742">
        <v>1</v>
      </c>
      <c r="I1742">
        <v>41776.666666666664</v>
      </c>
      <c r="AB1742">
        <v>1739</v>
      </c>
      <c r="AC1742">
        <v>12</v>
      </c>
      <c r="AD1742">
        <v>2</v>
      </c>
      <c r="AE1742">
        <v>24.727272727272727</v>
      </c>
      <c r="AF1742">
        <v>98.916666666666671</v>
      </c>
      <c r="AG1742">
        <v>20</v>
      </c>
      <c r="AH1742">
        <v>2.7210884353741496E-2</v>
      </c>
      <c r="AI1742">
        <v>0.97278911564625847</v>
      </c>
      <c r="AJ1742">
        <v>19790</v>
      </c>
      <c r="BC1742">
        <v>1739</v>
      </c>
      <c r="BD1742">
        <v>11</v>
      </c>
      <c r="BE1742">
        <v>0</v>
      </c>
      <c r="BF1742">
        <v>142.72727272727272</v>
      </c>
      <c r="BG1742">
        <v>132.30769230769232</v>
      </c>
      <c r="BH1742">
        <v>14</v>
      </c>
      <c r="BI1742">
        <v>14</v>
      </c>
      <c r="BJ1742">
        <v>2.6465028355387523E-2</v>
      </c>
      <c r="BK1742">
        <v>2.6465028355387523E-2</v>
      </c>
      <c r="BL1742">
        <v>0.97353497164461245</v>
      </c>
      <c r="BM1742">
        <v>0.97353497164461245</v>
      </c>
      <c r="BN1742">
        <v>0.97353497164461245</v>
      </c>
      <c r="BO1742">
        <v>27783.333333333332</v>
      </c>
    </row>
    <row r="1743" spans="1:67" x14ac:dyDescent="0.15">
      <c r="A1743">
        <v>1740</v>
      </c>
      <c r="B1743">
        <v>11</v>
      </c>
      <c r="C1743">
        <v>5</v>
      </c>
      <c r="D1743">
        <v>125.3</v>
      </c>
      <c r="E1743">
        <v>238.33333333333334</v>
      </c>
      <c r="F1743">
        <v>0</v>
      </c>
      <c r="G1743">
        <v>0</v>
      </c>
      <c r="H1743">
        <v>1</v>
      </c>
      <c r="I1743">
        <v>32183.333333333336</v>
      </c>
      <c r="AB1743">
        <v>1740</v>
      </c>
      <c r="AC1743">
        <v>12</v>
      </c>
      <c r="AD1743">
        <v>2</v>
      </c>
      <c r="AE1743">
        <v>9.3636363636363633</v>
      </c>
      <c r="AF1743">
        <v>78.75</v>
      </c>
      <c r="AG1743">
        <v>167</v>
      </c>
      <c r="AH1743">
        <v>0.20023980815347722</v>
      </c>
      <c r="AI1743">
        <v>0.79976019184652281</v>
      </c>
      <c r="AJ1743">
        <v>16758.333333333336</v>
      </c>
      <c r="BC1743">
        <v>1740</v>
      </c>
      <c r="BD1743">
        <v>12</v>
      </c>
      <c r="BE1743">
        <v>0</v>
      </c>
      <c r="BF1743">
        <v>129.83333333333334</v>
      </c>
      <c r="BG1743">
        <v>137.69230769230768</v>
      </c>
      <c r="BH1743">
        <v>52</v>
      </c>
      <c r="BI1743">
        <v>52</v>
      </c>
      <c r="BJ1743">
        <v>7.8195488721804512E-2</v>
      </c>
      <c r="BK1743">
        <v>7.8195488721804512E-2</v>
      </c>
      <c r="BL1743">
        <v>0.92180451127819552</v>
      </c>
      <c r="BM1743">
        <v>0.92180451127819552</v>
      </c>
      <c r="BN1743">
        <v>0.92180451127819552</v>
      </c>
      <c r="BO1743">
        <v>29366.666666666668</v>
      </c>
    </row>
    <row r="1744" spans="1:67" x14ac:dyDescent="0.15">
      <c r="A1744">
        <v>1741</v>
      </c>
      <c r="B1744">
        <v>12</v>
      </c>
      <c r="C1744">
        <v>6</v>
      </c>
      <c r="D1744">
        <v>276.54545454545456</v>
      </c>
      <c r="E1744">
        <v>414.33333333333331</v>
      </c>
      <c r="F1744">
        <v>0</v>
      </c>
      <c r="G1744">
        <v>0</v>
      </c>
      <c r="H1744">
        <v>1</v>
      </c>
      <c r="I1744">
        <v>43048.333333333328</v>
      </c>
      <c r="AB1744">
        <v>1741</v>
      </c>
      <c r="AC1744">
        <v>11</v>
      </c>
      <c r="AD1744">
        <v>3</v>
      </c>
      <c r="AE1744">
        <v>13.9</v>
      </c>
      <c r="AF1744">
        <v>85.25</v>
      </c>
      <c r="AG1744">
        <v>129</v>
      </c>
      <c r="AH1744">
        <v>0.17695473251028807</v>
      </c>
      <c r="AI1744">
        <v>0.82304526748971196</v>
      </c>
      <c r="AJ1744">
        <v>18068.333333333336</v>
      </c>
      <c r="BC1744">
        <v>1741</v>
      </c>
      <c r="BD1744">
        <v>11</v>
      </c>
      <c r="BE1744">
        <v>0</v>
      </c>
      <c r="BF1744">
        <v>109.81818181818181</v>
      </c>
      <c r="BG1744">
        <v>109.30769230769231</v>
      </c>
      <c r="BH1744">
        <v>155</v>
      </c>
      <c r="BI1744">
        <v>155</v>
      </c>
      <c r="BJ1744">
        <v>0.29080675422138835</v>
      </c>
      <c r="BK1744">
        <v>0.29080675422138835</v>
      </c>
      <c r="BL1744">
        <v>0.70919324577861165</v>
      </c>
      <c r="BM1744">
        <v>0.70919324577861165</v>
      </c>
      <c r="BN1744">
        <v>0.70919324577861165</v>
      </c>
      <c r="BO1744">
        <v>24311.666666666664</v>
      </c>
    </row>
    <row r="1745" spans="1:67" x14ac:dyDescent="0.15">
      <c r="A1745">
        <v>1742</v>
      </c>
      <c r="B1745">
        <v>12</v>
      </c>
      <c r="C1745">
        <v>7</v>
      </c>
      <c r="D1745">
        <v>337.63636363636363</v>
      </c>
      <c r="E1745">
        <v>489</v>
      </c>
      <c r="F1745">
        <v>0</v>
      </c>
      <c r="G1745">
        <v>0</v>
      </c>
      <c r="H1745">
        <v>1</v>
      </c>
      <c r="I1745">
        <v>48585</v>
      </c>
      <c r="AB1745">
        <v>1742</v>
      </c>
      <c r="AC1745">
        <v>10</v>
      </c>
      <c r="AD1745">
        <v>4</v>
      </c>
      <c r="AE1745">
        <v>0</v>
      </c>
      <c r="AF1745">
        <v>70.5</v>
      </c>
      <c r="AG1745">
        <v>289</v>
      </c>
      <c r="AH1745">
        <v>0.39373297002724794</v>
      </c>
      <c r="AI1745">
        <v>0.60626702997275206</v>
      </c>
      <c r="AJ1745">
        <v>15478.333333333334</v>
      </c>
      <c r="BC1745">
        <v>1742</v>
      </c>
      <c r="BD1745">
        <v>11</v>
      </c>
      <c r="BE1745">
        <v>0</v>
      </c>
      <c r="BF1745">
        <v>100.27272727272727</v>
      </c>
      <c r="BG1745">
        <v>99.84615384615384</v>
      </c>
      <c r="BH1745">
        <v>120</v>
      </c>
      <c r="BI1745">
        <v>156</v>
      </c>
      <c r="BJ1745">
        <v>0.22058823529411764</v>
      </c>
      <c r="BK1745">
        <v>0.28676470588235292</v>
      </c>
      <c r="BL1745">
        <v>0.77941176470588236</v>
      </c>
      <c r="BM1745">
        <v>0.71323529411764708</v>
      </c>
      <c r="BN1745">
        <v>0.74632352941176472</v>
      </c>
      <c r="BO1745">
        <v>23451.666666666664</v>
      </c>
    </row>
    <row r="1746" spans="1:67" x14ac:dyDescent="0.15">
      <c r="A1746">
        <v>1743</v>
      </c>
      <c r="B1746">
        <v>11</v>
      </c>
      <c r="C1746">
        <v>7</v>
      </c>
      <c r="D1746">
        <v>253.3</v>
      </c>
      <c r="E1746">
        <v>401.5</v>
      </c>
      <c r="F1746">
        <v>0</v>
      </c>
      <c r="G1746">
        <v>0</v>
      </c>
      <c r="H1746">
        <v>1</v>
      </c>
      <c r="I1746">
        <v>43735.000000000007</v>
      </c>
      <c r="AB1746">
        <v>1743</v>
      </c>
      <c r="AC1746">
        <v>12</v>
      </c>
      <c r="AD1746">
        <v>2</v>
      </c>
      <c r="AE1746">
        <v>14</v>
      </c>
      <c r="AF1746">
        <v>87.833333333333329</v>
      </c>
      <c r="AG1746">
        <v>42</v>
      </c>
      <c r="AH1746">
        <v>5.6603773584905662E-2</v>
      </c>
      <c r="AI1746">
        <v>0.94339622641509435</v>
      </c>
      <c r="AJ1746">
        <v>18846.666666666664</v>
      </c>
      <c r="BC1746">
        <v>1743</v>
      </c>
      <c r="BD1746">
        <v>11</v>
      </c>
      <c r="BE1746">
        <v>0</v>
      </c>
      <c r="BF1746">
        <v>117.90909090909091</v>
      </c>
      <c r="BG1746">
        <v>120.84615384615384</v>
      </c>
      <c r="BH1746">
        <v>70</v>
      </c>
      <c r="BI1746">
        <v>70</v>
      </c>
      <c r="BJ1746">
        <v>0.13084112149532709</v>
      </c>
      <c r="BK1746">
        <v>0.13084112149532709</v>
      </c>
      <c r="BL1746">
        <v>0.86915887850467288</v>
      </c>
      <c r="BM1746">
        <v>0.86915887850467288</v>
      </c>
      <c r="BN1746">
        <v>0.86915887850467288</v>
      </c>
      <c r="BO1746">
        <v>27511.666666666664</v>
      </c>
    </row>
    <row r="1747" spans="1:67" x14ac:dyDescent="0.15">
      <c r="A1747">
        <v>1744</v>
      </c>
      <c r="B1747">
        <v>13</v>
      </c>
      <c r="C1747">
        <v>6</v>
      </c>
      <c r="D1747">
        <v>301.83333333333331</v>
      </c>
      <c r="E1747">
        <v>423.08333333333331</v>
      </c>
      <c r="F1747">
        <v>0</v>
      </c>
      <c r="G1747">
        <v>0</v>
      </c>
      <c r="H1747">
        <v>1</v>
      </c>
      <c r="I1747">
        <v>44498.333333333336</v>
      </c>
      <c r="AB1747">
        <v>1744</v>
      </c>
      <c r="AC1747">
        <v>13</v>
      </c>
      <c r="AD1747">
        <v>2</v>
      </c>
      <c r="AE1747">
        <v>77.833333333333329</v>
      </c>
      <c r="AF1747">
        <v>149.08333333333334</v>
      </c>
      <c r="AG1747">
        <v>0</v>
      </c>
      <c r="AH1747">
        <v>0</v>
      </c>
      <c r="AI1747">
        <v>1</v>
      </c>
      <c r="AJ1747">
        <v>20621.666666666664</v>
      </c>
      <c r="BC1747">
        <v>1744</v>
      </c>
      <c r="BD1747">
        <v>12</v>
      </c>
      <c r="BE1747">
        <v>0</v>
      </c>
      <c r="BF1747">
        <v>102.25</v>
      </c>
      <c r="BG1747">
        <v>101.30769230769231</v>
      </c>
      <c r="BH1747">
        <v>78</v>
      </c>
      <c r="BI1747">
        <v>155</v>
      </c>
      <c r="BJ1747">
        <v>0.13565217391304349</v>
      </c>
      <c r="BK1747">
        <v>0.26956521739130435</v>
      </c>
      <c r="BL1747">
        <v>0.86434782608695648</v>
      </c>
      <c r="BM1747">
        <v>0.73043478260869565</v>
      </c>
      <c r="BN1747">
        <v>0.79739130434782601</v>
      </c>
      <c r="BO1747">
        <v>23290</v>
      </c>
    </row>
    <row r="1748" spans="1:67" x14ac:dyDescent="0.15">
      <c r="A1748">
        <v>1745</v>
      </c>
      <c r="B1748">
        <v>10</v>
      </c>
      <c r="C1748">
        <v>5</v>
      </c>
      <c r="D1748">
        <v>43.888888888888886</v>
      </c>
      <c r="E1748">
        <v>148.58333333333334</v>
      </c>
      <c r="F1748">
        <v>39</v>
      </c>
      <c r="G1748">
        <v>5.0257731958762888E-2</v>
      </c>
      <c r="H1748">
        <v>0.94974226804123707</v>
      </c>
      <c r="I1748">
        <v>26093.333333333332</v>
      </c>
      <c r="AB1748">
        <v>1745</v>
      </c>
      <c r="AC1748">
        <v>11</v>
      </c>
      <c r="AD1748">
        <v>3</v>
      </c>
      <c r="AE1748">
        <v>11.4</v>
      </c>
      <c r="AF1748">
        <v>75.75</v>
      </c>
      <c r="AG1748">
        <v>135</v>
      </c>
      <c r="AH1748">
        <v>0.18907563025210083</v>
      </c>
      <c r="AI1748">
        <v>0.81092436974789917</v>
      </c>
      <c r="AJ1748">
        <v>15963.333333333336</v>
      </c>
      <c r="BC1748">
        <v>1745</v>
      </c>
      <c r="BD1748">
        <v>12</v>
      </c>
      <c r="BE1748">
        <v>0</v>
      </c>
      <c r="BF1748">
        <v>125.83333333333333</v>
      </c>
      <c r="BG1748">
        <v>125.61538461538461</v>
      </c>
      <c r="BH1748">
        <v>78</v>
      </c>
      <c r="BI1748">
        <v>78</v>
      </c>
      <c r="BJ1748">
        <v>0.12130637636080871</v>
      </c>
      <c r="BK1748">
        <v>0.12130637636080871</v>
      </c>
      <c r="BL1748">
        <v>0.87869362363919135</v>
      </c>
      <c r="BM1748">
        <v>0.87869362363919135</v>
      </c>
      <c r="BN1748">
        <v>0.87869362363919135</v>
      </c>
      <c r="BO1748">
        <v>27043.333333333332</v>
      </c>
    </row>
    <row r="1749" spans="1:67" x14ac:dyDescent="0.15">
      <c r="A1749">
        <v>1746</v>
      </c>
      <c r="B1749">
        <v>12</v>
      </c>
      <c r="C1749">
        <v>7</v>
      </c>
      <c r="D1749">
        <v>319.09090909090907</v>
      </c>
      <c r="E1749">
        <v>477</v>
      </c>
      <c r="F1749">
        <v>0</v>
      </c>
      <c r="G1749">
        <v>0</v>
      </c>
      <c r="H1749">
        <v>1</v>
      </c>
      <c r="I1749">
        <v>49005</v>
      </c>
      <c r="AB1749">
        <v>1746</v>
      </c>
      <c r="AC1749">
        <v>11</v>
      </c>
      <c r="AD1749">
        <v>3</v>
      </c>
      <c r="AE1749">
        <v>27.3</v>
      </c>
      <c r="AF1749">
        <v>99.083333333333329</v>
      </c>
      <c r="AG1749">
        <v>35</v>
      </c>
      <c r="AH1749">
        <v>4.9295774647887321E-2</v>
      </c>
      <c r="AI1749">
        <v>0.95070422535211263</v>
      </c>
      <c r="AJ1749">
        <v>19796.666666666668</v>
      </c>
      <c r="BC1749">
        <v>1746</v>
      </c>
      <c r="BD1749">
        <v>11</v>
      </c>
      <c r="BE1749">
        <v>0</v>
      </c>
      <c r="BF1749">
        <v>114.81818181818181</v>
      </c>
      <c r="BG1749">
        <v>120.23076923076923</v>
      </c>
      <c r="BH1749">
        <v>70</v>
      </c>
      <c r="BI1749">
        <v>138</v>
      </c>
      <c r="BJ1749">
        <v>0.13779527559055119</v>
      </c>
      <c r="BK1749">
        <v>0.27165354330708663</v>
      </c>
      <c r="BL1749">
        <v>0.86220472440944884</v>
      </c>
      <c r="BM1749">
        <v>0.72834645669291342</v>
      </c>
      <c r="BN1749">
        <v>0.79527559055118113</v>
      </c>
      <c r="BO1749">
        <v>26810.000000000004</v>
      </c>
    </row>
    <row r="1750" spans="1:67" x14ac:dyDescent="0.15">
      <c r="A1750">
        <v>1747</v>
      </c>
      <c r="B1750">
        <v>11</v>
      </c>
      <c r="C1750">
        <v>5</v>
      </c>
      <c r="D1750">
        <v>125.2</v>
      </c>
      <c r="E1750">
        <v>283.33333333333331</v>
      </c>
      <c r="F1750">
        <v>21</v>
      </c>
      <c r="G1750">
        <v>2.0588235294117647E-2</v>
      </c>
      <c r="H1750">
        <v>0.97941176470588232</v>
      </c>
      <c r="I1750">
        <v>35908.333333333336</v>
      </c>
      <c r="AB1750">
        <v>1747</v>
      </c>
      <c r="AC1750">
        <v>12</v>
      </c>
      <c r="AD1750">
        <v>2</v>
      </c>
      <c r="AE1750">
        <v>6.4545454545454541</v>
      </c>
      <c r="AF1750">
        <v>75.916666666666671</v>
      </c>
      <c r="AG1750">
        <v>72</v>
      </c>
      <c r="AH1750">
        <v>9.3143596377749036E-2</v>
      </c>
      <c r="AI1750">
        <v>0.90685640362225095</v>
      </c>
      <c r="AJ1750">
        <v>16920.000000000004</v>
      </c>
      <c r="BC1750">
        <v>1747</v>
      </c>
      <c r="BD1750">
        <v>12</v>
      </c>
      <c r="BE1750">
        <v>0</v>
      </c>
      <c r="BF1750">
        <v>114.33333333333333</v>
      </c>
      <c r="BG1750">
        <v>111.30769230769231</v>
      </c>
      <c r="BH1750">
        <v>53</v>
      </c>
      <c r="BI1750">
        <v>59</v>
      </c>
      <c r="BJ1750">
        <v>9.3805309734513273E-2</v>
      </c>
      <c r="BK1750">
        <v>0.10442477876106195</v>
      </c>
      <c r="BL1750">
        <v>0.90619469026548671</v>
      </c>
      <c r="BM1750">
        <v>0.89557522123893807</v>
      </c>
      <c r="BN1750">
        <v>0.90088495575221239</v>
      </c>
      <c r="BO1750">
        <v>25073.333333333332</v>
      </c>
    </row>
    <row r="1751" spans="1:67" x14ac:dyDescent="0.15">
      <c r="A1751">
        <v>1748</v>
      </c>
      <c r="B1751">
        <v>13</v>
      </c>
      <c r="C1751">
        <v>6</v>
      </c>
      <c r="D1751">
        <v>229</v>
      </c>
      <c r="E1751">
        <v>330.25</v>
      </c>
      <c r="F1751">
        <v>0</v>
      </c>
      <c r="G1751">
        <v>0</v>
      </c>
      <c r="H1751">
        <v>1</v>
      </c>
      <c r="I1751">
        <v>35360</v>
      </c>
      <c r="AB1751">
        <v>1748</v>
      </c>
      <c r="AC1751">
        <v>11</v>
      </c>
      <c r="AD1751">
        <v>3</v>
      </c>
      <c r="AE1751">
        <v>7.6</v>
      </c>
      <c r="AF1751">
        <v>83.5</v>
      </c>
      <c r="AG1751">
        <v>127</v>
      </c>
      <c r="AH1751">
        <v>0.1711590296495957</v>
      </c>
      <c r="AI1751">
        <v>0.82884097035040427</v>
      </c>
      <c r="AJ1751">
        <v>17848.333333333336</v>
      </c>
      <c r="BC1751">
        <v>1748</v>
      </c>
      <c r="BD1751">
        <v>11</v>
      </c>
      <c r="BE1751">
        <v>0</v>
      </c>
      <c r="BF1751">
        <v>132.09090909090909</v>
      </c>
      <c r="BG1751">
        <v>142.92307692307693</v>
      </c>
      <c r="BH1751">
        <v>128</v>
      </c>
      <c r="BI1751">
        <v>128</v>
      </c>
      <c r="BJ1751">
        <v>0.19844961240310077</v>
      </c>
      <c r="BK1751">
        <v>0.19844961240310077</v>
      </c>
      <c r="BL1751">
        <v>0.80155038759689923</v>
      </c>
      <c r="BM1751">
        <v>0.80155038759689923</v>
      </c>
      <c r="BN1751">
        <v>0.80155038759689923</v>
      </c>
      <c r="BO1751">
        <v>29593.333333333336</v>
      </c>
    </row>
    <row r="1752" spans="1:67" x14ac:dyDescent="0.15">
      <c r="A1752">
        <v>1749</v>
      </c>
      <c r="B1752">
        <v>11</v>
      </c>
      <c r="C1752">
        <v>4</v>
      </c>
      <c r="D1752">
        <v>107.5</v>
      </c>
      <c r="E1752">
        <v>215.41666666666666</v>
      </c>
      <c r="F1752">
        <v>0</v>
      </c>
      <c r="G1752">
        <v>0</v>
      </c>
      <c r="H1752">
        <v>1</v>
      </c>
      <c r="I1752">
        <v>28541.666666666664</v>
      </c>
      <c r="AB1752">
        <v>1749</v>
      </c>
      <c r="AC1752">
        <v>11</v>
      </c>
      <c r="AD1752">
        <v>3</v>
      </c>
      <c r="AE1752">
        <v>4.7</v>
      </c>
      <c r="AF1752">
        <v>86.166666666666671</v>
      </c>
      <c r="AG1752">
        <v>90</v>
      </c>
      <c r="AH1752">
        <v>0.11538461538461539</v>
      </c>
      <c r="AI1752">
        <v>0.88461538461538458</v>
      </c>
      <c r="AJ1752">
        <v>18280.000000000004</v>
      </c>
      <c r="BC1752">
        <v>1749</v>
      </c>
      <c r="BD1752">
        <v>12</v>
      </c>
      <c r="BE1752">
        <v>0</v>
      </c>
      <c r="BF1752">
        <v>120.33333333333333</v>
      </c>
      <c r="BG1752">
        <v>119.15384615384616</v>
      </c>
      <c r="BH1752">
        <v>26</v>
      </c>
      <c r="BI1752">
        <v>57</v>
      </c>
      <c r="BJ1752">
        <v>4.3046357615894038E-2</v>
      </c>
      <c r="BK1752">
        <v>9.4370860927152314E-2</v>
      </c>
      <c r="BL1752">
        <v>0.95695364238410596</v>
      </c>
      <c r="BM1752">
        <v>0.9056291390728477</v>
      </c>
      <c r="BN1752">
        <v>0.93129139072847678</v>
      </c>
      <c r="BO1752">
        <v>26313.333333333336</v>
      </c>
    </row>
    <row r="1753" spans="1:67" x14ac:dyDescent="0.15">
      <c r="A1753">
        <v>1750</v>
      </c>
      <c r="B1753">
        <v>12</v>
      </c>
      <c r="C1753">
        <v>6</v>
      </c>
      <c r="D1753">
        <v>286.81818181818181</v>
      </c>
      <c r="E1753">
        <v>415.66666666666669</v>
      </c>
      <c r="F1753">
        <v>0</v>
      </c>
      <c r="G1753">
        <v>0</v>
      </c>
      <c r="H1753">
        <v>1</v>
      </c>
      <c r="I1753">
        <v>41801.666666666672</v>
      </c>
      <c r="AB1753">
        <v>1750</v>
      </c>
      <c r="AC1753">
        <v>12</v>
      </c>
      <c r="AD1753">
        <v>3</v>
      </c>
      <c r="AE1753">
        <v>29.181818181818183</v>
      </c>
      <c r="AF1753">
        <v>124.16666666666667</v>
      </c>
      <c r="AG1753">
        <v>144</v>
      </c>
      <c r="AH1753">
        <v>0.14399999999999999</v>
      </c>
      <c r="AI1753">
        <v>0.85599999999999998</v>
      </c>
      <c r="AJ1753">
        <v>21000</v>
      </c>
      <c r="BC1753">
        <v>1750</v>
      </c>
      <c r="BD1753">
        <v>12</v>
      </c>
      <c r="BE1753">
        <v>0</v>
      </c>
      <c r="BF1753">
        <v>100.16666666666667</v>
      </c>
      <c r="BG1753">
        <v>98.230769230769226</v>
      </c>
      <c r="BH1753">
        <v>47</v>
      </c>
      <c r="BI1753">
        <v>68</v>
      </c>
      <c r="BJ1753">
        <v>8.4078711985688726E-2</v>
      </c>
      <c r="BK1753">
        <v>0.12164579606440072</v>
      </c>
      <c r="BL1753">
        <v>0.91592128801431127</v>
      </c>
      <c r="BM1753">
        <v>0.87835420393559926</v>
      </c>
      <c r="BN1753">
        <v>0.89713774597495521</v>
      </c>
      <c r="BO1753">
        <v>23156.666666666668</v>
      </c>
    </row>
    <row r="1754" spans="1:67" x14ac:dyDescent="0.15">
      <c r="A1754">
        <v>1751</v>
      </c>
      <c r="B1754">
        <v>12</v>
      </c>
      <c r="C1754">
        <v>5</v>
      </c>
      <c r="D1754">
        <v>171</v>
      </c>
      <c r="E1754">
        <v>277.58333333333331</v>
      </c>
      <c r="F1754">
        <v>0</v>
      </c>
      <c r="G1754">
        <v>0</v>
      </c>
      <c r="H1754">
        <v>1</v>
      </c>
      <c r="I1754">
        <v>32028.333333333332</v>
      </c>
      <c r="AB1754">
        <v>1751</v>
      </c>
      <c r="AC1754">
        <v>12</v>
      </c>
      <c r="AD1754">
        <v>2</v>
      </c>
      <c r="AE1754">
        <v>62.454545454545453</v>
      </c>
      <c r="AF1754">
        <v>139.66666666666666</v>
      </c>
      <c r="AG1754">
        <v>0</v>
      </c>
      <c r="AH1754">
        <v>0</v>
      </c>
      <c r="AI1754">
        <v>1</v>
      </c>
      <c r="AJ1754">
        <v>21320.000000000004</v>
      </c>
      <c r="BC1754">
        <v>1751</v>
      </c>
      <c r="BD1754">
        <v>11</v>
      </c>
      <c r="BE1754">
        <v>0</v>
      </c>
      <c r="BF1754">
        <v>117</v>
      </c>
      <c r="BG1754">
        <v>120.69230769230769</v>
      </c>
      <c r="BH1754">
        <v>84</v>
      </c>
      <c r="BI1754">
        <v>84</v>
      </c>
      <c r="BJ1754">
        <v>0.14583333333333334</v>
      </c>
      <c r="BK1754">
        <v>0.14583333333333334</v>
      </c>
      <c r="BL1754">
        <v>0.85416666666666663</v>
      </c>
      <c r="BM1754">
        <v>0.85416666666666663</v>
      </c>
      <c r="BN1754">
        <v>0.85416666666666663</v>
      </c>
      <c r="BO1754">
        <v>27730</v>
      </c>
    </row>
    <row r="1755" spans="1:67" x14ac:dyDescent="0.15">
      <c r="A1755">
        <v>1752</v>
      </c>
      <c r="B1755">
        <v>11</v>
      </c>
      <c r="C1755">
        <v>5</v>
      </c>
      <c r="D1755">
        <v>78.3</v>
      </c>
      <c r="E1755">
        <v>216.08333333333334</v>
      </c>
      <c r="F1755">
        <v>15</v>
      </c>
      <c r="G1755">
        <v>1.4925373134328358E-2</v>
      </c>
      <c r="H1755">
        <v>0.9850746268656716</v>
      </c>
      <c r="I1755">
        <v>30743.333333333332</v>
      </c>
      <c r="AB1755">
        <v>1752</v>
      </c>
      <c r="AC1755">
        <v>11</v>
      </c>
      <c r="AD1755">
        <v>3</v>
      </c>
      <c r="AE1755">
        <v>33.700000000000003</v>
      </c>
      <c r="AF1755">
        <v>102.33333333333333</v>
      </c>
      <c r="AG1755">
        <v>126</v>
      </c>
      <c r="AH1755">
        <v>0.16030534351145037</v>
      </c>
      <c r="AI1755">
        <v>0.83969465648854968</v>
      </c>
      <c r="AJ1755">
        <v>18976.666666666668</v>
      </c>
      <c r="BC1755">
        <v>1752</v>
      </c>
      <c r="BD1755">
        <v>11</v>
      </c>
      <c r="BE1755">
        <v>0</v>
      </c>
      <c r="BF1755">
        <v>137.72727272727272</v>
      </c>
      <c r="BG1755">
        <v>132</v>
      </c>
      <c r="BH1755">
        <v>32</v>
      </c>
      <c r="BI1755">
        <v>32</v>
      </c>
      <c r="BJ1755">
        <v>5.565217391304348E-2</v>
      </c>
      <c r="BK1755">
        <v>5.565217391304348E-2</v>
      </c>
      <c r="BL1755">
        <v>0.94434782608695655</v>
      </c>
      <c r="BM1755">
        <v>0.94434782608695655</v>
      </c>
      <c r="BN1755">
        <v>0.94434782608695655</v>
      </c>
      <c r="BO1755">
        <v>28445</v>
      </c>
    </row>
    <row r="1756" spans="1:67" x14ac:dyDescent="0.15">
      <c r="A1756">
        <v>1753</v>
      </c>
      <c r="B1756">
        <v>12</v>
      </c>
      <c r="C1756">
        <v>6</v>
      </c>
      <c r="D1756">
        <v>216</v>
      </c>
      <c r="E1756">
        <v>332.83333333333331</v>
      </c>
      <c r="F1756">
        <v>0</v>
      </c>
      <c r="G1756">
        <v>0</v>
      </c>
      <c r="H1756">
        <v>1</v>
      </c>
      <c r="I1756">
        <v>36138.333333333328</v>
      </c>
      <c r="AB1756">
        <v>1753</v>
      </c>
      <c r="AC1756">
        <v>12</v>
      </c>
      <c r="AD1756">
        <v>2</v>
      </c>
      <c r="AE1756">
        <v>36</v>
      </c>
      <c r="AF1756">
        <v>120.25</v>
      </c>
      <c r="AG1756">
        <v>31</v>
      </c>
      <c r="AH1756">
        <v>3.5755478662053058E-2</v>
      </c>
      <c r="AI1756">
        <v>0.96424452133794691</v>
      </c>
      <c r="AJ1756">
        <v>20168.333333333332</v>
      </c>
      <c r="BC1756">
        <v>1753</v>
      </c>
      <c r="BD1756">
        <v>11</v>
      </c>
      <c r="BE1756">
        <v>0</v>
      </c>
      <c r="BF1756">
        <v>95.727272727272734</v>
      </c>
      <c r="BG1756">
        <v>99.615384615384613</v>
      </c>
      <c r="BH1756">
        <v>229</v>
      </c>
      <c r="BI1756">
        <v>229</v>
      </c>
      <c r="BJ1756">
        <v>0.35068912710566613</v>
      </c>
      <c r="BK1756">
        <v>0.35068912710566613</v>
      </c>
      <c r="BL1756">
        <v>0.64931087289433387</v>
      </c>
      <c r="BM1756">
        <v>0.64931087289433387</v>
      </c>
      <c r="BN1756">
        <v>0.64931087289433387</v>
      </c>
      <c r="BO1756">
        <v>23216.666666666668</v>
      </c>
    </row>
    <row r="1757" spans="1:67" x14ac:dyDescent="0.15">
      <c r="A1757">
        <v>1754</v>
      </c>
      <c r="B1757">
        <v>11</v>
      </c>
      <c r="C1757">
        <v>7</v>
      </c>
      <c r="D1757">
        <v>250.9</v>
      </c>
      <c r="E1757">
        <v>380.66666666666669</v>
      </c>
      <c r="F1757">
        <v>0</v>
      </c>
      <c r="G1757">
        <v>0</v>
      </c>
      <c r="H1757">
        <v>1</v>
      </c>
      <c r="I1757">
        <v>41226.666666666664</v>
      </c>
      <c r="AB1757">
        <v>1754</v>
      </c>
      <c r="AC1757">
        <v>11</v>
      </c>
      <c r="AD1757">
        <v>4</v>
      </c>
      <c r="AE1757">
        <v>14.2</v>
      </c>
      <c r="AF1757">
        <v>95.25</v>
      </c>
      <c r="AG1757">
        <v>129</v>
      </c>
      <c r="AH1757">
        <v>0.15770171149144255</v>
      </c>
      <c r="AI1757">
        <v>0.84229828850855748</v>
      </c>
      <c r="AJ1757">
        <v>18943.333333333332</v>
      </c>
      <c r="BC1757">
        <v>1754</v>
      </c>
      <c r="BD1757">
        <v>11</v>
      </c>
      <c r="BE1757">
        <v>0</v>
      </c>
      <c r="BF1757">
        <v>125.81818181818181</v>
      </c>
      <c r="BG1757">
        <v>130.07692307692307</v>
      </c>
      <c r="BH1757">
        <v>47</v>
      </c>
      <c r="BI1757">
        <v>47</v>
      </c>
      <c r="BJ1757">
        <v>7.5079872204472847E-2</v>
      </c>
      <c r="BK1757">
        <v>7.5079872204472847E-2</v>
      </c>
      <c r="BL1757">
        <v>0.92492012779552712</v>
      </c>
      <c r="BM1757">
        <v>0.92492012779552712</v>
      </c>
      <c r="BN1757">
        <v>0.92492012779552712</v>
      </c>
      <c r="BO1757">
        <v>28136.666666666664</v>
      </c>
    </row>
    <row r="1758" spans="1:67" x14ac:dyDescent="0.15">
      <c r="A1758">
        <v>1755</v>
      </c>
      <c r="B1758">
        <v>11</v>
      </c>
      <c r="C1758">
        <v>6</v>
      </c>
      <c r="D1758">
        <v>184</v>
      </c>
      <c r="E1758">
        <v>338</v>
      </c>
      <c r="F1758">
        <v>0</v>
      </c>
      <c r="G1758">
        <v>0</v>
      </c>
      <c r="H1758">
        <v>1</v>
      </c>
      <c r="I1758">
        <v>39370.000000000007</v>
      </c>
      <c r="AB1758">
        <v>1755</v>
      </c>
      <c r="AC1758">
        <v>12</v>
      </c>
      <c r="AD1758">
        <v>2</v>
      </c>
      <c r="AE1758">
        <v>19.181818181818183</v>
      </c>
      <c r="AF1758">
        <v>88.833333333333329</v>
      </c>
      <c r="AG1758">
        <v>33</v>
      </c>
      <c r="AH1758">
        <v>4.4836956521739128E-2</v>
      </c>
      <c r="AI1758">
        <v>0.95516304347826086</v>
      </c>
      <c r="AJ1758">
        <v>17661.666666666668</v>
      </c>
      <c r="BC1758">
        <v>1755</v>
      </c>
      <c r="BD1758">
        <v>11</v>
      </c>
      <c r="BE1758">
        <v>0</v>
      </c>
      <c r="BF1758">
        <v>115.72727272727273</v>
      </c>
      <c r="BG1758">
        <v>118.69230769230769</v>
      </c>
      <c r="BH1758">
        <v>136</v>
      </c>
      <c r="BI1758">
        <v>140</v>
      </c>
      <c r="BJ1758">
        <v>0.20451127819548873</v>
      </c>
      <c r="BK1758">
        <v>0.21052631578947367</v>
      </c>
      <c r="BL1758">
        <v>0.79548872180451125</v>
      </c>
      <c r="BM1758">
        <v>0.78947368421052633</v>
      </c>
      <c r="BN1758">
        <v>0.79248120300751879</v>
      </c>
      <c r="BO1758">
        <v>27868.333333333332</v>
      </c>
    </row>
    <row r="1759" spans="1:67" x14ac:dyDescent="0.15">
      <c r="A1759">
        <v>1756</v>
      </c>
      <c r="B1759">
        <v>12</v>
      </c>
      <c r="C1759">
        <v>5</v>
      </c>
      <c r="D1759">
        <v>208.18181818181819</v>
      </c>
      <c r="E1759">
        <v>326</v>
      </c>
      <c r="F1759">
        <v>0</v>
      </c>
      <c r="G1759">
        <v>0</v>
      </c>
      <c r="H1759">
        <v>1</v>
      </c>
      <c r="I1759">
        <v>36690</v>
      </c>
      <c r="AB1759">
        <v>1756</v>
      </c>
      <c r="AC1759">
        <v>12</v>
      </c>
      <c r="AD1759">
        <v>3</v>
      </c>
      <c r="AE1759">
        <v>36.363636363636367</v>
      </c>
      <c r="AF1759">
        <v>112.33333333333333</v>
      </c>
      <c r="AG1759">
        <v>34</v>
      </c>
      <c r="AH1759">
        <v>4.2079207920792082E-2</v>
      </c>
      <c r="AI1759">
        <v>0.95792079207920788</v>
      </c>
      <c r="AJ1759">
        <v>19451.666666666664</v>
      </c>
      <c r="BC1759">
        <v>1756</v>
      </c>
      <c r="BD1759">
        <v>12</v>
      </c>
      <c r="BE1759">
        <v>0</v>
      </c>
      <c r="BF1759">
        <v>121.58333333333333</v>
      </c>
      <c r="BG1759">
        <v>125.53846153846153</v>
      </c>
      <c r="BH1759">
        <v>119</v>
      </c>
      <c r="BI1759">
        <v>119</v>
      </c>
      <c r="BJ1759">
        <v>0.16879432624113475</v>
      </c>
      <c r="BK1759">
        <v>0.16879432624113475</v>
      </c>
      <c r="BL1759">
        <v>0.83120567375886523</v>
      </c>
      <c r="BM1759">
        <v>0.83120567375886523</v>
      </c>
      <c r="BN1759">
        <v>0.83120567375886523</v>
      </c>
      <c r="BO1759">
        <v>27715</v>
      </c>
    </row>
    <row r="1760" spans="1:67" x14ac:dyDescent="0.15">
      <c r="A1760">
        <v>1757</v>
      </c>
      <c r="B1760">
        <v>11</v>
      </c>
      <c r="C1760">
        <v>6</v>
      </c>
      <c r="D1760">
        <v>214.7</v>
      </c>
      <c r="E1760">
        <v>348.33333333333331</v>
      </c>
      <c r="F1760">
        <v>0</v>
      </c>
      <c r="G1760">
        <v>0</v>
      </c>
      <c r="H1760">
        <v>1</v>
      </c>
      <c r="I1760">
        <v>39158.333333333336</v>
      </c>
      <c r="AB1760">
        <v>1757</v>
      </c>
      <c r="AC1760">
        <v>11</v>
      </c>
      <c r="AD1760">
        <v>3</v>
      </c>
      <c r="AE1760">
        <v>61</v>
      </c>
      <c r="AF1760">
        <v>135.25</v>
      </c>
      <c r="AG1760">
        <v>13</v>
      </c>
      <c r="AH1760">
        <v>1.6624040920716114E-2</v>
      </c>
      <c r="AI1760">
        <v>0.98337595907928388</v>
      </c>
      <c r="AJ1760">
        <v>21543.333333333332</v>
      </c>
      <c r="BC1760">
        <v>1757</v>
      </c>
      <c r="BD1760">
        <v>11</v>
      </c>
      <c r="BE1760">
        <v>0</v>
      </c>
      <c r="BF1760">
        <v>102</v>
      </c>
      <c r="BG1760">
        <v>100.15384615384616</v>
      </c>
      <c r="BH1760">
        <v>101</v>
      </c>
      <c r="BI1760">
        <v>101</v>
      </c>
      <c r="BJ1760">
        <v>0.17534722222222221</v>
      </c>
      <c r="BK1760">
        <v>0.17534722222222221</v>
      </c>
      <c r="BL1760">
        <v>0.82465277777777779</v>
      </c>
      <c r="BM1760">
        <v>0.82465277777777779</v>
      </c>
      <c r="BN1760">
        <v>0.82465277777777779</v>
      </c>
      <c r="BO1760">
        <v>23465</v>
      </c>
    </row>
    <row r="1761" spans="1:67" x14ac:dyDescent="0.15">
      <c r="A1761">
        <v>1758</v>
      </c>
      <c r="B1761">
        <v>11</v>
      </c>
      <c r="C1761">
        <v>6</v>
      </c>
      <c r="D1761">
        <v>206.9</v>
      </c>
      <c r="E1761">
        <v>326.25</v>
      </c>
      <c r="F1761">
        <v>0</v>
      </c>
      <c r="G1761">
        <v>0</v>
      </c>
      <c r="H1761">
        <v>1</v>
      </c>
      <c r="I1761">
        <v>36250</v>
      </c>
      <c r="AB1761">
        <v>1758</v>
      </c>
      <c r="AC1761">
        <v>10</v>
      </c>
      <c r="AD1761">
        <v>3</v>
      </c>
      <c r="AE1761">
        <v>15</v>
      </c>
      <c r="AF1761">
        <v>86.25</v>
      </c>
      <c r="AG1761">
        <v>88</v>
      </c>
      <c r="AH1761">
        <v>0.12429378531073447</v>
      </c>
      <c r="AI1761">
        <v>0.87570621468926557</v>
      </c>
      <c r="AJ1761">
        <v>18783.333333333332</v>
      </c>
      <c r="BC1761">
        <v>1758</v>
      </c>
      <c r="BD1761">
        <v>11</v>
      </c>
      <c r="BE1761">
        <v>0</v>
      </c>
      <c r="BF1761">
        <v>115.72727272727273</v>
      </c>
      <c r="BG1761">
        <v>117.46153846153847</v>
      </c>
      <c r="BH1761">
        <v>98</v>
      </c>
      <c r="BI1761">
        <v>98</v>
      </c>
      <c r="BJ1761">
        <v>0.14871016691957512</v>
      </c>
      <c r="BK1761">
        <v>0.14871016691957512</v>
      </c>
      <c r="BL1761">
        <v>0.85128983308042483</v>
      </c>
      <c r="BM1761">
        <v>0.85128983308042483</v>
      </c>
      <c r="BN1761">
        <v>0.85128983308042483</v>
      </c>
      <c r="BO1761">
        <v>26914.999999999996</v>
      </c>
    </row>
    <row r="1762" spans="1:67" x14ac:dyDescent="0.15">
      <c r="A1762">
        <v>1759</v>
      </c>
      <c r="B1762">
        <v>11</v>
      </c>
      <c r="C1762">
        <v>6</v>
      </c>
      <c r="D1762">
        <v>152.19999999999999</v>
      </c>
      <c r="E1762">
        <v>293</v>
      </c>
      <c r="F1762">
        <v>0</v>
      </c>
      <c r="G1762">
        <v>0</v>
      </c>
      <c r="H1762">
        <v>1</v>
      </c>
      <c r="I1762">
        <v>36070</v>
      </c>
      <c r="AB1762">
        <v>1759</v>
      </c>
      <c r="AC1762">
        <v>13</v>
      </c>
      <c r="AD1762">
        <v>2</v>
      </c>
      <c r="AE1762">
        <v>35.583333333333336</v>
      </c>
      <c r="AF1762">
        <v>109.33333333333333</v>
      </c>
      <c r="AG1762">
        <v>31</v>
      </c>
      <c r="AH1762">
        <v>3.6004645760743324E-2</v>
      </c>
      <c r="AI1762">
        <v>0.96399535423925664</v>
      </c>
      <c r="AJ1762">
        <v>19206.666666666668</v>
      </c>
      <c r="BC1762">
        <v>1759</v>
      </c>
      <c r="BD1762">
        <v>12</v>
      </c>
      <c r="BE1762">
        <v>0</v>
      </c>
      <c r="BF1762">
        <v>116.41666666666667</v>
      </c>
      <c r="BG1762">
        <v>115.53846153846153</v>
      </c>
      <c r="BH1762">
        <v>81</v>
      </c>
      <c r="BI1762">
        <v>91</v>
      </c>
      <c r="BJ1762">
        <v>0.14647377938517178</v>
      </c>
      <c r="BK1762">
        <v>0.16455696202531644</v>
      </c>
      <c r="BL1762">
        <v>0.85352622061482819</v>
      </c>
      <c r="BM1762">
        <v>0.83544303797468356</v>
      </c>
      <c r="BN1762">
        <v>0.84448462929475587</v>
      </c>
      <c r="BO1762">
        <v>25481.666666666668</v>
      </c>
    </row>
    <row r="1763" spans="1:67" x14ac:dyDescent="0.15">
      <c r="A1763">
        <v>1760</v>
      </c>
      <c r="B1763">
        <v>11</v>
      </c>
      <c r="C1763">
        <v>6</v>
      </c>
      <c r="D1763">
        <v>213.2</v>
      </c>
      <c r="E1763">
        <v>309.16666666666669</v>
      </c>
      <c r="F1763">
        <v>0</v>
      </c>
      <c r="G1763">
        <v>0</v>
      </c>
      <c r="H1763">
        <v>1</v>
      </c>
      <c r="I1763">
        <v>33666.666666666672</v>
      </c>
      <c r="AB1763">
        <v>1760</v>
      </c>
      <c r="AC1763">
        <v>12</v>
      </c>
      <c r="AD1763">
        <v>3</v>
      </c>
      <c r="AE1763">
        <v>62.272727272727273</v>
      </c>
      <c r="AF1763">
        <v>157.25</v>
      </c>
      <c r="AG1763">
        <v>53</v>
      </c>
      <c r="AH1763">
        <v>5.5613850996852045E-2</v>
      </c>
      <c r="AI1763">
        <v>0.94438614900314799</v>
      </c>
      <c r="AJ1763">
        <v>22998.333333333336</v>
      </c>
      <c r="BC1763">
        <v>1760</v>
      </c>
      <c r="BD1763">
        <v>13</v>
      </c>
      <c r="BE1763">
        <v>0</v>
      </c>
      <c r="BF1763">
        <v>141.15384615384616</v>
      </c>
      <c r="BG1763">
        <v>141.15384615384616</v>
      </c>
      <c r="BH1763">
        <v>23</v>
      </c>
      <c r="BI1763">
        <v>23</v>
      </c>
      <c r="BJ1763">
        <v>3.543913713405239E-2</v>
      </c>
      <c r="BK1763">
        <v>3.543913713405239E-2</v>
      </c>
      <c r="BL1763">
        <v>0.96456086286594767</v>
      </c>
      <c r="BM1763">
        <v>0.96456086286594767</v>
      </c>
      <c r="BN1763">
        <v>0.96456086286594767</v>
      </c>
      <c r="BO1763">
        <v>28841.666666666672</v>
      </c>
    </row>
    <row r="1764" spans="1:67" x14ac:dyDescent="0.15">
      <c r="A1764">
        <v>1761</v>
      </c>
      <c r="B1764">
        <v>10</v>
      </c>
      <c r="C1764">
        <v>6</v>
      </c>
      <c r="D1764">
        <v>132.88888888888889</v>
      </c>
      <c r="E1764">
        <v>255.58333333333334</v>
      </c>
      <c r="F1764">
        <v>0</v>
      </c>
      <c r="G1764">
        <v>0</v>
      </c>
      <c r="H1764">
        <v>1</v>
      </c>
      <c r="I1764">
        <v>33873.333333333328</v>
      </c>
      <c r="AB1764">
        <v>1761</v>
      </c>
      <c r="AC1764">
        <v>12</v>
      </c>
      <c r="AD1764">
        <v>2</v>
      </c>
      <c r="AE1764">
        <v>24.454545454545453</v>
      </c>
      <c r="AF1764">
        <v>109.16666666666667</v>
      </c>
      <c r="AG1764">
        <v>24</v>
      </c>
      <c r="AH1764">
        <v>2.9411764705882353E-2</v>
      </c>
      <c r="AI1764">
        <v>0.97058823529411764</v>
      </c>
      <c r="AJ1764">
        <v>20050</v>
      </c>
      <c r="BC1764">
        <v>1761</v>
      </c>
      <c r="BD1764">
        <v>12</v>
      </c>
      <c r="BE1764">
        <v>0</v>
      </c>
      <c r="BF1764">
        <v>105.91666666666667</v>
      </c>
      <c r="BG1764">
        <v>102.38461538461539</v>
      </c>
      <c r="BH1764">
        <v>111</v>
      </c>
      <c r="BI1764">
        <v>116</v>
      </c>
      <c r="BJ1764">
        <v>0.2003610108303249</v>
      </c>
      <c r="BK1764">
        <v>0.20938628158844766</v>
      </c>
      <c r="BL1764">
        <v>0.79963898916967513</v>
      </c>
      <c r="BM1764">
        <v>0.79061371841155237</v>
      </c>
      <c r="BN1764">
        <v>0.79512635379061369</v>
      </c>
      <c r="BO1764">
        <v>23561.666666666668</v>
      </c>
    </row>
    <row r="1765" spans="1:67" x14ac:dyDescent="0.15">
      <c r="A1765">
        <v>1762</v>
      </c>
      <c r="B1765">
        <v>11</v>
      </c>
      <c r="C1765">
        <v>5</v>
      </c>
      <c r="D1765">
        <v>65.7</v>
      </c>
      <c r="E1765">
        <v>219.58333333333334</v>
      </c>
      <c r="F1765">
        <v>95</v>
      </c>
      <c r="G1765">
        <v>8.8702147525676941E-2</v>
      </c>
      <c r="H1765">
        <v>0.91129785247432304</v>
      </c>
      <c r="I1765">
        <v>32133.333333333336</v>
      </c>
      <c r="AB1765">
        <v>1762</v>
      </c>
      <c r="AC1765">
        <v>12</v>
      </c>
      <c r="AD1765">
        <v>3</v>
      </c>
      <c r="AE1765">
        <v>22</v>
      </c>
      <c r="AF1765">
        <v>103.75</v>
      </c>
      <c r="AG1765">
        <v>44</v>
      </c>
      <c r="AH1765">
        <v>5.1825677267373381E-2</v>
      </c>
      <c r="AI1765">
        <v>0.94817432273262658</v>
      </c>
      <c r="AJ1765">
        <v>19608.333333333332</v>
      </c>
      <c r="BC1765">
        <v>1762</v>
      </c>
      <c r="BD1765">
        <v>13</v>
      </c>
      <c r="BE1765">
        <v>0</v>
      </c>
      <c r="BF1765">
        <v>175</v>
      </c>
      <c r="BG1765">
        <v>175</v>
      </c>
      <c r="BH1765">
        <v>0</v>
      </c>
      <c r="BI1765">
        <v>0</v>
      </c>
      <c r="BJ1765">
        <v>0</v>
      </c>
      <c r="BK1765">
        <v>0</v>
      </c>
      <c r="BL1765">
        <v>1</v>
      </c>
      <c r="BM1765">
        <v>1</v>
      </c>
      <c r="BN1765">
        <v>1</v>
      </c>
      <c r="BO1765">
        <v>32108.333333333332</v>
      </c>
    </row>
    <row r="1766" spans="1:67" x14ac:dyDescent="0.15">
      <c r="A1766">
        <v>1763</v>
      </c>
      <c r="B1766">
        <v>11</v>
      </c>
      <c r="C1766">
        <v>6</v>
      </c>
      <c r="D1766">
        <v>191.4</v>
      </c>
      <c r="E1766">
        <v>343.66666666666669</v>
      </c>
      <c r="F1766">
        <v>0</v>
      </c>
      <c r="G1766">
        <v>0</v>
      </c>
      <c r="H1766">
        <v>1</v>
      </c>
      <c r="I1766">
        <v>40321.666666666664</v>
      </c>
      <c r="AB1766">
        <v>1763</v>
      </c>
      <c r="AC1766">
        <v>12</v>
      </c>
      <c r="AD1766">
        <v>2</v>
      </c>
      <c r="AE1766">
        <v>10.454545454545455</v>
      </c>
      <c r="AF1766">
        <v>74.583333333333329</v>
      </c>
      <c r="AG1766">
        <v>122</v>
      </c>
      <c r="AH1766">
        <v>0.15501905972045743</v>
      </c>
      <c r="AI1766">
        <v>0.84498094027954251</v>
      </c>
      <c r="AJ1766">
        <v>15966.666666666668</v>
      </c>
      <c r="BC1766">
        <v>1763</v>
      </c>
      <c r="BD1766">
        <v>11</v>
      </c>
      <c r="BE1766">
        <v>0</v>
      </c>
      <c r="BF1766">
        <v>101.45454545454545</v>
      </c>
      <c r="BG1766">
        <v>100.84615384615384</v>
      </c>
      <c r="BH1766">
        <v>93</v>
      </c>
      <c r="BI1766">
        <v>99</v>
      </c>
      <c r="BJ1766">
        <v>0.16431095406360424</v>
      </c>
      <c r="BK1766">
        <v>0.17491166077738515</v>
      </c>
      <c r="BL1766">
        <v>0.8356890459363957</v>
      </c>
      <c r="BM1766">
        <v>0.82508833922261482</v>
      </c>
      <c r="BN1766">
        <v>0.83038869257950521</v>
      </c>
      <c r="BO1766">
        <v>23945</v>
      </c>
    </row>
    <row r="1767" spans="1:67" x14ac:dyDescent="0.15">
      <c r="A1767">
        <v>1764</v>
      </c>
      <c r="B1767">
        <v>12</v>
      </c>
      <c r="C1767">
        <v>5</v>
      </c>
      <c r="D1767">
        <v>238.72727272727272</v>
      </c>
      <c r="E1767">
        <v>354.16666666666669</v>
      </c>
      <c r="F1767">
        <v>0</v>
      </c>
      <c r="G1767">
        <v>0</v>
      </c>
      <c r="H1767">
        <v>1</v>
      </c>
      <c r="I1767">
        <v>37591.666666666664</v>
      </c>
      <c r="AB1767">
        <v>1764</v>
      </c>
      <c r="AC1767">
        <v>11</v>
      </c>
      <c r="AD1767">
        <v>4</v>
      </c>
      <c r="AE1767">
        <v>36.5</v>
      </c>
      <c r="AF1767">
        <v>137.33333333333334</v>
      </c>
      <c r="AG1767">
        <v>82</v>
      </c>
      <c r="AH1767">
        <v>0.10012210012210013</v>
      </c>
      <c r="AI1767">
        <v>0.8998778998778999</v>
      </c>
      <c r="AJ1767">
        <v>22426.666666666672</v>
      </c>
      <c r="BC1767">
        <v>1764</v>
      </c>
      <c r="BD1767">
        <v>12</v>
      </c>
      <c r="BE1767">
        <v>0</v>
      </c>
      <c r="BF1767">
        <v>118.33333333333333</v>
      </c>
      <c r="BG1767">
        <v>117.30769230769231</v>
      </c>
      <c r="BH1767">
        <v>87</v>
      </c>
      <c r="BI1767">
        <v>87</v>
      </c>
      <c r="BJ1767">
        <v>0.14054927302100162</v>
      </c>
      <c r="BK1767">
        <v>0.14054927302100162</v>
      </c>
      <c r="BL1767">
        <v>0.85945072697899838</v>
      </c>
      <c r="BM1767">
        <v>0.85945072697899838</v>
      </c>
      <c r="BN1767">
        <v>0.85945072697899838</v>
      </c>
      <c r="BO1767">
        <v>26008.333333333332</v>
      </c>
    </row>
    <row r="1768" spans="1:67" x14ac:dyDescent="0.15">
      <c r="A1768">
        <v>1765</v>
      </c>
      <c r="B1768">
        <v>10</v>
      </c>
      <c r="C1768">
        <v>5</v>
      </c>
      <c r="D1768">
        <v>100.33333333333333</v>
      </c>
      <c r="E1768">
        <v>216</v>
      </c>
      <c r="F1768">
        <v>0</v>
      </c>
      <c r="G1768">
        <v>0</v>
      </c>
      <c r="H1768">
        <v>1</v>
      </c>
      <c r="I1768">
        <v>29790</v>
      </c>
      <c r="AB1768">
        <v>1765</v>
      </c>
      <c r="AC1768">
        <v>11</v>
      </c>
      <c r="AD1768">
        <v>4</v>
      </c>
      <c r="AE1768">
        <v>19.2</v>
      </c>
      <c r="AF1768">
        <v>121.33333333333333</v>
      </c>
      <c r="AG1768">
        <v>89</v>
      </c>
      <c r="AH1768">
        <v>0.10171428571428572</v>
      </c>
      <c r="AI1768">
        <v>0.89828571428571424</v>
      </c>
      <c r="AJ1768">
        <v>21211.666666666664</v>
      </c>
      <c r="BC1768">
        <v>1765</v>
      </c>
      <c r="BD1768">
        <v>12</v>
      </c>
      <c r="BE1768">
        <v>0</v>
      </c>
      <c r="BF1768">
        <v>113.83333333333333</v>
      </c>
      <c r="BG1768">
        <v>119.15384615384616</v>
      </c>
      <c r="BH1768">
        <v>77</v>
      </c>
      <c r="BI1768">
        <v>77</v>
      </c>
      <c r="BJ1768">
        <v>0.12622950819672132</v>
      </c>
      <c r="BK1768">
        <v>0.12622950819672132</v>
      </c>
      <c r="BL1768">
        <v>0.8737704918032787</v>
      </c>
      <c r="BM1768">
        <v>0.8737704918032787</v>
      </c>
      <c r="BN1768">
        <v>0.8737704918032787</v>
      </c>
      <c r="BO1768">
        <v>26763.333333333332</v>
      </c>
    </row>
    <row r="1769" spans="1:67" x14ac:dyDescent="0.15">
      <c r="A1769">
        <v>1766</v>
      </c>
      <c r="B1769">
        <v>10</v>
      </c>
      <c r="C1769">
        <v>5</v>
      </c>
      <c r="D1769">
        <v>97.888888888888886</v>
      </c>
      <c r="E1769">
        <v>240.5</v>
      </c>
      <c r="F1769">
        <v>0</v>
      </c>
      <c r="G1769">
        <v>0</v>
      </c>
      <c r="H1769">
        <v>1</v>
      </c>
      <c r="I1769">
        <v>33970</v>
      </c>
      <c r="AB1769">
        <v>1766</v>
      </c>
      <c r="AC1769">
        <v>11</v>
      </c>
      <c r="AD1769">
        <v>3</v>
      </c>
      <c r="AE1769">
        <v>35.4</v>
      </c>
      <c r="AF1769">
        <v>107.33333333333333</v>
      </c>
      <c r="AG1769">
        <v>42</v>
      </c>
      <c r="AH1769">
        <v>6.1135371179039298E-2</v>
      </c>
      <c r="AI1769">
        <v>0.93886462882096067</v>
      </c>
      <c r="AJ1769">
        <v>20126.666666666668</v>
      </c>
      <c r="BC1769">
        <v>1766</v>
      </c>
      <c r="BD1769">
        <v>11</v>
      </c>
      <c r="BE1769">
        <v>0</v>
      </c>
      <c r="BF1769">
        <v>108.18181818181819</v>
      </c>
      <c r="BG1769">
        <v>108.69230769230769</v>
      </c>
      <c r="BH1769">
        <v>96</v>
      </c>
      <c r="BI1769">
        <v>141</v>
      </c>
      <c r="BJ1769">
        <v>0.1889763779527559</v>
      </c>
      <c r="BK1769">
        <v>0.27755905511811024</v>
      </c>
      <c r="BL1769">
        <v>0.8110236220472441</v>
      </c>
      <c r="BM1769">
        <v>0.72244094488188981</v>
      </c>
      <c r="BN1769">
        <v>0.7667322834645669</v>
      </c>
      <c r="BO1769">
        <v>25634.999999999996</v>
      </c>
    </row>
    <row r="1770" spans="1:67" x14ac:dyDescent="0.15">
      <c r="A1770">
        <v>1767</v>
      </c>
      <c r="B1770">
        <v>12</v>
      </c>
      <c r="C1770">
        <v>5</v>
      </c>
      <c r="D1770">
        <v>147.72727272727272</v>
      </c>
      <c r="E1770">
        <v>270.33333333333331</v>
      </c>
      <c r="F1770">
        <v>5</v>
      </c>
      <c r="G1770">
        <v>4.9019607843137254E-3</v>
      </c>
      <c r="H1770">
        <v>0.99509803921568629</v>
      </c>
      <c r="I1770">
        <v>32538.333333333332</v>
      </c>
      <c r="AB1770">
        <v>1767</v>
      </c>
      <c r="AC1770">
        <v>12</v>
      </c>
      <c r="AD1770">
        <v>3</v>
      </c>
      <c r="AE1770">
        <v>38.636363636363633</v>
      </c>
      <c r="AF1770">
        <v>113.16666666666667</v>
      </c>
      <c r="AG1770">
        <v>35</v>
      </c>
      <c r="AH1770">
        <v>4.4871794871794872E-2</v>
      </c>
      <c r="AI1770">
        <v>0.95512820512820518</v>
      </c>
      <c r="AJ1770">
        <v>19910</v>
      </c>
      <c r="BC1770">
        <v>1767</v>
      </c>
      <c r="BD1770">
        <v>12</v>
      </c>
      <c r="BE1770">
        <v>0</v>
      </c>
      <c r="BF1770">
        <v>113.75</v>
      </c>
      <c r="BG1770">
        <v>116.53846153846153</v>
      </c>
      <c r="BH1770">
        <v>80</v>
      </c>
      <c r="BI1770">
        <v>80</v>
      </c>
      <c r="BJ1770">
        <v>0.14311270125223613</v>
      </c>
      <c r="BK1770">
        <v>0.14311270125223613</v>
      </c>
      <c r="BL1770">
        <v>0.85688729874776381</v>
      </c>
      <c r="BM1770">
        <v>0.85688729874776381</v>
      </c>
      <c r="BN1770">
        <v>0.85688729874776381</v>
      </c>
      <c r="BO1770">
        <v>25975</v>
      </c>
    </row>
    <row r="1771" spans="1:67" x14ac:dyDescent="0.15">
      <c r="A1771">
        <v>1768</v>
      </c>
      <c r="B1771">
        <v>11</v>
      </c>
      <c r="C1771">
        <v>4</v>
      </c>
      <c r="D1771">
        <v>45.7</v>
      </c>
      <c r="E1771">
        <v>153.83333333333334</v>
      </c>
      <c r="F1771">
        <v>6</v>
      </c>
      <c r="G1771">
        <v>7.0175438596491229E-3</v>
      </c>
      <c r="H1771">
        <v>0.99298245614035086</v>
      </c>
      <c r="I1771">
        <v>24453.333333333336</v>
      </c>
      <c r="AB1771">
        <v>1768</v>
      </c>
      <c r="AC1771">
        <v>12</v>
      </c>
      <c r="AD1771">
        <v>2</v>
      </c>
      <c r="AE1771">
        <v>32.090909090909093</v>
      </c>
      <c r="AF1771">
        <v>102.33333333333333</v>
      </c>
      <c r="AG1771">
        <v>55</v>
      </c>
      <c r="AH1771">
        <v>7.1428571428571425E-2</v>
      </c>
      <c r="AI1771">
        <v>0.9285714285714286</v>
      </c>
      <c r="AJ1771">
        <v>18251.666666666664</v>
      </c>
      <c r="BC1771">
        <v>1768</v>
      </c>
      <c r="BD1771">
        <v>11</v>
      </c>
      <c r="BE1771">
        <v>0</v>
      </c>
      <c r="BF1771">
        <v>119.18181818181819</v>
      </c>
      <c r="BG1771">
        <v>120.46153846153847</v>
      </c>
      <c r="BH1771">
        <v>28</v>
      </c>
      <c r="BI1771">
        <v>69</v>
      </c>
      <c r="BJ1771">
        <v>5.1660516605166053E-2</v>
      </c>
      <c r="BK1771">
        <v>0.12730627306273062</v>
      </c>
      <c r="BL1771">
        <v>0.94833948339483398</v>
      </c>
      <c r="BM1771">
        <v>0.87269372693726943</v>
      </c>
      <c r="BN1771">
        <v>0.91051660516605171</v>
      </c>
      <c r="BO1771">
        <v>27495</v>
      </c>
    </row>
    <row r="1772" spans="1:67" x14ac:dyDescent="0.15">
      <c r="A1772">
        <v>1769</v>
      </c>
      <c r="B1772">
        <v>12</v>
      </c>
      <c r="C1772">
        <v>4</v>
      </c>
      <c r="D1772">
        <v>104.90909090909091</v>
      </c>
      <c r="E1772">
        <v>198.08333333333334</v>
      </c>
      <c r="F1772">
        <v>4</v>
      </c>
      <c r="G1772">
        <v>4.3715846994535519E-3</v>
      </c>
      <c r="H1772">
        <v>0.99562841530054647</v>
      </c>
      <c r="I1772">
        <v>25773.333333333336</v>
      </c>
      <c r="AB1772">
        <v>1769</v>
      </c>
      <c r="AC1772">
        <v>12</v>
      </c>
      <c r="AD1772">
        <v>3</v>
      </c>
      <c r="AE1772">
        <v>31.363636363636363</v>
      </c>
      <c r="AF1772">
        <v>106.33333333333333</v>
      </c>
      <c r="AG1772">
        <v>61</v>
      </c>
      <c r="AH1772">
        <v>7.4299634591961025E-2</v>
      </c>
      <c r="AI1772">
        <v>0.92570036540803902</v>
      </c>
      <c r="AJ1772">
        <v>19586.666666666668</v>
      </c>
      <c r="BC1772">
        <v>1769</v>
      </c>
      <c r="BD1772">
        <v>11</v>
      </c>
      <c r="BE1772">
        <v>0</v>
      </c>
      <c r="BF1772">
        <v>102.45454545454545</v>
      </c>
      <c r="BG1772">
        <v>104.76923076923077</v>
      </c>
      <c r="BH1772">
        <v>152</v>
      </c>
      <c r="BI1772">
        <v>152</v>
      </c>
      <c r="BJ1772">
        <v>0.25375626043405675</v>
      </c>
      <c r="BK1772">
        <v>0.25375626043405675</v>
      </c>
      <c r="BL1772">
        <v>0.74624373956594325</v>
      </c>
      <c r="BM1772">
        <v>0.74624373956594325</v>
      </c>
      <c r="BN1772">
        <v>0.74624373956594325</v>
      </c>
      <c r="BO1772">
        <v>24790</v>
      </c>
    </row>
    <row r="1773" spans="1:67" x14ac:dyDescent="0.15">
      <c r="A1773">
        <v>1770</v>
      </c>
      <c r="B1773">
        <v>12</v>
      </c>
      <c r="C1773">
        <v>4</v>
      </c>
      <c r="D1773">
        <v>152.90909090909091</v>
      </c>
      <c r="E1773">
        <v>252</v>
      </c>
      <c r="F1773">
        <v>0</v>
      </c>
      <c r="G1773">
        <v>0</v>
      </c>
      <c r="H1773">
        <v>1</v>
      </c>
      <c r="I1773">
        <v>28605</v>
      </c>
      <c r="AB1773">
        <v>1770</v>
      </c>
      <c r="AC1773">
        <v>11</v>
      </c>
      <c r="AD1773">
        <v>3</v>
      </c>
      <c r="AE1773">
        <v>7.3</v>
      </c>
      <c r="AF1773">
        <v>89</v>
      </c>
      <c r="AG1773">
        <v>121</v>
      </c>
      <c r="AH1773">
        <v>0.1569390402075227</v>
      </c>
      <c r="AI1773">
        <v>0.8430609597924773</v>
      </c>
      <c r="AJ1773">
        <v>18343.333333333336</v>
      </c>
      <c r="BC1773">
        <v>1770</v>
      </c>
      <c r="BD1773">
        <v>11</v>
      </c>
      <c r="BE1773">
        <v>0</v>
      </c>
      <c r="BF1773">
        <v>92.727272727272734</v>
      </c>
      <c r="BG1773">
        <v>96.92307692307692</v>
      </c>
      <c r="BH1773">
        <v>161</v>
      </c>
      <c r="BI1773">
        <v>221</v>
      </c>
      <c r="BJ1773">
        <v>0.32200000000000001</v>
      </c>
      <c r="BK1773">
        <v>0.442</v>
      </c>
      <c r="BL1773">
        <v>0.67799999999999994</v>
      </c>
      <c r="BM1773">
        <v>0.55800000000000005</v>
      </c>
      <c r="BN1773">
        <v>0.61799999999999999</v>
      </c>
      <c r="BO1773">
        <v>23100</v>
      </c>
    </row>
    <row r="1774" spans="1:67" x14ac:dyDescent="0.15">
      <c r="A1774">
        <v>1771</v>
      </c>
      <c r="B1774">
        <v>11</v>
      </c>
      <c r="C1774">
        <v>5</v>
      </c>
      <c r="D1774">
        <v>168.8</v>
      </c>
      <c r="E1774">
        <v>272.83333333333331</v>
      </c>
      <c r="F1774">
        <v>0</v>
      </c>
      <c r="G1774">
        <v>0</v>
      </c>
      <c r="H1774">
        <v>1</v>
      </c>
      <c r="I1774">
        <v>31538.333333333332</v>
      </c>
      <c r="AB1774">
        <v>1771</v>
      </c>
      <c r="AC1774">
        <v>11</v>
      </c>
      <c r="AD1774">
        <v>3</v>
      </c>
      <c r="AE1774">
        <v>8.9</v>
      </c>
      <c r="AF1774">
        <v>81.166666666666671</v>
      </c>
      <c r="AG1774">
        <v>72</v>
      </c>
      <c r="AH1774">
        <v>9.8360655737704916E-2</v>
      </c>
      <c r="AI1774">
        <v>0.90163934426229508</v>
      </c>
      <c r="AJ1774">
        <v>17805</v>
      </c>
      <c r="BC1774">
        <v>1771</v>
      </c>
      <c r="BD1774">
        <v>12</v>
      </c>
      <c r="BE1774">
        <v>0</v>
      </c>
      <c r="BF1774">
        <v>125.08333333333333</v>
      </c>
      <c r="BG1774">
        <v>126.30769230769231</v>
      </c>
      <c r="BH1774">
        <v>67</v>
      </c>
      <c r="BI1774">
        <v>67</v>
      </c>
      <c r="BJ1774">
        <v>0.10307692307692308</v>
      </c>
      <c r="BK1774">
        <v>0.10307692307692308</v>
      </c>
      <c r="BL1774">
        <v>0.89692307692307693</v>
      </c>
      <c r="BM1774">
        <v>0.89692307692307693</v>
      </c>
      <c r="BN1774">
        <v>0.89692307692307693</v>
      </c>
      <c r="BO1774">
        <v>28423.333333333332</v>
      </c>
    </row>
    <row r="1775" spans="1:67" x14ac:dyDescent="0.15">
      <c r="A1775">
        <v>1772</v>
      </c>
      <c r="B1775">
        <v>11</v>
      </c>
      <c r="C1775">
        <v>4</v>
      </c>
      <c r="D1775">
        <v>45.9</v>
      </c>
      <c r="E1775">
        <v>162.33333333333334</v>
      </c>
      <c r="F1775">
        <v>0</v>
      </c>
      <c r="G1775">
        <v>0</v>
      </c>
      <c r="H1775">
        <v>1</v>
      </c>
      <c r="I1775">
        <v>25468.333333333328</v>
      </c>
      <c r="AB1775">
        <v>1772</v>
      </c>
      <c r="AC1775">
        <v>12</v>
      </c>
      <c r="AD1775">
        <v>2</v>
      </c>
      <c r="AE1775">
        <v>7.6363636363636367</v>
      </c>
      <c r="AF1775">
        <v>79.75</v>
      </c>
      <c r="AG1775">
        <v>62</v>
      </c>
      <c r="AH1775">
        <v>8.3897158322056839E-2</v>
      </c>
      <c r="AI1775">
        <v>0.9161028416779432</v>
      </c>
      <c r="AJ1775">
        <v>17573.333333333336</v>
      </c>
      <c r="BC1775">
        <v>1772</v>
      </c>
      <c r="BD1775">
        <v>13</v>
      </c>
      <c r="BE1775">
        <v>0</v>
      </c>
      <c r="BF1775">
        <v>103.61538461538461</v>
      </c>
      <c r="BG1775">
        <v>103.61538461538461</v>
      </c>
      <c r="BH1775">
        <v>99</v>
      </c>
      <c r="BI1775">
        <v>99</v>
      </c>
      <c r="BJ1775">
        <v>0.14688427299703263</v>
      </c>
      <c r="BK1775">
        <v>0.14688427299703263</v>
      </c>
      <c r="BL1775">
        <v>0.85311572700296734</v>
      </c>
      <c r="BM1775">
        <v>0.85311572700296734</v>
      </c>
      <c r="BN1775">
        <v>0.85311572700296734</v>
      </c>
      <c r="BO1775">
        <v>23840</v>
      </c>
    </row>
    <row r="1776" spans="1:67" x14ac:dyDescent="0.15">
      <c r="A1776">
        <v>1773</v>
      </c>
      <c r="B1776">
        <v>11</v>
      </c>
      <c r="C1776">
        <v>5</v>
      </c>
      <c r="D1776">
        <v>116.3</v>
      </c>
      <c r="E1776">
        <v>243.66666666666666</v>
      </c>
      <c r="F1776">
        <v>0</v>
      </c>
      <c r="G1776">
        <v>0</v>
      </c>
      <c r="H1776">
        <v>1</v>
      </c>
      <c r="I1776">
        <v>32171.666666666668</v>
      </c>
      <c r="AB1776">
        <v>1773</v>
      </c>
      <c r="AC1776">
        <v>11</v>
      </c>
      <c r="AD1776">
        <v>3</v>
      </c>
      <c r="AE1776">
        <v>6</v>
      </c>
      <c r="AF1776">
        <v>77.416666666666671</v>
      </c>
      <c r="AG1776">
        <v>177</v>
      </c>
      <c r="AH1776">
        <v>0.23918918918918919</v>
      </c>
      <c r="AI1776">
        <v>0.76081081081081081</v>
      </c>
      <c r="AJ1776">
        <v>16655</v>
      </c>
      <c r="BC1776">
        <v>1773</v>
      </c>
      <c r="BD1776">
        <v>11</v>
      </c>
      <c r="BE1776">
        <v>0</v>
      </c>
      <c r="BF1776">
        <v>153.72727272727272</v>
      </c>
      <c r="BG1776">
        <v>153.53846153846155</v>
      </c>
      <c r="BH1776">
        <v>39</v>
      </c>
      <c r="BI1776">
        <v>39</v>
      </c>
      <c r="BJ1776">
        <v>6.8541300527240778E-2</v>
      </c>
      <c r="BK1776">
        <v>6.8541300527240778E-2</v>
      </c>
      <c r="BL1776">
        <v>0.93145869947275917</v>
      </c>
      <c r="BM1776">
        <v>0.93145869947275917</v>
      </c>
      <c r="BN1776">
        <v>0.93145869947275917</v>
      </c>
      <c r="BO1776">
        <v>30278.333333333328</v>
      </c>
    </row>
    <row r="1777" spans="1:67" x14ac:dyDescent="0.15">
      <c r="A1777">
        <v>1774</v>
      </c>
      <c r="B1777">
        <v>12</v>
      </c>
      <c r="C1777">
        <v>5</v>
      </c>
      <c r="D1777">
        <v>155.90909090909091</v>
      </c>
      <c r="E1777">
        <v>268.66666666666669</v>
      </c>
      <c r="F1777">
        <v>0</v>
      </c>
      <c r="G1777">
        <v>0</v>
      </c>
      <c r="H1777">
        <v>1</v>
      </c>
      <c r="I1777">
        <v>31896.666666666668</v>
      </c>
      <c r="AB1777">
        <v>1774</v>
      </c>
      <c r="AC1777">
        <v>11</v>
      </c>
      <c r="AD1777">
        <v>3</v>
      </c>
      <c r="AE1777">
        <v>2.1</v>
      </c>
      <c r="AF1777">
        <v>69.083333333333329</v>
      </c>
      <c r="AG1777">
        <v>193</v>
      </c>
      <c r="AH1777">
        <v>0.25195822454308092</v>
      </c>
      <c r="AI1777">
        <v>0.74804177545691908</v>
      </c>
      <c r="AJ1777">
        <v>15471.666666666666</v>
      </c>
      <c r="BC1777">
        <v>1774</v>
      </c>
      <c r="BD1777">
        <v>12</v>
      </c>
      <c r="BE1777">
        <v>0</v>
      </c>
      <c r="BF1777">
        <v>98.75</v>
      </c>
      <c r="BG1777">
        <v>98.07692307692308</v>
      </c>
      <c r="BH1777">
        <v>79</v>
      </c>
      <c r="BI1777">
        <v>130</v>
      </c>
      <c r="BJ1777">
        <v>0.13277310924369748</v>
      </c>
      <c r="BK1777">
        <v>0.21848739495798319</v>
      </c>
      <c r="BL1777">
        <v>0.86722689075630255</v>
      </c>
      <c r="BM1777">
        <v>0.78151260504201681</v>
      </c>
      <c r="BN1777">
        <v>0.82436974789915962</v>
      </c>
      <c r="BO1777">
        <v>23375</v>
      </c>
    </row>
    <row r="1778" spans="1:67" x14ac:dyDescent="0.15">
      <c r="A1778">
        <v>1775</v>
      </c>
      <c r="B1778">
        <v>13</v>
      </c>
      <c r="C1778">
        <v>6</v>
      </c>
      <c r="D1778">
        <v>298.83333333333331</v>
      </c>
      <c r="E1778">
        <v>418.83333333333331</v>
      </c>
      <c r="F1778">
        <v>0</v>
      </c>
      <c r="G1778">
        <v>0</v>
      </c>
      <c r="H1778">
        <v>1</v>
      </c>
      <c r="I1778">
        <v>43553.333333333343</v>
      </c>
      <c r="AB1778">
        <v>1775</v>
      </c>
      <c r="AC1778">
        <v>11</v>
      </c>
      <c r="AD1778">
        <v>3</v>
      </c>
      <c r="AE1778">
        <v>12.4</v>
      </c>
      <c r="AF1778">
        <v>106</v>
      </c>
      <c r="AG1778">
        <v>64</v>
      </c>
      <c r="AH1778">
        <v>8.3660130718954243E-2</v>
      </c>
      <c r="AI1778">
        <v>0.91633986928104572</v>
      </c>
      <c r="AJ1778">
        <v>21098.333333333332</v>
      </c>
      <c r="BC1778">
        <v>1775</v>
      </c>
      <c r="BD1778">
        <v>12</v>
      </c>
      <c r="BE1778">
        <v>0</v>
      </c>
      <c r="BF1778">
        <v>118</v>
      </c>
      <c r="BG1778">
        <v>117</v>
      </c>
      <c r="BH1778">
        <v>76</v>
      </c>
      <c r="BI1778">
        <v>107</v>
      </c>
      <c r="BJ1778">
        <v>0.12199036918138041</v>
      </c>
      <c r="BK1778">
        <v>0.17174959871589085</v>
      </c>
      <c r="BL1778">
        <v>0.8780096308186196</v>
      </c>
      <c r="BM1778">
        <v>0.82825040128410921</v>
      </c>
      <c r="BN1778">
        <v>0.8531300160513644</v>
      </c>
      <c r="BO1778">
        <v>26220</v>
      </c>
    </row>
    <row r="1779" spans="1:67" x14ac:dyDescent="0.15">
      <c r="A1779">
        <v>1776</v>
      </c>
      <c r="B1779">
        <v>12</v>
      </c>
      <c r="C1779">
        <v>5</v>
      </c>
      <c r="D1779">
        <v>165.81818181818181</v>
      </c>
      <c r="E1779">
        <v>275.25</v>
      </c>
      <c r="F1779">
        <v>0</v>
      </c>
      <c r="G1779">
        <v>0</v>
      </c>
      <c r="H1779">
        <v>1</v>
      </c>
      <c r="I1779">
        <v>31759.999999999996</v>
      </c>
      <c r="AB1779">
        <v>1776</v>
      </c>
      <c r="AC1779">
        <v>11</v>
      </c>
      <c r="AD1779">
        <v>2</v>
      </c>
      <c r="AE1779">
        <v>5.5</v>
      </c>
      <c r="AF1779">
        <v>74.583333333333329</v>
      </c>
      <c r="AG1779">
        <v>186</v>
      </c>
      <c r="AH1779">
        <v>0.24345549738219896</v>
      </c>
      <c r="AI1779">
        <v>0.75654450261780104</v>
      </c>
      <c r="AJ1779">
        <v>16316.66666666667</v>
      </c>
      <c r="BC1779">
        <v>1776</v>
      </c>
      <c r="BD1779">
        <v>12</v>
      </c>
      <c r="BE1779">
        <v>0</v>
      </c>
      <c r="BF1779">
        <v>149.75</v>
      </c>
      <c r="BG1779">
        <v>148.69230769230768</v>
      </c>
      <c r="BH1779">
        <v>27</v>
      </c>
      <c r="BI1779">
        <v>27</v>
      </c>
      <c r="BJ1779">
        <v>3.884892086330935E-2</v>
      </c>
      <c r="BK1779">
        <v>3.884892086330935E-2</v>
      </c>
      <c r="BL1779">
        <v>0.96115107913669062</v>
      </c>
      <c r="BM1779">
        <v>0.96115107913669062</v>
      </c>
      <c r="BN1779">
        <v>0.96115107913669062</v>
      </c>
      <c r="BO1779">
        <v>29843.333333333332</v>
      </c>
    </row>
    <row r="1780" spans="1:67" x14ac:dyDescent="0.15">
      <c r="A1780">
        <v>1777</v>
      </c>
      <c r="B1780">
        <v>11</v>
      </c>
      <c r="C1780">
        <v>5</v>
      </c>
      <c r="D1780">
        <v>177.2</v>
      </c>
      <c r="E1780">
        <v>299</v>
      </c>
      <c r="F1780">
        <v>0</v>
      </c>
      <c r="G1780">
        <v>0</v>
      </c>
      <c r="H1780">
        <v>1</v>
      </c>
      <c r="I1780">
        <v>35160</v>
      </c>
      <c r="AB1780">
        <v>1777</v>
      </c>
      <c r="AC1780">
        <v>12</v>
      </c>
      <c r="AD1780">
        <v>3</v>
      </c>
      <c r="AE1780">
        <v>37.272727272727273</v>
      </c>
      <c r="AF1780">
        <v>110.83333333333333</v>
      </c>
      <c r="AG1780">
        <v>85</v>
      </c>
      <c r="AH1780">
        <v>0.10429447852760736</v>
      </c>
      <c r="AI1780">
        <v>0.89570552147239269</v>
      </c>
      <c r="AJ1780">
        <v>18716.666666666668</v>
      </c>
      <c r="BC1780">
        <v>1777</v>
      </c>
      <c r="BD1780">
        <v>12</v>
      </c>
      <c r="BE1780">
        <v>0</v>
      </c>
      <c r="BF1780">
        <v>124.66666666666667</v>
      </c>
      <c r="BG1780">
        <v>126.38461538461539</v>
      </c>
      <c r="BH1780">
        <v>10</v>
      </c>
      <c r="BI1780">
        <v>10</v>
      </c>
      <c r="BJ1780">
        <v>1.8796992481203006E-2</v>
      </c>
      <c r="BK1780">
        <v>1.8796992481203006E-2</v>
      </c>
      <c r="BL1780">
        <v>0.98120300751879697</v>
      </c>
      <c r="BM1780">
        <v>0.98120300751879697</v>
      </c>
      <c r="BN1780">
        <v>0.98120300751879697</v>
      </c>
      <c r="BO1780">
        <v>27526.666666666664</v>
      </c>
    </row>
    <row r="1781" spans="1:67" x14ac:dyDescent="0.15">
      <c r="A1781">
        <v>1778</v>
      </c>
      <c r="B1781">
        <v>11</v>
      </c>
      <c r="C1781">
        <v>5</v>
      </c>
      <c r="D1781">
        <v>148.1</v>
      </c>
      <c r="E1781">
        <v>299.58333333333331</v>
      </c>
      <c r="F1781">
        <v>0</v>
      </c>
      <c r="G1781">
        <v>0</v>
      </c>
      <c r="H1781">
        <v>1</v>
      </c>
      <c r="I1781">
        <v>37558.333333333336</v>
      </c>
      <c r="AB1781">
        <v>1778</v>
      </c>
      <c r="AC1781">
        <v>11</v>
      </c>
      <c r="AD1781">
        <v>3</v>
      </c>
      <c r="AE1781">
        <v>5.6</v>
      </c>
      <c r="AF1781">
        <v>66.083333333333329</v>
      </c>
      <c r="AG1781">
        <v>232</v>
      </c>
      <c r="AH1781">
        <v>0.31140939597315437</v>
      </c>
      <c r="AI1781">
        <v>0.68859060402684569</v>
      </c>
      <c r="AJ1781">
        <v>14401.666666666668</v>
      </c>
      <c r="BC1781">
        <v>1778</v>
      </c>
      <c r="BD1781">
        <v>11</v>
      </c>
      <c r="BE1781">
        <v>0</v>
      </c>
      <c r="BF1781">
        <v>123</v>
      </c>
      <c r="BG1781">
        <v>122.38461538461539</v>
      </c>
      <c r="BH1781">
        <v>33</v>
      </c>
      <c r="BI1781">
        <v>62</v>
      </c>
      <c r="BJ1781">
        <v>5.9891107078039928E-2</v>
      </c>
      <c r="BK1781">
        <v>0.11252268602540835</v>
      </c>
      <c r="BL1781">
        <v>0.94010889292196009</v>
      </c>
      <c r="BM1781">
        <v>0.88747731397459162</v>
      </c>
      <c r="BN1781">
        <v>0.9137931034482758</v>
      </c>
      <c r="BO1781">
        <v>27128.333333333332</v>
      </c>
    </row>
    <row r="1782" spans="1:67" x14ac:dyDescent="0.15">
      <c r="A1782">
        <v>1779</v>
      </c>
      <c r="B1782">
        <v>13</v>
      </c>
      <c r="C1782">
        <v>6</v>
      </c>
      <c r="D1782">
        <v>265.91666666666669</v>
      </c>
      <c r="E1782">
        <v>373.41666666666669</v>
      </c>
      <c r="F1782">
        <v>0</v>
      </c>
      <c r="G1782">
        <v>0</v>
      </c>
      <c r="H1782">
        <v>1</v>
      </c>
      <c r="I1782">
        <v>38486.666666666672</v>
      </c>
      <c r="AB1782">
        <v>1779</v>
      </c>
      <c r="AC1782">
        <v>11</v>
      </c>
      <c r="AD1782">
        <v>3</v>
      </c>
      <c r="AE1782">
        <v>1.6</v>
      </c>
      <c r="AF1782">
        <v>73.916666666666671</v>
      </c>
      <c r="AG1782">
        <v>129</v>
      </c>
      <c r="AH1782">
        <v>0.17222963951935916</v>
      </c>
      <c r="AI1782">
        <v>0.82777036048064079</v>
      </c>
      <c r="AJ1782">
        <v>17290.000000000004</v>
      </c>
      <c r="BC1782">
        <v>1779</v>
      </c>
      <c r="BD1782">
        <v>10</v>
      </c>
      <c r="BE1782">
        <v>0</v>
      </c>
      <c r="BF1782">
        <v>113.2</v>
      </c>
      <c r="BG1782">
        <v>112.46153846153847</v>
      </c>
      <c r="BH1782">
        <v>69</v>
      </c>
      <c r="BI1782">
        <v>163</v>
      </c>
      <c r="BJ1782">
        <v>0.11855670103092783</v>
      </c>
      <c r="BK1782">
        <v>0.28006872852233677</v>
      </c>
      <c r="BL1782">
        <v>0.88144329896907214</v>
      </c>
      <c r="BM1782">
        <v>0.71993127147766323</v>
      </c>
      <c r="BN1782">
        <v>0.80068728522336774</v>
      </c>
      <c r="BO1782">
        <v>25798.333333333332</v>
      </c>
    </row>
    <row r="1783" spans="1:67" x14ac:dyDescent="0.15">
      <c r="A1783">
        <v>1780</v>
      </c>
      <c r="B1783">
        <v>11</v>
      </c>
      <c r="C1783">
        <v>6</v>
      </c>
      <c r="D1783">
        <v>194.6</v>
      </c>
      <c r="E1783">
        <v>325</v>
      </c>
      <c r="F1783">
        <v>0</v>
      </c>
      <c r="G1783">
        <v>0</v>
      </c>
      <c r="H1783">
        <v>1</v>
      </c>
      <c r="I1783">
        <v>38550</v>
      </c>
      <c r="AB1783">
        <v>1780</v>
      </c>
      <c r="AC1783">
        <v>11</v>
      </c>
      <c r="AD1783">
        <v>4</v>
      </c>
      <c r="AE1783">
        <v>56</v>
      </c>
      <c r="AF1783">
        <v>126.75</v>
      </c>
      <c r="AG1783">
        <v>0</v>
      </c>
      <c r="AH1783">
        <v>0</v>
      </c>
      <c r="AI1783">
        <v>1</v>
      </c>
      <c r="AJ1783">
        <v>21128.333333333336</v>
      </c>
      <c r="BC1783">
        <v>1780</v>
      </c>
      <c r="BD1783">
        <v>11</v>
      </c>
      <c r="BE1783">
        <v>0</v>
      </c>
      <c r="BF1783">
        <v>102.63636363636364</v>
      </c>
      <c r="BG1783">
        <v>106.46153846153847</v>
      </c>
      <c r="BH1783">
        <v>85</v>
      </c>
      <c r="BI1783">
        <v>85</v>
      </c>
      <c r="BJ1783">
        <v>0.15287769784172661</v>
      </c>
      <c r="BK1783">
        <v>0.15287769784172661</v>
      </c>
      <c r="BL1783">
        <v>0.84712230215827344</v>
      </c>
      <c r="BM1783">
        <v>0.84712230215827344</v>
      </c>
      <c r="BN1783">
        <v>0.84712230215827344</v>
      </c>
      <c r="BO1783">
        <v>25313.333333333332</v>
      </c>
    </row>
    <row r="1784" spans="1:67" x14ac:dyDescent="0.15">
      <c r="A1784">
        <v>1781</v>
      </c>
      <c r="B1784">
        <v>13</v>
      </c>
      <c r="C1784">
        <v>6</v>
      </c>
      <c r="D1784">
        <v>265</v>
      </c>
      <c r="E1784">
        <v>370</v>
      </c>
      <c r="F1784">
        <v>0</v>
      </c>
      <c r="G1784">
        <v>0</v>
      </c>
      <c r="H1784">
        <v>1</v>
      </c>
      <c r="I1784">
        <v>37625</v>
      </c>
      <c r="AB1784">
        <v>1781</v>
      </c>
      <c r="AC1784">
        <v>10</v>
      </c>
      <c r="AD1784">
        <v>3</v>
      </c>
      <c r="AE1784">
        <v>4.4444444444444446</v>
      </c>
      <c r="AF1784">
        <v>71.75</v>
      </c>
      <c r="AG1784">
        <v>205</v>
      </c>
      <c r="AH1784">
        <v>0.31060606060606061</v>
      </c>
      <c r="AI1784">
        <v>0.68939393939393945</v>
      </c>
      <c r="AJ1784">
        <v>16453.333333333336</v>
      </c>
      <c r="BC1784">
        <v>1781</v>
      </c>
      <c r="BD1784">
        <v>12</v>
      </c>
      <c r="BE1784">
        <v>0</v>
      </c>
      <c r="BF1784">
        <v>114.41666666666667</v>
      </c>
      <c r="BG1784">
        <v>113.69230769230769</v>
      </c>
      <c r="BH1784">
        <v>99</v>
      </c>
      <c r="BI1784">
        <v>99</v>
      </c>
      <c r="BJ1784">
        <v>0.1703958691910499</v>
      </c>
      <c r="BK1784">
        <v>0.1703958691910499</v>
      </c>
      <c r="BL1784">
        <v>0.82960413080895012</v>
      </c>
      <c r="BM1784">
        <v>0.82960413080895012</v>
      </c>
      <c r="BN1784">
        <v>0.82960413080895012</v>
      </c>
      <c r="BO1784">
        <v>25401.666666666668</v>
      </c>
    </row>
    <row r="1785" spans="1:67" x14ac:dyDescent="0.15">
      <c r="A1785">
        <v>1782</v>
      </c>
      <c r="B1785">
        <v>12</v>
      </c>
      <c r="C1785">
        <v>7</v>
      </c>
      <c r="D1785">
        <v>267.81818181818181</v>
      </c>
      <c r="E1785">
        <v>386.75</v>
      </c>
      <c r="F1785">
        <v>0</v>
      </c>
      <c r="G1785">
        <v>0</v>
      </c>
      <c r="H1785">
        <v>1</v>
      </c>
      <c r="I1785">
        <v>40795</v>
      </c>
      <c r="AB1785">
        <v>1782</v>
      </c>
      <c r="AC1785">
        <v>11</v>
      </c>
      <c r="AD1785">
        <v>3</v>
      </c>
      <c r="AE1785">
        <v>8.8000000000000007</v>
      </c>
      <c r="AF1785">
        <v>93</v>
      </c>
      <c r="AG1785">
        <v>111</v>
      </c>
      <c r="AH1785">
        <v>0.13357400722021662</v>
      </c>
      <c r="AI1785">
        <v>0.86642599277978338</v>
      </c>
      <c r="AJ1785">
        <v>19453.333333333336</v>
      </c>
      <c r="BC1785">
        <v>1782</v>
      </c>
      <c r="BD1785">
        <v>11</v>
      </c>
      <c r="BE1785">
        <v>0</v>
      </c>
      <c r="BF1785">
        <v>115.54545454545455</v>
      </c>
      <c r="BG1785">
        <v>112.76923076923077</v>
      </c>
      <c r="BH1785">
        <v>96</v>
      </c>
      <c r="BI1785">
        <v>100</v>
      </c>
      <c r="BJ1785">
        <v>0.17582417582417584</v>
      </c>
      <c r="BK1785">
        <v>0.18315018315018314</v>
      </c>
      <c r="BL1785">
        <v>0.82417582417582413</v>
      </c>
      <c r="BM1785">
        <v>0.81684981684981683</v>
      </c>
      <c r="BN1785">
        <v>0.82051282051282048</v>
      </c>
      <c r="BO1785">
        <v>26486.666666666668</v>
      </c>
    </row>
    <row r="1786" spans="1:67" x14ac:dyDescent="0.15">
      <c r="A1786">
        <v>1783</v>
      </c>
      <c r="B1786">
        <v>12</v>
      </c>
      <c r="C1786">
        <v>6</v>
      </c>
      <c r="D1786">
        <v>207.09090909090909</v>
      </c>
      <c r="E1786">
        <v>320.66666666666669</v>
      </c>
      <c r="F1786">
        <v>0</v>
      </c>
      <c r="G1786">
        <v>0</v>
      </c>
      <c r="H1786">
        <v>1</v>
      </c>
      <c r="I1786">
        <v>34976.666666666672</v>
      </c>
      <c r="AB1786">
        <v>1783</v>
      </c>
      <c r="AC1786">
        <v>12</v>
      </c>
      <c r="AD1786">
        <v>3</v>
      </c>
      <c r="AE1786">
        <v>47.18181818181818</v>
      </c>
      <c r="AF1786">
        <v>127.91666666666667</v>
      </c>
      <c r="AG1786">
        <v>0</v>
      </c>
      <c r="AH1786">
        <v>0</v>
      </c>
      <c r="AI1786">
        <v>1</v>
      </c>
      <c r="AJ1786">
        <v>21400.000000000004</v>
      </c>
      <c r="BC1786">
        <v>1783</v>
      </c>
      <c r="BD1786">
        <v>12</v>
      </c>
      <c r="BE1786">
        <v>0</v>
      </c>
      <c r="BF1786">
        <v>110.08333333333333</v>
      </c>
      <c r="BG1786">
        <v>109.15384615384616</v>
      </c>
      <c r="BH1786">
        <v>118</v>
      </c>
      <c r="BI1786">
        <v>118</v>
      </c>
      <c r="BJ1786">
        <v>0.20665499124343256</v>
      </c>
      <c r="BK1786">
        <v>0.20665499124343256</v>
      </c>
      <c r="BL1786">
        <v>0.79334500875656744</v>
      </c>
      <c r="BM1786">
        <v>0.79334500875656744</v>
      </c>
      <c r="BN1786">
        <v>0.79334500875656744</v>
      </c>
      <c r="BO1786">
        <v>24530</v>
      </c>
    </row>
    <row r="1787" spans="1:67" x14ac:dyDescent="0.15">
      <c r="A1787">
        <v>1784</v>
      </c>
      <c r="B1787">
        <v>12</v>
      </c>
      <c r="C1787">
        <v>6</v>
      </c>
      <c r="D1787">
        <v>260.18181818181819</v>
      </c>
      <c r="E1787">
        <v>373.91666666666669</v>
      </c>
      <c r="F1787">
        <v>0</v>
      </c>
      <c r="G1787">
        <v>0</v>
      </c>
      <c r="H1787">
        <v>1</v>
      </c>
      <c r="I1787">
        <v>38381.666666666664</v>
      </c>
      <c r="AB1787">
        <v>1784</v>
      </c>
      <c r="AC1787">
        <v>12</v>
      </c>
      <c r="AD1787">
        <v>2</v>
      </c>
      <c r="AE1787">
        <v>18.545454545454547</v>
      </c>
      <c r="AF1787">
        <v>89.5</v>
      </c>
      <c r="AG1787">
        <v>41</v>
      </c>
      <c r="AH1787">
        <v>5.2496798975672214E-2</v>
      </c>
      <c r="AI1787">
        <v>0.94750320102432783</v>
      </c>
      <c r="AJ1787">
        <v>17638.333333333332</v>
      </c>
      <c r="BC1787">
        <v>1784</v>
      </c>
      <c r="BD1787">
        <v>11</v>
      </c>
      <c r="BE1787">
        <v>0</v>
      </c>
      <c r="BF1787">
        <v>102.09090909090909</v>
      </c>
      <c r="BG1787">
        <v>102.53846153846153</v>
      </c>
      <c r="BH1787">
        <v>149</v>
      </c>
      <c r="BI1787">
        <v>200</v>
      </c>
      <c r="BJ1787">
        <v>0.30101010101010101</v>
      </c>
      <c r="BK1787">
        <v>0.40404040404040403</v>
      </c>
      <c r="BL1787">
        <v>0.69898989898989905</v>
      </c>
      <c r="BM1787">
        <v>0.59595959595959602</v>
      </c>
      <c r="BN1787">
        <v>0.64747474747474754</v>
      </c>
      <c r="BO1787">
        <v>23793.333333333336</v>
      </c>
    </row>
    <row r="1788" spans="1:67" x14ac:dyDescent="0.15">
      <c r="A1788">
        <v>1785</v>
      </c>
      <c r="B1788">
        <v>11</v>
      </c>
      <c r="C1788">
        <v>5</v>
      </c>
      <c r="D1788">
        <v>96.9</v>
      </c>
      <c r="E1788">
        <v>260.75</v>
      </c>
      <c r="F1788">
        <v>8</v>
      </c>
      <c r="G1788">
        <v>7.2727272727272727E-3</v>
      </c>
      <c r="H1788">
        <v>0.99272727272727268</v>
      </c>
      <c r="I1788">
        <v>35780</v>
      </c>
      <c r="AB1788">
        <v>1785</v>
      </c>
      <c r="AC1788">
        <v>12</v>
      </c>
      <c r="AD1788">
        <v>3</v>
      </c>
      <c r="AE1788">
        <v>11.545454545454545</v>
      </c>
      <c r="AF1788">
        <v>83.833333333333329</v>
      </c>
      <c r="AG1788">
        <v>150</v>
      </c>
      <c r="AH1788">
        <v>0.18633540372670807</v>
      </c>
      <c r="AI1788">
        <v>0.81366459627329191</v>
      </c>
      <c r="AJ1788">
        <v>16786.666666666668</v>
      </c>
      <c r="BC1788">
        <v>1785</v>
      </c>
      <c r="BD1788">
        <v>13</v>
      </c>
      <c r="BE1788">
        <v>0</v>
      </c>
      <c r="BF1788">
        <v>108.15384615384616</v>
      </c>
      <c r="BG1788">
        <v>108.15384615384616</v>
      </c>
      <c r="BH1788">
        <v>58</v>
      </c>
      <c r="BI1788">
        <v>58</v>
      </c>
      <c r="BJ1788">
        <v>9.3548387096774197E-2</v>
      </c>
      <c r="BK1788">
        <v>9.3548387096774197E-2</v>
      </c>
      <c r="BL1788">
        <v>0.90645161290322585</v>
      </c>
      <c r="BM1788">
        <v>0.90645161290322585</v>
      </c>
      <c r="BN1788">
        <v>0.90645161290322585</v>
      </c>
      <c r="BO1788">
        <v>24261.666666666668</v>
      </c>
    </row>
    <row r="1789" spans="1:67" x14ac:dyDescent="0.15">
      <c r="A1789">
        <v>1786</v>
      </c>
      <c r="B1789">
        <v>13</v>
      </c>
      <c r="C1789">
        <v>6</v>
      </c>
      <c r="D1789">
        <v>197.66666666666666</v>
      </c>
      <c r="E1789">
        <v>308.91666666666669</v>
      </c>
      <c r="F1789">
        <v>12</v>
      </c>
      <c r="G1789">
        <v>9.7560975609756097E-3</v>
      </c>
      <c r="H1789">
        <v>0.99024390243902438</v>
      </c>
      <c r="I1789">
        <v>35481.666666666664</v>
      </c>
      <c r="AB1789">
        <v>1786</v>
      </c>
      <c r="AC1789">
        <v>13</v>
      </c>
      <c r="AD1789">
        <v>3</v>
      </c>
      <c r="AE1789">
        <v>96.916666666666671</v>
      </c>
      <c r="AF1789">
        <v>174.41666666666666</v>
      </c>
      <c r="AG1789">
        <v>1</v>
      </c>
      <c r="AH1789">
        <v>1.2048192771084338E-3</v>
      </c>
      <c r="AI1789">
        <v>0.99879518072289153</v>
      </c>
      <c r="AJ1789">
        <v>22485.000000000004</v>
      </c>
      <c r="BC1789">
        <v>1786</v>
      </c>
      <c r="BD1789">
        <v>12</v>
      </c>
      <c r="BE1789">
        <v>0</v>
      </c>
      <c r="BF1789">
        <v>116.91666666666667</v>
      </c>
      <c r="BG1789">
        <v>119.61538461538461</v>
      </c>
      <c r="BH1789">
        <v>26</v>
      </c>
      <c r="BI1789">
        <v>26</v>
      </c>
      <c r="BJ1789">
        <v>4.2833607907743002E-2</v>
      </c>
      <c r="BK1789">
        <v>4.2833607907743002E-2</v>
      </c>
      <c r="BL1789">
        <v>0.95716639209225696</v>
      </c>
      <c r="BM1789">
        <v>0.95716639209225696</v>
      </c>
      <c r="BN1789">
        <v>0.95716639209225696</v>
      </c>
      <c r="BO1789">
        <v>26333.333333333336</v>
      </c>
    </row>
    <row r="1790" spans="1:67" x14ac:dyDescent="0.15">
      <c r="A1790">
        <v>1787</v>
      </c>
      <c r="B1790">
        <v>11</v>
      </c>
      <c r="C1790">
        <v>6</v>
      </c>
      <c r="D1790">
        <v>122.3</v>
      </c>
      <c r="E1790">
        <v>280</v>
      </c>
      <c r="F1790">
        <v>22</v>
      </c>
      <c r="G1790">
        <v>1.8707482993197279E-2</v>
      </c>
      <c r="H1790">
        <v>0.98129251700680276</v>
      </c>
      <c r="I1790">
        <v>35775</v>
      </c>
      <c r="AB1790">
        <v>1787</v>
      </c>
      <c r="AC1790">
        <v>12</v>
      </c>
      <c r="AD1790">
        <v>3</v>
      </c>
      <c r="AE1790">
        <v>32.636363636363633</v>
      </c>
      <c r="AF1790">
        <v>111.58333333333333</v>
      </c>
      <c r="AG1790">
        <v>44</v>
      </c>
      <c r="AH1790">
        <v>5.3921568627450983E-2</v>
      </c>
      <c r="AI1790">
        <v>0.94607843137254899</v>
      </c>
      <c r="AJ1790">
        <v>19696.666666666668</v>
      </c>
      <c r="BC1790">
        <v>1787</v>
      </c>
      <c r="BD1790">
        <v>11</v>
      </c>
      <c r="BE1790">
        <v>0</v>
      </c>
      <c r="BF1790">
        <v>112.36363636363636</v>
      </c>
      <c r="BG1790">
        <v>126.61538461538461</v>
      </c>
      <c r="BH1790">
        <v>131</v>
      </c>
      <c r="BI1790">
        <v>131</v>
      </c>
      <c r="BJ1790">
        <v>0.19124087591240876</v>
      </c>
      <c r="BK1790">
        <v>0.19124087591240876</v>
      </c>
      <c r="BL1790">
        <v>0.80875912408759121</v>
      </c>
      <c r="BM1790">
        <v>0.80875912408759121</v>
      </c>
      <c r="BN1790">
        <v>0.80875912408759121</v>
      </c>
      <c r="BO1790">
        <v>27536.666666666668</v>
      </c>
    </row>
    <row r="1791" spans="1:67" x14ac:dyDescent="0.15">
      <c r="A1791">
        <v>1788</v>
      </c>
      <c r="B1791">
        <v>12</v>
      </c>
      <c r="C1791">
        <v>3</v>
      </c>
      <c r="D1791">
        <v>98</v>
      </c>
      <c r="E1791">
        <v>198.41666666666666</v>
      </c>
      <c r="F1791">
        <v>0</v>
      </c>
      <c r="G1791">
        <v>0</v>
      </c>
      <c r="H1791">
        <v>1</v>
      </c>
      <c r="I1791">
        <v>26286.666666666668</v>
      </c>
      <c r="AB1791">
        <v>1788</v>
      </c>
      <c r="AC1791">
        <v>12</v>
      </c>
      <c r="AD1791">
        <v>2</v>
      </c>
      <c r="AE1791">
        <v>12.363636363636363</v>
      </c>
      <c r="AF1791">
        <v>85.083333333333329</v>
      </c>
      <c r="AG1791">
        <v>39</v>
      </c>
      <c r="AH1791">
        <v>4.9304677623261697E-2</v>
      </c>
      <c r="AI1791">
        <v>0.95069532237673826</v>
      </c>
      <c r="AJ1791">
        <v>17736.666666666664</v>
      </c>
      <c r="BC1791">
        <v>1788</v>
      </c>
      <c r="BD1791">
        <v>12</v>
      </c>
      <c r="BE1791">
        <v>0</v>
      </c>
      <c r="BF1791">
        <v>114.83333333333333</v>
      </c>
      <c r="BG1791">
        <v>110.61538461538461</v>
      </c>
      <c r="BH1791">
        <v>65</v>
      </c>
      <c r="BI1791">
        <v>65</v>
      </c>
      <c r="BJ1791">
        <v>0.10743801652892562</v>
      </c>
      <c r="BK1791">
        <v>0.10743801652892562</v>
      </c>
      <c r="BL1791">
        <v>0.8925619834710744</v>
      </c>
      <c r="BM1791">
        <v>0.8925619834710744</v>
      </c>
      <c r="BN1791">
        <v>0.8925619834710744</v>
      </c>
      <c r="BO1791">
        <v>25043.333333333332</v>
      </c>
    </row>
    <row r="1792" spans="1:67" x14ac:dyDescent="0.15">
      <c r="A1792">
        <v>1789</v>
      </c>
      <c r="B1792">
        <v>13</v>
      </c>
      <c r="C1792">
        <v>6</v>
      </c>
      <c r="D1792">
        <v>255.41666666666666</v>
      </c>
      <c r="E1792">
        <v>366.66666666666669</v>
      </c>
      <c r="F1792">
        <v>0</v>
      </c>
      <c r="G1792">
        <v>0</v>
      </c>
      <c r="H1792">
        <v>1</v>
      </c>
      <c r="I1792">
        <v>38616.666666666664</v>
      </c>
      <c r="AB1792">
        <v>1789</v>
      </c>
      <c r="AC1792">
        <v>12</v>
      </c>
      <c r="AD1792">
        <v>3</v>
      </c>
      <c r="AE1792">
        <v>21.363636363636363</v>
      </c>
      <c r="AF1792">
        <v>103.08333333333333</v>
      </c>
      <c r="AG1792">
        <v>72</v>
      </c>
      <c r="AH1792">
        <v>8.8560885608856083E-2</v>
      </c>
      <c r="AI1792">
        <v>0.91143911439114389</v>
      </c>
      <c r="AJ1792">
        <v>19356.666666666668</v>
      </c>
      <c r="BC1792">
        <v>1789</v>
      </c>
      <c r="BD1792">
        <v>11</v>
      </c>
      <c r="BE1792">
        <v>0</v>
      </c>
      <c r="BF1792">
        <v>106.72727272727273</v>
      </c>
      <c r="BG1792">
        <v>107.46153846153847</v>
      </c>
      <c r="BH1792">
        <v>130</v>
      </c>
      <c r="BI1792">
        <v>131</v>
      </c>
      <c r="BJ1792">
        <v>0.21523178807947019</v>
      </c>
      <c r="BK1792">
        <v>0.21688741721854304</v>
      </c>
      <c r="BL1792">
        <v>0.78476821192052981</v>
      </c>
      <c r="BM1792">
        <v>0.7831125827814569</v>
      </c>
      <c r="BN1792">
        <v>0.7839403973509933</v>
      </c>
      <c r="BO1792">
        <v>25131.666666666664</v>
      </c>
    </row>
    <row r="1793" spans="1:67" x14ac:dyDescent="0.15">
      <c r="A1793">
        <v>1790</v>
      </c>
      <c r="B1793">
        <v>11</v>
      </c>
      <c r="C1793">
        <v>5</v>
      </c>
      <c r="D1793">
        <v>66.099999999999994</v>
      </c>
      <c r="E1793">
        <v>198.58333333333334</v>
      </c>
      <c r="F1793">
        <v>22</v>
      </c>
      <c r="G1793">
        <v>2.2403258655804479E-2</v>
      </c>
      <c r="H1793">
        <v>0.9775967413441955</v>
      </c>
      <c r="I1793">
        <v>28593.333333333336</v>
      </c>
      <c r="AB1793">
        <v>1790</v>
      </c>
      <c r="AC1793">
        <v>11</v>
      </c>
      <c r="AD1793">
        <v>3</v>
      </c>
      <c r="AE1793">
        <v>17.2</v>
      </c>
      <c r="AF1793">
        <v>92.333333333333329</v>
      </c>
      <c r="AG1793">
        <v>60</v>
      </c>
      <c r="AH1793">
        <v>7.822685788787484E-2</v>
      </c>
      <c r="AI1793">
        <v>0.92177314211212513</v>
      </c>
      <c r="AJ1793">
        <v>18651.666666666664</v>
      </c>
      <c r="BC1793">
        <v>1790</v>
      </c>
      <c r="BD1793">
        <v>11</v>
      </c>
      <c r="BE1793">
        <v>0</v>
      </c>
      <c r="BF1793">
        <v>90.545454545454547</v>
      </c>
      <c r="BG1793">
        <v>92.384615384615387</v>
      </c>
      <c r="BH1793">
        <v>204</v>
      </c>
      <c r="BI1793">
        <v>247</v>
      </c>
      <c r="BJ1793">
        <v>0.37638376383763839</v>
      </c>
      <c r="BK1793">
        <v>0.45571955719557194</v>
      </c>
      <c r="BL1793">
        <v>0.62361623616236161</v>
      </c>
      <c r="BM1793">
        <v>0.54428044280442811</v>
      </c>
      <c r="BN1793">
        <v>0.58394833948339486</v>
      </c>
      <c r="BO1793">
        <v>21778.333333333332</v>
      </c>
    </row>
    <row r="1794" spans="1:67" x14ac:dyDescent="0.15">
      <c r="A1794">
        <v>1791</v>
      </c>
      <c r="B1794">
        <v>12</v>
      </c>
      <c r="C1794">
        <v>5</v>
      </c>
      <c r="D1794">
        <v>159.45454545454547</v>
      </c>
      <c r="E1794">
        <v>276.91666666666669</v>
      </c>
      <c r="F1794">
        <v>43</v>
      </c>
      <c r="G1794">
        <v>3.8461538461538464E-2</v>
      </c>
      <c r="H1794">
        <v>0.96153846153846156</v>
      </c>
      <c r="I1794">
        <v>32626.666666666668</v>
      </c>
      <c r="AB1794">
        <v>1791</v>
      </c>
      <c r="AC1794">
        <v>11</v>
      </c>
      <c r="AD1794">
        <v>4</v>
      </c>
      <c r="AE1794">
        <v>68.400000000000006</v>
      </c>
      <c r="AF1794">
        <v>159.41666666666666</v>
      </c>
      <c r="AG1794">
        <v>13</v>
      </c>
      <c r="AH1794">
        <v>1.6169154228855721E-2</v>
      </c>
      <c r="AI1794">
        <v>0.98383084577114432</v>
      </c>
      <c r="AJ1794">
        <v>23185</v>
      </c>
      <c r="BC1794">
        <v>1791</v>
      </c>
      <c r="BD1794">
        <v>11</v>
      </c>
      <c r="BE1794">
        <v>0</v>
      </c>
      <c r="BF1794">
        <v>113.54545454545455</v>
      </c>
      <c r="BG1794">
        <v>114.53846153846153</v>
      </c>
      <c r="BH1794">
        <v>91</v>
      </c>
      <c r="BI1794">
        <v>122</v>
      </c>
      <c r="BJ1794">
        <v>0.16279069767441862</v>
      </c>
      <c r="BK1794">
        <v>0.21824686940966009</v>
      </c>
      <c r="BL1794">
        <v>0.83720930232558133</v>
      </c>
      <c r="BM1794">
        <v>0.78175313059033991</v>
      </c>
      <c r="BN1794">
        <v>0.80948121645796056</v>
      </c>
      <c r="BO1794">
        <v>25888.333333333332</v>
      </c>
    </row>
    <row r="1795" spans="1:67" x14ac:dyDescent="0.15">
      <c r="A1795">
        <v>1792</v>
      </c>
      <c r="B1795">
        <v>12</v>
      </c>
      <c r="C1795">
        <v>5</v>
      </c>
      <c r="D1795">
        <v>168.27272727272728</v>
      </c>
      <c r="E1795">
        <v>276.41666666666669</v>
      </c>
      <c r="F1795">
        <v>0</v>
      </c>
      <c r="G1795">
        <v>0</v>
      </c>
      <c r="H1795">
        <v>1</v>
      </c>
      <c r="I1795">
        <v>32131.666666666672</v>
      </c>
      <c r="AB1795">
        <v>1792</v>
      </c>
      <c r="AC1795">
        <v>11</v>
      </c>
      <c r="AD1795">
        <v>3</v>
      </c>
      <c r="AE1795">
        <v>19.100000000000001</v>
      </c>
      <c r="AF1795">
        <v>99.833333333333329</v>
      </c>
      <c r="AG1795">
        <v>56</v>
      </c>
      <c r="AH1795">
        <v>7.6712328767123292E-2</v>
      </c>
      <c r="AI1795">
        <v>0.92328767123287669</v>
      </c>
      <c r="AJ1795">
        <v>19451.666666666672</v>
      </c>
      <c r="BC1795">
        <v>1792</v>
      </c>
      <c r="BD1795">
        <v>13</v>
      </c>
      <c r="BE1795">
        <v>0</v>
      </c>
      <c r="BF1795">
        <v>151.07692307692307</v>
      </c>
      <c r="BG1795">
        <v>151.07692307692307</v>
      </c>
      <c r="BH1795">
        <v>30</v>
      </c>
      <c r="BI1795">
        <v>30</v>
      </c>
      <c r="BJ1795">
        <v>4.5317220543806644E-2</v>
      </c>
      <c r="BK1795">
        <v>4.5317220543806644E-2</v>
      </c>
      <c r="BL1795">
        <v>0.9546827794561934</v>
      </c>
      <c r="BM1795">
        <v>0.9546827794561934</v>
      </c>
      <c r="BN1795">
        <v>0.9546827794561934</v>
      </c>
      <c r="BO1795">
        <v>28371.666666666668</v>
      </c>
    </row>
    <row r="1796" spans="1:67" x14ac:dyDescent="0.15">
      <c r="A1796">
        <v>1793</v>
      </c>
      <c r="B1796">
        <v>11</v>
      </c>
      <c r="C1796">
        <v>6</v>
      </c>
      <c r="D1796">
        <v>179.2</v>
      </c>
      <c r="E1796">
        <v>312.58333333333331</v>
      </c>
      <c r="F1796">
        <v>0</v>
      </c>
      <c r="G1796">
        <v>0</v>
      </c>
      <c r="H1796">
        <v>1</v>
      </c>
      <c r="I1796">
        <v>36003.333333333328</v>
      </c>
      <c r="AB1796">
        <v>1793</v>
      </c>
      <c r="AC1796">
        <v>12</v>
      </c>
      <c r="AD1796">
        <v>2</v>
      </c>
      <c r="AE1796">
        <v>19.181818181818183</v>
      </c>
      <c r="AF1796">
        <v>86.833333333333329</v>
      </c>
      <c r="AG1796">
        <v>65</v>
      </c>
      <c r="AH1796">
        <v>8.3979328165374678E-2</v>
      </c>
      <c r="AI1796">
        <v>0.91602067183462532</v>
      </c>
      <c r="AJ1796">
        <v>17131.666666666668</v>
      </c>
      <c r="BC1796">
        <v>1793</v>
      </c>
      <c r="BD1796">
        <v>12</v>
      </c>
      <c r="BE1796">
        <v>0</v>
      </c>
      <c r="BF1796">
        <v>111.16666666666667</v>
      </c>
      <c r="BG1796">
        <v>107.23076923076923</v>
      </c>
      <c r="BH1796">
        <v>111</v>
      </c>
      <c r="BI1796">
        <v>128</v>
      </c>
      <c r="BJ1796">
        <v>0.17236024844720496</v>
      </c>
      <c r="BK1796">
        <v>0.19875776397515527</v>
      </c>
      <c r="BL1796">
        <v>0.82763975155279501</v>
      </c>
      <c r="BM1796">
        <v>0.80124223602484479</v>
      </c>
      <c r="BN1796">
        <v>0.81444099378881996</v>
      </c>
      <c r="BO1796">
        <v>24446.666666666668</v>
      </c>
    </row>
    <row r="1797" spans="1:67" x14ac:dyDescent="0.15">
      <c r="A1797">
        <v>1794</v>
      </c>
      <c r="B1797">
        <v>12</v>
      </c>
      <c r="C1797">
        <v>6</v>
      </c>
      <c r="D1797">
        <v>238.09090909090909</v>
      </c>
      <c r="E1797">
        <v>374</v>
      </c>
      <c r="F1797">
        <v>0</v>
      </c>
      <c r="G1797">
        <v>0</v>
      </c>
      <c r="H1797">
        <v>1</v>
      </c>
      <c r="I1797">
        <v>40535.000000000007</v>
      </c>
      <c r="AB1797">
        <v>1794</v>
      </c>
      <c r="AC1797">
        <v>12</v>
      </c>
      <c r="AD1797">
        <v>2</v>
      </c>
      <c r="AE1797">
        <v>6.1818181818181817</v>
      </c>
      <c r="AF1797">
        <v>77</v>
      </c>
      <c r="AG1797">
        <v>97</v>
      </c>
      <c r="AH1797">
        <v>0.12646675358539766</v>
      </c>
      <c r="AI1797">
        <v>0.87353324641460239</v>
      </c>
      <c r="AJ1797">
        <v>16963.333333333336</v>
      </c>
      <c r="BC1797">
        <v>1794</v>
      </c>
      <c r="BD1797">
        <v>12</v>
      </c>
      <c r="BE1797">
        <v>0</v>
      </c>
      <c r="BF1797">
        <v>101.75</v>
      </c>
      <c r="BG1797">
        <v>98.538461538461533</v>
      </c>
      <c r="BH1797">
        <v>99</v>
      </c>
      <c r="BI1797">
        <v>99</v>
      </c>
      <c r="BJ1797">
        <v>0.17491166077738515</v>
      </c>
      <c r="BK1797">
        <v>0.17491166077738515</v>
      </c>
      <c r="BL1797">
        <v>0.82508833922261482</v>
      </c>
      <c r="BM1797">
        <v>0.82508833922261482</v>
      </c>
      <c r="BN1797">
        <v>0.82508833922261482</v>
      </c>
      <c r="BO1797">
        <v>23395</v>
      </c>
    </row>
    <row r="1798" spans="1:67" x14ac:dyDescent="0.15">
      <c r="A1798">
        <v>1795</v>
      </c>
      <c r="B1798">
        <v>12</v>
      </c>
      <c r="C1798">
        <v>5</v>
      </c>
      <c r="D1798">
        <v>130.72727272727272</v>
      </c>
      <c r="E1798">
        <v>261.33333333333331</v>
      </c>
      <c r="F1798">
        <v>0</v>
      </c>
      <c r="G1798">
        <v>0</v>
      </c>
      <c r="H1798">
        <v>1</v>
      </c>
      <c r="I1798">
        <v>33903.333333333336</v>
      </c>
      <c r="AB1798">
        <v>1795</v>
      </c>
      <c r="AC1798">
        <v>11</v>
      </c>
      <c r="AD1798">
        <v>3</v>
      </c>
      <c r="AE1798">
        <v>26.1</v>
      </c>
      <c r="AF1798">
        <v>115.75</v>
      </c>
      <c r="AG1798">
        <v>35</v>
      </c>
      <c r="AH1798">
        <v>4.61133069828722E-2</v>
      </c>
      <c r="AI1798">
        <v>0.95388669301712781</v>
      </c>
      <c r="AJ1798">
        <v>21213.333333333332</v>
      </c>
      <c r="BC1798">
        <v>1795</v>
      </c>
      <c r="BD1798">
        <v>11</v>
      </c>
      <c r="BE1798">
        <v>0</v>
      </c>
      <c r="BF1798">
        <v>107.36363636363636</v>
      </c>
      <c r="BG1798">
        <v>108.15384615384616</v>
      </c>
      <c r="BH1798">
        <v>81</v>
      </c>
      <c r="BI1798">
        <v>99</v>
      </c>
      <c r="BJ1798">
        <v>0.14673913043478262</v>
      </c>
      <c r="BK1798">
        <v>0.17934782608695651</v>
      </c>
      <c r="BL1798">
        <v>0.85326086956521741</v>
      </c>
      <c r="BM1798">
        <v>0.82065217391304346</v>
      </c>
      <c r="BN1798">
        <v>0.83695652173913038</v>
      </c>
      <c r="BO1798">
        <v>25161.666666666668</v>
      </c>
    </row>
    <row r="1799" spans="1:67" x14ac:dyDescent="0.15">
      <c r="A1799">
        <v>1796</v>
      </c>
      <c r="B1799">
        <v>11</v>
      </c>
      <c r="C1799">
        <v>5</v>
      </c>
      <c r="D1799">
        <v>125.7</v>
      </c>
      <c r="E1799">
        <v>286.75</v>
      </c>
      <c r="F1799">
        <v>0</v>
      </c>
      <c r="G1799">
        <v>0</v>
      </c>
      <c r="H1799">
        <v>1</v>
      </c>
      <c r="I1799">
        <v>36370.000000000007</v>
      </c>
      <c r="AB1799">
        <v>1796</v>
      </c>
      <c r="AC1799">
        <v>11</v>
      </c>
      <c r="AD1799">
        <v>3</v>
      </c>
      <c r="AE1799">
        <v>7.9</v>
      </c>
      <c r="AF1799">
        <v>82.666666666666671</v>
      </c>
      <c r="AG1799">
        <v>172</v>
      </c>
      <c r="AH1799">
        <v>0.2074788902291918</v>
      </c>
      <c r="AI1799">
        <v>0.79252110977080825</v>
      </c>
      <c r="AJ1799">
        <v>17590</v>
      </c>
      <c r="BC1799">
        <v>1796</v>
      </c>
      <c r="BD1799">
        <v>11</v>
      </c>
      <c r="BE1799">
        <v>0</v>
      </c>
      <c r="BF1799">
        <v>113.09090909090909</v>
      </c>
      <c r="BG1799">
        <v>110</v>
      </c>
      <c r="BH1799">
        <v>79</v>
      </c>
      <c r="BI1799">
        <v>79</v>
      </c>
      <c r="BJ1799">
        <v>0.12248062015503876</v>
      </c>
      <c r="BK1799">
        <v>0.12248062015503876</v>
      </c>
      <c r="BL1799">
        <v>0.8775193798449612</v>
      </c>
      <c r="BM1799">
        <v>0.8775193798449612</v>
      </c>
      <c r="BN1799">
        <v>0.8775193798449612</v>
      </c>
      <c r="BO1799">
        <v>25241.666666666664</v>
      </c>
    </row>
    <row r="1800" spans="1:67" x14ac:dyDescent="0.15">
      <c r="A1800">
        <v>1797</v>
      </c>
      <c r="B1800">
        <v>11</v>
      </c>
      <c r="C1800">
        <v>6</v>
      </c>
      <c r="D1800">
        <v>231.5</v>
      </c>
      <c r="E1800">
        <v>376.75</v>
      </c>
      <c r="F1800">
        <v>0</v>
      </c>
      <c r="G1800">
        <v>0</v>
      </c>
      <c r="H1800">
        <v>1</v>
      </c>
      <c r="I1800">
        <v>41295</v>
      </c>
      <c r="AB1800">
        <v>1797</v>
      </c>
      <c r="AC1800">
        <v>10</v>
      </c>
      <c r="AD1800">
        <v>4</v>
      </c>
      <c r="AE1800">
        <v>4.333333333333333</v>
      </c>
      <c r="AF1800">
        <v>77.583333333333329</v>
      </c>
      <c r="AG1800">
        <v>242</v>
      </c>
      <c r="AH1800">
        <v>0.31469440832249673</v>
      </c>
      <c r="AI1800">
        <v>0.68530559167750327</v>
      </c>
      <c r="AJ1800">
        <v>16486.666666666668</v>
      </c>
      <c r="BC1800">
        <v>1797</v>
      </c>
      <c r="BD1800">
        <v>12</v>
      </c>
      <c r="BE1800">
        <v>0</v>
      </c>
      <c r="BF1800">
        <v>101.75</v>
      </c>
      <c r="BG1800">
        <v>103.15384615384616</v>
      </c>
      <c r="BH1800">
        <v>95</v>
      </c>
      <c r="BI1800">
        <v>95</v>
      </c>
      <c r="BJ1800">
        <v>0.15806988352745424</v>
      </c>
      <c r="BK1800">
        <v>0.15806988352745424</v>
      </c>
      <c r="BL1800">
        <v>0.84193011647254579</v>
      </c>
      <c r="BM1800">
        <v>0.84193011647254579</v>
      </c>
      <c r="BN1800">
        <v>0.84193011647254579</v>
      </c>
      <c r="BO1800">
        <v>24270.000000000004</v>
      </c>
    </row>
    <row r="1801" spans="1:67" x14ac:dyDescent="0.15">
      <c r="A1801">
        <v>1798</v>
      </c>
      <c r="B1801">
        <v>12</v>
      </c>
      <c r="C1801">
        <v>4</v>
      </c>
      <c r="D1801">
        <v>84.36363636363636</v>
      </c>
      <c r="E1801">
        <v>175.33333333333334</v>
      </c>
      <c r="F1801">
        <v>0</v>
      </c>
      <c r="G1801">
        <v>0</v>
      </c>
      <c r="H1801">
        <v>1</v>
      </c>
      <c r="I1801">
        <v>25138.333333333336</v>
      </c>
      <c r="AB1801">
        <v>1798</v>
      </c>
      <c r="AC1801">
        <v>12</v>
      </c>
      <c r="AD1801">
        <v>2</v>
      </c>
      <c r="AE1801">
        <v>28.363636363636363</v>
      </c>
      <c r="AF1801">
        <v>106.33333333333333</v>
      </c>
      <c r="AG1801">
        <v>0</v>
      </c>
      <c r="AH1801">
        <v>0</v>
      </c>
      <c r="AI1801">
        <v>1</v>
      </c>
      <c r="AJ1801">
        <v>20036.666666666668</v>
      </c>
      <c r="BC1801">
        <v>1798</v>
      </c>
      <c r="BD1801">
        <v>12</v>
      </c>
      <c r="BE1801">
        <v>0</v>
      </c>
      <c r="BF1801">
        <v>137.33333333333334</v>
      </c>
      <c r="BG1801">
        <v>131.38461538461539</v>
      </c>
      <c r="BH1801">
        <v>0</v>
      </c>
      <c r="BI1801">
        <v>10</v>
      </c>
      <c r="BJ1801">
        <v>0</v>
      </c>
      <c r="BK1801">
        <v>1.7094017094017096E-2</v>
      </c>
      <c r="BL1801">
        <v>1</v>
      </c>
      <c r="BM1801">
        <v>0.98290598290598286</v>
      </c>
      <c r="BN1801">
        <v>0.99145299145299148</v>
      </c>
      <c r="BO1801">
        <v>26618.333333333332</v>
      </c>
    </row>
    <row r="1802" spans="1:67" x14ac:dyDescent="0.15">
      <c r="A1802">
        <v>1799</v>
      </c>
      <c r="B1802">
        <v>12</v>
      </c>
      <c r="C1802">
        <v>7</v>
      </c>
      <c r="D1802">
        <v>283.72727272727275</v>
      </c>
      <c r="E1802">
        <v>415.25</v>
      </c>
      <c r="F1802">
        <v>0</v>
      </c>
      <c r="G1802">
        <v>0</v>
      </c>
      <c r="H1802">
        <v>1</v>
      </c>
      <c r="I1802">
        <v>43509.999999999993</v>
      </c>
      <c r="AB1802">
        <v>1799</v>
      </c>
      <c r="AC1802">
        <v>12</v>
      </c>
      <c r="AD1802">
        <v>3</v>
      </c>
      <c r="AE1802">
        <v>46.636363636363633</v>
      </c>
      <c r="AF1802">
        <v>129.33333333333334</v>
      </c>
      <c r="AG1802">
        <v>30</v>
      </c>
      <c r="AH1802">
        <v>3.4682080924855488E-2</v>
      </c>
      <c r="AI1802">
        <v>0.96531791907514453</v>
      </c>
      <c r="AJ1802">
        <v>21456.666666666668</v>
      </c>
      <c r="BC1802">
        <v>1799</v>
      </c>
      <c r="BD1802">
        <v>13</v>
      </c>
      <c r="BE1802">
        <v>0</v>
      </c>
      <c r="BF1802">
        <v>106.38461538461539</v>
      </c>
      <c r="BG1802">
        <v>106.38461538461539</v>
      </c>
      <c r="BH1802">
        <v>54</v>
      </c>
      <c r="BI1802">
        <v>54</v>
      </c>
      <c r="BJ1802">
        <v>8.3850931677018639E-2</v>
      </c>
      <c r="BK1802">
        <v>8.3850931677018639E-2</v>
      </c>
      <c r="BL1802">
        <v>0.91614906832298137</v>
      </c>
      <c r="BM1802">
        <v>0.91614906832298137</v>
      </c>
      <c r="BN1802">
        <v>0.91614906832298137</v>
      </c>
      <c r="BO1802">
        <v>25085</v>
      </c>
    </row>
    <row r="1803" spans="1:67" x14ac:dyDescent="0.15">
      <c r="A1803">
        <v>1800</v>
      </c>
      <c r="B1803">
        <v>11</v>
      </c>
      <c r="C1803">
        <v>6</v>
      </c>
      <c r="D1803">
        <v>168.5</v>
      </c>
      <c r="E1803">
        <v>305</v>
      </c>
      <c r="F1803">
        <v>0</v>
      </c>
      <c r="G1803">
        <v>0</v>
      </c>
      <c r="H1803">
        <v>1</v>
      </c>
      <c r="I1803">
        <v>35925</v>
      </c>
      <c r="AB1803">
        <v>1800</v>
      </c>
      <c r="AC1803">
        <v>12</v>
      </c>
      <c r="AD1803">
        <v>4</v>
      </c>
      <c r="AE1803">
        <v>54.81818181818182</v>
      </c>
      <c r="AF1803">
        <v>145.58333333333334</v>
      </c>
      <c r="AG1803">
        <v>0</v>
      </c>
      <c r="AH1803">
        <v>0</v>
      </c>
      <c r="AI1803">
        <v>1</v>
      </c>
      <c r="AJ1803">
        <v>22631.666666666668</v>
      </c>
      <c r="BC1803">
        <v>1800</v>
      </c>
      <c r="BD1803">
        <v>12</v>
      </c>
      <c r="BE1803">
        <v>0</v>
      </c>
      <c r="BF1803">
        <v>128</v>
      </c>
      <c r="BG1803">
        <v>128.53846153846155</v>
      </c>
      <c r="BH1803">
        <v>73</v>
      </c>
      <c r="BI1803">
        <v>73</v>
      </c>
      <c r="BJ1803">
        <v>0.11661341853035144</v>
      </c>
      <c r="BK1803">
        <v>0.11661341853035144</v>
      </c>
      <c r="BL1803">
        <v>0.88338658146964855</v>
      </c>
      <c r="BM1803">
        <v>0.88338658146964855</v>
      </c>
      <c r="BN1803">
        <v>0.88338658146964855</v>
      </c>
      <c r="BO1803">
        <v>27845</v>
      </c>
    </row>
    <row r="1804" spans="1:67" x14ac:dyDescent="0.15">
      <c r="A1804">
        <v>1801</v>
      </c>
      <c r="B1804">
        <v>11</v>
      </c>
      <c r="C1804">
        <v>6</v>
      </c>
      <c r="D1804">
        <v>190.2</v>
      </c>
      <c r="E1804">
        <v>325.08333333333331</v>
      </c>
      <c r="F1804">
        <v>0</v>
      </c>
      <c r="G1804">
        <v>0</v>
      </c>
      <c r="H1804">
        <v>1</v>
      </c>
      <c r="I1804">
        <v>37878.333333333336</v>
      </c>
      <c r="AB1804">
        <v>1801</v>
      </c>
      <c r="AC1804">
        <v>11</v>
      </c>
      <c r="AD1804">
        <v>3</v>
      </c>
      <c r="AE1804">
        <v>14.9</v>
      </c>
      <c r="AF1804">
        <v>87.916666666666671</v>
      </c>
      <c r="AG1804">
        <v>164</v>
      </c>
      <c r="AH1804">
        <v>0.20865139949109415</v>
      </c>
      <c r="AI1804">
        <v>0.79134860050890588</v>
      </c>
      <c r="AJ1804">
        <v>17175</v>
      </c>
      <c r="BC1804">
        <v>1801</v>
      </c>
      <c r="BD1804">
        <v>11</v>
      </c>
      <c r="BE1804">
        <v>0</v>
      </c>
      <c r="BF1804">
        <v>121.18181818181819</v>
      </c>
      <c r="BG1804">
        <v>119.69230769230769</v>
      </c>
      <c r="BH1804">
        <v>80</v>
      </c>
      <c r="BI1804">
        <v>110</v>
      </c>
      <c r="BJ1804">
        <v>0.13355592654424039</v>
      </c>
      <c r="BK1804">
        <v>0.18363939899833054</v>
      </c>
      <c r="BL1804">
        <v>0.86644407345575958</v>
      </c>
      <c r="BM1804">
        <v>0.81636060100166952</v>
      </c>
      <c r="BN1804">
        <v>0.84140233722871449</v>
      </c>
      <c r="BO1804">
        <v>26786.666666666668</v>
      </c>
    </row>
    <row r="1805" spans="1:67" x14ac:dyDescent="0.15">
      <c r="A1805">
        <v>1802</v>
      </c>
      <c r="B1805">
        <v>12</v>
      </c>
      <c r="C1805">
        <v>5</v>
      </c>
      <c r="D1805">
        <v>190.90909090909091</v>
      </c>
      <c r="E1805">
        <v>311.41666666666669</v>
      </c>
      <c r="F1805">
        <v>0</v>
      </c>
      <c r="G1805">
        <v>0</v>
      </c>
      <c r="H1805">
        <v>1</v>
      </c>
      <c r="I1805">
        <v>36106.666666666664</v>
      </c>
      <c r="AB1805">
        <v>1802</v>
      </c>
      <c r="AC1805">
        <v>12</v>
      </c>
      <c r="AD1805">
        <v>3</v>
      </c>
      <c r="AE1805">
        <v>42.727272727272727</v>
      </c>
      <c r="AF1805">
        <v>129.25</v>
      </c>
      <c r="AG1805">
        <v>0</v>
      </c>
      <c r="AH1805">
        <v>0</v>
      </c>
      <c r="AI1805">
        <v>1</v>
      </c>
      <c r="AJ1805">
        <v>21528.333333333332</v>
      </c>
      <c r="BC1805">
        <v>1802</v>
      </c>
      <c r="BD1805">
        <v>11</v>
      </c>
      <c r="BE1805">
        <v>0</v>
      </c>
      <c r="BF1805">
        <v>120.81818181818181</v>
      </c>
      <c r="BG1805">
        <v>118.38461538461539</v>
      </c>
      <c r="BH1805">
        <v>25</v>
      </c>
      <c r="BI1805">
        <v>65</v>
      </c>
      <c r="BJ1805">
        <v>4.8169556840077073E-2</v>
      </c>
      <c r="BK1805">
        <v>0.12524084778420039</v>
      </c>
      <c r="BL1805">
        <v>0.95183044315992293</v>
      </c>
      <c r="BM1805">
        <v>0.87475915221579958</v>
      </c>
      <c r="BN1805">
        <v>0.91329479768786126</v>
      </c>
      <c r="BO1805">
        <v>26955</v>
      </c>
    </row>
    <row r="1806" spans="1:67" x14ac:dyDescent="0.15">
      <c r="A1806">
        <v>1803</v>
      </c>
      <c r="B1806">
        <v>11</v>
      </c>
      <c r="C1806">
        <v>6</v>
      </c>
      <c r="D1806">
        <v>175.8</v>
      </c>
      <c r="E1806">
        <v>296.58333333333331</v>
      </c>
      <c r="F1806">
        <v>0</v>
      </c>
      <c r="G1806">
        <v>0</v>
      </c>
      <c r="H1806">
        <v>1</v>
      </c>
      <c r="I1806">
        <v>35513.333333333328</v>
      </c>
      <c r="AB1806">
        <v>1803</v>
      </c>
      <c r="AC1806">
        <v>12</v>
      </c>
      <c r="AD1806">
        <v>2</v>
      </c>
      <c r="AE1806">
        <v>8.0909090909090917</v>
      </c>
      <c r="AF1806">
        <v>84</v>
      </c>
      <c r="AG1806">
        <v>145</v>
      </c>
      <c r="AH1806">
        <v>0.17726161369193155</v>
      </c>
      <c r="AI1806">
        <v>0.82273838630806839</v>
      </c>
      <c r="AJ1806">
        <v>17368.333333333336</v>
      </c>
      <c r="BC1806">
        <v>1803</v>
      </c>
      <c r="BD1806">
        <v>12</v>
      </c>
      <c r="BE1806">
        <v>0</v>
      </c>
      <c r="BF1806">
        <v>128.08333333333334</v>
      </c>
      <c r="BG1806">
        <v>126</v>
      </c>
      <c r="BH1806">
        <v>59</v>
      </c>
      <c r="BI1806">
        <v>59</v>
      </c>
      <c r="BJ1806">
        <v>9.4399999999999998E-2</v>
      </c>
      <c r="BK1806">
        <v>9.4399999999999998E-2</v>
      </c>
      <c r="BL1806">
        <v>0.90559999999999996</v>
      </c>
      <c r="BM1806">
        <v>0.90559999999999996</v>
      </c>
      <c r="BN1806">
        <v>0.90559999999999996</v>
      </c>
      <c r="BO1806">
        <v>27510.000000000004</v>
      </c>
    </row>
    <row r="1807" spans="1:67" x14ac:dyDescent="0.15">
      <c r="A1807">
        <v>1804</v>
      </c>
      <c r="B1807">
        <v>12</v>
      </c>
      <c r="C1807">
        <v>7</v>
      </c>
      <c r="D1807">
        <v>332.72727272727275</v>
      </c>
      <c r="E1807">
        <v>451.08333333333331</v>
      </c>
      <c r="F1807">
        <v>0</v>
      </c>
      <c r="G1807">
        <v>0</v>
      </c>
      <c r="H1807">
        <v>1</v>
      </c>
      <c r="I1807">
        <v>43368.333333333343</v>
      </c>
      <c r="AB1807">
        <v>1804</v>
      </c>
      <c r="AC1807">
        <v>12</v>
      </c>
      <c r="AD1807">
        <v>4</v>
      </c>
      <c r="AE1807">
        <v>53.363636363636367</v>
      </c>
      <c r="AF1807">
        <v>156.58333333333334</v>
      </c>
      <c r="AG1807">
        <v>0</v>
      </c>
      <c r="AH1807">
        <v>0</v>
      </c>
      <c r="AI1807">
        <v>1</v>
      </c>
      <c r="AJ1807">
        <v>24971.666666666664</v>
      </c>
      <c r="BC1807">
        <v>1804</v>
      </c>
      <c r="BD1807">
        <v>12</v>
      </c>
      <c r="BE1807">
        <v>0</v>
      </c>
      <c r="BF1807">
        <v>117.91666666666667</v>
      </c>
      <c r="BG1807">
        <v>119.23076923076923</v>
      </c>
      <c r="BH1807">
        <v>30</v>
      </c>
      <c r="BI1807">
        <v>30</v>
      </c>
      <c r="BJ1807">
        <v>5.0847457627118647E-2</v>
      </c>
      <c r="BK1807">
        <v>5.0847457627118647E-2</v>
      </c>
      <c r="BL1807">
        <v>0.94915254237288138</v>
      </c>
      <c r="BM1807">
        <v>0.94915254237288138</v>
      </c>
      <c r="BN1807">
        <v>0.94915254237288138</v>
      </c>
      <c r="BO1807">
        <v>26316.666666666668</v>
      </c>
    </row>
    <row r="1808" spans="1:67" x14ac:dyDescent="0.15">
      <c r="A1808">
        <v>1805</v>
      </c>
      <c r="B1808">
        <v>12</v>
      </c>
      <c r="C1808">
        <v>6</v>
      </c>
      <c r="D1808">
        <v>205.90909090909091</v>
      </c>
      <c r="E1808">
        <v>319.41666666666669</v>
      </c>
      <c r="F1808">
        <v>0</v>
      </c>
      <c r="G1808">
        <v>0</v>
      </c>
      <c r="H1808">
        <v>1</v>
      </c>
      <c r="I1808">
        <v>35876.666666666672</v>
      </c>
      <c r="AB1808">
        <v>1805</v>
      </c>
      <c r="AC1808">
        <v>12</v>
      </c>
      <c r="AD1808">
        <v>2</v>
      </c>
      <c r="AE1808">
        <v>2.9090909090909092</v>
      </c>
      <c r="AF1808">
        <v>62.666666666666664</v>
      </c>
      <c r="AG1808">
        <v>190</v>
      </c>
      <c r="AH1808">
        <v>0.25165562913907286</v>
      </c>
      <c r="AI1808">
        <v>0.7483443708609272</v>
      </c>
      <c r="AJ1808">
        <v>14865.000000000004</v>
      </c>
      <c r="BC1808">
        <v>1805</v>
      </c>
      <c r="BD1808">
        <v>11</v>
      </c>
      <c r="BE1808">
        <v>0</v>
      </c>
      <c r="BF1808">
        <v>114.45454545454545</v>
      </c>
      <c r="BG1808">
        <v>118.61538461538461</v>
      </c>
      <c r="BH1808">
        <v>96</v>
      </c>
      <c r="BI1808">
        <v>96</v>
      </c>
      <c r="BJ1808">
        <v>0.1811320754716981</v>
      </c>
      <c r="BK1808">
        <v>0.1811320754716981</v>
      </c>
      <c r="BL1808">
        <v>0.81886792452830193</v>
      </c>
      <c r="BM1808">
        <v>0.81886792452830193</v>
      </c>
      <c r="BN1808">
        <v>0.81886792452830193</v>
      </c>
      <c r="BO1808">
        <v>27190</v>
      </c>
    </row>
    <row r="1809" spans="1:67" x14ac:dyDescent="0.15">
      <c r="A1809">
        <v>1806</v>
      </c>
      <c r="B1809">
        <v>12</v>
      </c>
      <c r="C1809">
        <v>5</v>
      </c>
      <c r="D1809">
        <v>197.72727272727272</v>
      </c>
      <c r="E1809">
        <v>323.16666666666669</v>
      </c>
      <c r="F1809">
        <v>0</v>
      </c>
      <c r="G1809">
        <v>0</v>
      </c>
      <c r="H1809">
        <v>1</v>
      </c>
      <c r="I1809">
        <v>36201.666666666664</v>
      </c>
      <c r="AB1809">
        <v>1806</v>
      </c>
      <c r="AC1809">
        <v>11</v>
      </c>
      <c r="AD1809">
        <v>3</v>
      </c>
      <c r="AE1809">
        <v>13.4</v>
      </c>
      <c r="AF1809">
        <v>98.75</v>
      </c>
      <c r="AG1809">
        <v>18</v>
      </c>
      <c r="AH1809">
        <v>2.2641509433962263E-2</v>
      </c>
      <c r="AI1809">
        <v>0.97735849056603774</v>
      </c>
      <c r="AJ1809">
        <v>21033.333333333332</v>
      </c>
      <c r="BC1809">
        <v>1806</v>
      </c>
      <c r="BD1809">
        <v>12</v>
      </c>
      <c r="BE1809">
        <v>0</v>
      </c>
      <c r="BF1809">
        <v>111.75</v>
      </c>
      <c r="BG1809">
        <v>114</v>
      </c>
      <c r="BH1809">
        <v>104</v>
      </c>
      <c r="BI1809">
        <v>104</v>
      </c>
      <c r="BJ1809">
        <v>0.16507936507936508</v>
      </c>
      <c r="BK1809">
        <v>0.16507936507936508</v>
      </c>
      <c r="BL1809">
        <v>0.83492063492063495</v>
      </c>
      <c r="BM1809">
        <v>0.83492063492063495</v>
      </c>
      <c r="BN1809">
        <v>0.83492063492063495</v>
      </c>
      <c r="BO1809">
        <v>25639.999999999996</v>
      </c>
    </row>
    <row r="1810" spans="1:67" x14ac:dyDescent="0.15">
      <c r="A1810">
        <v>1807</v>
      </c>
      <c r="B1810">
        <v>11</v>
      </c>
      <c r="C1810">
        <v>5</v>
      </c>
      <c r="D1810">
        <v>138.6</v>
      </c>
      <c r="E1810">
        <v>284.33333333333331</v>
      </c>
      <c r="F1810">
        <v>11</v>
      </c>
      <c r="G1810">
        <v>1.1458333333333333E-2</v>
      </c>
      <c r="H1810">
        <v>0.98854166666666665</v>
      </c>
      <c r="I1810">
        <v>35623.333333333328</v>
      </c>
      <c r="AB1810">
        <v>1807</v>
      </c>
      <c r="AC1810">
        <v>12</v>
      </c>
      <c r="AD1810">
        <v>3</v>
      </c>
      <c r="AE1810">
        <v>11.090909090909092</v>
      </c>
      <c r="AF1810">
        <v>79.416666666666671</v>
      </c>
      <c r="AG1810">
        <v>140</v>
      </c>
      <c r="AH1810">
        <v>0.17156862745098039</v>
      </c>
      <c r="AI1810">
        <v>0.82843137254901955</v>
      </c>
      <c r="AJ1810">
        <v>16285</v>
      </c>
      <c r="BC1810">
        <v>1807</v>
      </c>
      <c r="BD1810">
        <v>11</v>
      </c>
      <c r="BE1810">
        <v>0</v>
      </c>
      <c r="BF1810">
        <v>106.90909090909091</v>
      </c>
      <c r="BG1810">
        <v>103.38461538461539</v>
      </c>
      <c r="BH1810">
        <v>82</v>
      </c>
      <c r="BI1810">
        <v>133</v>
      </c>
      <c r="BJ1810">
        <v>0.14909090909090908</v>
      </c>
      <c r="BK1810">
        <v>0.24181818181818182</v>
      </c>
      <c r="BL1810">
        <v>0.85090909090909095</v>
      </c>
      <c r="BM1810">
        <v>0.75818181818181818</v>
      </c>
      <c r="BN1810">
        <v>0.80454545454545456</v>
      </c>
      <c r="BO1810">
        <v>24280</v>
      </c>
    </row>
    <row r="1811" spans="1:67" x14ac:dyDescent="0.15">
      <c r="A1811">
        <v>1808</v>
      </c>
      <c r="B1811">
        <v>12</v>
      </c>
      <c r="C1811">
        <v>4</v>
      </c>
      <c r="D1811">
        <v>106.45454545454545</v>
      </c>
      <c r="E1811">
        <v>218.83333333333334</v>
      </c>
      <c r="F1811">
        <v>35</v>
      </c>
      <c r="G1811">
        <v>3.4146341463414637E-2</v>
      </c>
      <c r="H1811">
        <v>0.96585365853658534</v>
      </c>
      <c r="I1811">
        <v>29403.333333333332</v>
      </c>
      <c r="AB1811">
        <v>1808</v>
      </c>
      <c r="AC1811">
        <v>13</v>
      </c>
      <c r="AD1811">
        <v>3</v>
      </c>
      <c r="AE1811">
        <v>65.416666666666671</v>
      </c>
      <c r="AF1811">
        <v>147.91666666666666</v>
      </c>
      <c r="AG1811">
        <v>30</v>
      </c>
      <c r="AH1811">
        <v>3.1578947368421054E-2</v>
      </c>
      <c r="AI1811">
        <v>0.96842105263157896</v>
      </c>
      <c r="AJ1811">
        <v>22325</v>
      </c>
      <c r="BC1811">
        <v>1808</v>
      </c>
      <c r="BD1811">
        <v>12</v>
      </c>
      <c r="BE1811">
        <v>0</v>
      </c>
      <c r="BF1811">
        <v>125.08333333333333</v>
      </c>
      <c r="BG1811">
        <v>127</v>
      </c>
      <c r="BH1811">
        <v>0</v>
      </c>
      <c r="BI1811">
        <v>51</v>
      </c>
      <c r="BJ1811">
        <v>0</v>
      </c>
      <c r="BK1811">
        <v>7.9687499999999994E-2</v>
      </c>
      <c r="BL1811">
        <v>1</v>
      </c>
      <c r="BM1811">
        <v>0.92031249999999998</v>
      </c>
      <c r="BN1811">
        <v>0.96015625000000004</v>
      </c>
      <c r="BO1811">
        <v>27553.333333333332</v>
      </c>
    </row>
    <row r="1812" spans="1:67" x14ac:dyDescent="0.15">
      <c r="A1812">
        <v>1809</v>
      </c>
      <c r="B1812">
        <v>12</v>
      </c>
      <c r="C1812">
        <v>6</v>
      </c>
      <c r="D1812">
        <v>249.54545454545453</v>
      </c>
      <c r="E1812">
        <v>372.41666666666669</v>
      </c>
      <c r="F1812">
        <v>0</v>
      </c>
      <c r="G1812">
        <v>0</v>
      </c>
      <c r="H1812">
        <v>1</v>
      </c>
      <c r="I1812">
        <v>38396.666666666664</v>
      </c>
      <c r="AB1812">
        <v>1809</v>
      </c>
      <c r="AC1812">
        <v>12</v>
      </c>
      <c r="AD1812">
        <v>3</v>
      </c>
      <c r="AE1812">
        <v>41.909090909090907</v>
      </c>
      <c r="AF1812">
        <v>133.58333333333334</v>
      </c>
      <c r="AG1812">
        <v>13</v>
      </c>
      <c r="AH1812">
        <v>1.4623172103487065E-2</v>
      </c>
      <c r="AI1812">
        <v>0.98537682789651293</v>
      </c>
      <c r="AJ1812">
        <v>22376.666666666668</v>
      </c>
      <c r="BC1812">
        <v>1809</v>
      </c>
      <c r="BD1812">
        <v>11</v>
      </c>
      <c r="BE1812">
        <v>0</v>
      </c>
      <c r="BF1812">
        <v>122.27272727272727</v>
      </c>
      <c r="BG1812">
        <v>118.46153846153847</v>
      </c>
      <c r="BH1812">
        <v>35</v>
      </c>
      <c r="BI1812">
        <v>42</v>
      </c>
      <c r="BJ1812">
        <v>6.6037735849056603E-2</v>
      </c>
      <c r="BK1812">
        <v>7.9245283018867921E-2</v>
      </c>
      <c r="BL1812">
        <v>0.93396226415094341</v>
      </c>
      <c r="BM1812">
        <v>0.92075471698113209</v>
      </c>
      <c r="BN1812">
        <v>0.9273584905660377</v>
      </c>
      <c r="BO1812">
        <v>26508.333333333336</v>
      </c>
    </row>
    <row r="1813" spans="1:67" x14ac:dyDescent="0.15">
      <c r="A1813">
        <v>1810</v>
      </c>
      <c r="B1813">
        <v>12</v>
      </c>
      <c r="C1813">
        <v>6</v>
      </c>
      <c r="D1813">
        <v>226.63636363636363</v>
      </c>
      <c r="E1813">
        <v>352.5</v>
      </c>
      <c r="F1813">
        <v>0</v>
      </c>
      <c r="G1813">
        <v>0</v>
      </c>
      <c r="H1813">
        <v>1</v>
      </c>
      <c r="I1813">
        <v>39425</v>
      </c>
      <c r="AB1813">
        <v>1810</v>
      </c>
      <c r="AC1813">
        <v>11</v>
      </c>
      <c r="AD1813">
        <v>3</v>
      </c>
      <c r="AE1813">
        <v>15.4</v>
      </c>
      <c r="AF1813">
        <v>95.75</v>
      </c>
      <c r="AG1813">
        <v>52</v>
      </c>
      <c r="AH1813">
        <v>7.18232044198895E-2</v>
      </c>
      <c r="AI1813">
        <v>0.92817679558011046</v>
      </c>
      <c r="AJ1813">
        <v>19463.333333333336</v>
      </c>
      <c r="BC1813">
        <v>1810</v>
      </c>
      <c r="BD1813">
        <v>11</v>
      </c>
      <c r="BE1813">
        <v>0</v>
      </c>
      <c r="BF1813">
        <v>108.63636363636364</v>
      </c>
      <c r="BG1813">
        <v>111.07692307692308</v>
      </c>
      <c r="BH1813">
        <v>127</v>
      </c>
      <c r="BI1813">
        <v>127</v>
      </c>
      <c r="BJ1813">
        <v>0.20158730158730159</v>
      </c>
      <c r="BK1813">
        <v>0.20158730158730159</v>
      </c>
      <c r="BL1813">
        <v>0.79841269841269846</v>
      </c>
      <c r="BM1813">
        <v>0.79841269841269846</v>
      </c>
      <c r="BN1813">
        <v>0.79841269841269846</v>
      </c>
      <c r="BO1813">
        <v>24838.333333333332</v>
      </c>
    </row>
    <row r="1814" spans="1:67" x14ac:dyDescent="0.15">
      <c r="A1814">
        <v>1811</v>
      </c>
      <c r="B1814">
        <v>12</v>
      </c>
      <c r="C1814">
        <v>5</v>
      </c>
      <c r="D1814">
        <v>176.18181818181819</v>
      </c>
      <c r="E1814">
        <v>294.16666666666669</v>
      </c>
      <c r="F1814">
        <v>0</v>
      </c>
      <c r="G1814">
        <v>0</v>
      </c>
      <c r="H1814">
        <v>1</v>
      </c>
      <c r="I1814">
        <v>34966.666666666664</v>
      </c>
      <c r="AB1814">
        <v>1811</v>
      </c>
      <c r="AC1814">
        <v>11</v>
      </c>
      <c r="AD1814">
        <v>4</v>
      </c>
      <c r="AE1814">
        <v>13.7</v>
      </c>
      <c r="AF1814">
        <v>96.333333333333329</v>
      </c>
      <c r="AG1814">
        <v>179</v>
      </c>
      <c r="AH1814">
        <v>0.22831632653061223</v>
      </c>
      <c r="AI1814">
        <v>0.77168367346938771</v>
      </c>
      <c r="AJ1814">
        <v>18636.666666666668</v>
      </c>
      <c r="BC1814">
        <v>1811</v>
      </c>
      <c r="BD1814">
        <v>12</v>
      </c>
      <c r="BE1814">
        <v>0</v>
      </c>
      <c r="BF1814">
        <v>124.08333333333333</v>
      </c>
      <c r="BG1814">
        <v>119.76923076923077</v>
      </c>
      <c r="BH1814">
        <v>24</v>
      </c>
      <c r="BI1814">
        <v>24</v>
      </c>
      <c r="BJ1814">
        <v>3.5242290748898682E-2</v>
      </c>
      <c r="BK1814">
        <v>3.5242290748898682E-2</v>
      </c>
      <c r="BL1814">
        <v>0.96475770925110127</v>
      </c>
      <c r="BM1814">
        <v>0.96475770925110127</v>
      </c>
      <c r="BN1814">
        <v>0.96475770925110127</v>
      </c>
      <c r="BO1814">
        <v>26790</v>
      </c>
    </row>
    <row r="1815" spans="1:67" x14ac:dyDescent="0.15">
      <c r="A1815">
        <v>1812</v>
      </c>
      <c r="B1815">
        <v>11</v>
      </c>
      <c r="C1815">
        <v>6</v>
      </c>
      <c r="D1815">
        <v>171.7</v>
      </c>
      <c r="E1815">
        <v>322.41666666666669</v>
      </c>
      <c r="F1815">
        <v>0</v>
      </c>
      <c r="G1815">
        <v>0</v>
      </c>
      <c r="H1815">
        <v>1</v>
      </c>
      <c r="I1815">
        <v>39196.666666666664</v>
      </c>
      <c r="AB1815">
        <v>1812</v>
      </c>
      <c r="AC1815">
        <v>12</v>
      </c>
      <c r="AD1815">
        <v>4</v>
      </c>
      <c r="AE1815">
        <v>105.27272727272727</v>
      </c>
      <c r="AF1815">
        <v>207.41666666666666</v>
      </c>
      <c r="AG1815">
        <v>1</v>
      </c>
      <c r="AH1815">
        <v>1.0471204188481676E-3</v>
      </c>
      <c r="AI1815">
        <v>0.99895287958115186</v>
      </c>
      <c r="AJ1815">
        <v>26230</v>
      </c>
      <c r="BC1815">
        <v>1812</v>
      </c>
      <c r="BD1815">
        <v>11</v>
      </c>
      <c r="BE1815">
        <v>0</v>
      </c>
      <c r="BF1815">
        <v>100.18181818181819</v>
      </c>
      <c r="BG1815">
        <v>98.84615384615384</v>
      </c>
      <c r="BH1815">
        <v>234</v>
      </c>
      <c r="BI1815">
        <v>272</v>
      </c>
      <c r="BJ1815">
        <v>0.40137221269296741</v>
      </c>
      <c r="BK1815">
        <v>0.46655231560891941</v>
      </c>
      <c r="BL1815">
        <v>0.59862778730703259</v>
      </c>
      <c r="BM1815">
        <v>0.53344768439108059</v>
      </c>
      <c r="BN1815">
        <v>0.56603773584905659</v>
      </c>
      <c r="BO1815">
        <v>22958.333333333336</v>
      </c>
    </row>
    <row r="1816" spans="1:67" x14ac:dyDescent="0.15">
      <c r="A1816">
        <v>1813</v>
      </c>
      <c r="B1816">
        <v>12</v>
      </c>
      <c r="C1816">
        <v>6</v>
      </c>
      <c r="D1816">
        <v>200.63636363636363</v>
      </c>
      <c r="E1816">
        <v>326.5</v>
      </c>
      <c r="F1816">
        <v>0</v>
      </c>
      <c r="G1816">
        <v>0</v>
      </c>
      <c r="H1816">
        <v>1</v>
      </c>
      <c r="I1816">
        <v>37385</v>
      </c>
      <c r="AB1816">
        <v>1813</v>
      </c>
      <c r="AC1816">
        <v>12</v>
      </c>
      <c r="AD1816">
        <v>2</v>
      </c>
      <c r="AE1816">
        <v>16.363636363636363</v>
      </c>
      <c r="AF1816">
        <v>95</v>
      </c>
      <c r="AG1816">
        <v>9</v>
      </c>
      <c r="AH1816">
        <v>1.2178619756427604E-2</v>
      </c>
      <c r="AI1816">
        <v>0.98782138024357236</v>
      </c>
      <c r="AJ1816">
        <v>19758.333333333332</v>
      </c>
      <c r="BC1816">
        <v>1813</v>
      </c>
      <c r="BD1816">
        <v>12</v>
      </c>
      <c r="BE1816">
        <v>0</v>
      </c>
      <c r="BF1816">
        <v>104</v>
      </c>
      <c r="BG1816">
        <v>104.07692307692308</v>
      </c>
      <c r="BH1816">
        <v>77</v>
      </c>
      <c r="BI1816">
        <v>77</v>
      </c>
      <c r="BJ1816">
        <v>0.13508771929824562</v>
      </c>
      <c r="BK1816">
        <v>0.13508771929824562</v>
      </c>
      <c r="BL1816">
        <v>0.86491228070175441</v>
      </c>
      <c r="BM1816">
        <v>0.86491228070175441</v>
      </c>
      <c r="BN1816">
        <v>0.86491228070175441</v>
      </c>
      <c r="BO1816">
        <v>24085</v>
      </c>
    </row>
    <row r="1817" spans="1:67" x14ac:dyDescent="0.15">
      <c r="A1817">
        <v>1814</v>
      </c>
      <c r="B1817">
        <v>12</v>
      </c>
      <c r="C1817">
        <v>6</v>
      </c>
      <c r="D1817">
        <v>217.27272727272728</v>
      </c>
      <c r="E1817">
        <v>358.5</v>
      </c>
      <c r="F1817">
        <v>6</v>
      </c>
      <c r="G1817">
        <v>5.0632911392405064E-3</v>
      </c>
      <c r="H1817">
        <v>0.99493670886075947</v>
      </c>
      <c r="I1817">
        <v>39915</v>
      </c>
      <c r="AB1817">
        <v>1814</v>
      </c>
      <c r="AC1817">
        <v>12</v>
      </c>
      <c r="AD1817">
        <v>3</v>
      </c>
      <c r="AE1817">
        <v>64.818181818181813</v>
      </c>
      <c r="AF1817">
        <v>145</v>
      </c>
      <c r="AG1817">
        <v>0</v>
      </c>
      <c r="AH1817">
        <v>0</v>
      </c>
      <c r="AI1817">
        <v>1</v>
      </c>
      <c r="AJ1817">
        <v>22308.333333333336</v>
      </c>
      <c r="BC1817">
        <v>1814</v>
      </c>
      <c r="BD1817">
        <v>11</v>
      </c>
      <c r="BE1817">
        <v>0</v>
      </c>
      <c r="BF1817">
        <v>116.45454545454545</v>
      </c>
      <c r="BG1817">
        <v>117</v>
      </c>
      <c r="BH1817">
        <v>109</v>
      </c>
      <c r="BI1817">
        <v>135</v>
      </c>
      <c r="BJ1817">
        <v>0.21372549019607842</v>
      </c>
      <c r="BK1817">
        <v>0.26470588235294118</v>
      </c>
      <c r="BL1817">
        <v>0.78627450980392155</v>
      </c>
      <c r="BM1817">
        <v>0.73529411764705888</v>
      </c>
      <c r="BN1817">
        <v>0.76078431372549016</v>
      </c>
      <c r="BO1817">
        <v>26444.999999999996</v>
      </c>
    </row>
    <row r="1818" spans="1:67" x14ac:dyDescent="0.15">
      <c r="A1818">
        <v>1815</v>
      </c>
      <c r="B1818">
        <v>12</v>
      </c>
      <c r="C1818">
        <v>6</v>
      </c>
      <c r="D1818">
        <v>165.63636363636363</v>
      </c>
      <c r="E1818">
        <v>302.83333333333331</v>
      </c>
      <c r="F1818">
        <v>42</v>
      </c>
      <c r="G1818">
        <v>3.5443037974683546E-2</v>
      </c>
      <c r="H1818">
        <v>0.96455696202531649</v>
      </c>
      <c r="I1818">
        <v>37138.333333333328</v>
      </c>
      <c r="AB1818">
        <v>1815</v>
      </c>
      <c r="AC1818">
        <v>11</v>
      </c>
      <c r="AD1818">
        <v>3</v>
      </c>
      <c r="AE1818">
        <v>21.3</v>
      </c>
      <c r="AF1818">
        <v>91.75</v>
      </c>
      <c r="AG1818">
        <v>79</v>
      </c>
      <c r="AH1818">
        <v>0.11634756995581738</v>
      </c>
      <c r="AI1818">
        <v>0.88365243004418259</v>
      </c>
      <c r="AJ1818">
        <v>18778.333333333336</v>
      </c>
      <c r="BC1818">
        <v>1815</v>
      </c>
      <c r="BD1818">
        <v>11</v>
      </c>
      <c r="BE1818">
        <v>0</v>
      </c>
      <c r="BF1818">
        <v>106.63636363636364</v>
      </c>
      <c r="BG1818">
        <v>113.30769230769231</v>
      </c>
      <c r="BH1818">
        <v>81</v>
      </c>
      <c r="BI1818">
        <v>129</v>
      </c>
      <c r="BJ1818">
        <v>0.17841409691629956</v>
      </c>
      <c r="BK1818">
        <v>0.28414096916299558</v>
      </c>
      <c r="BL1818">
        <v>0.8215859030837005</v>
      </c>
      <c r="BM1818">
        <v>0.71585903083700442</v>
      </c>
      <c r="BN1818">
        <v>0.76872246696035251</v>
      </c>
      <c r="BO1818">
        <v>25384.999999999996</v>
      </c>
    </row>
    <row r="1819" spans="1:67" x14ac:dyDescent="0.15">
      <c r="A1819">
        <v>1816</v>
      </c>
      <c r="B1819">
        <v>11</v>
      </c>
      <c r="C1819">
        <v>6</v>
      </c>
      <c r="D1819">
        <v>159.6</v>
      </c>
      <c r="E1819">
        <v>327</v>
      </c>
      <c r="F1819">
        <v>0</v>
      </c>
      <c r="G1819">
        <v>0</v>
      </c>
      <c r="H1819">
        <v>1</v>
      </c>
      <c r="I1819">
        <v>39830</v>
      </c>
      <c r="AB1819">
        <v>1816</v>
      </c>
      <c r="AC1819">
        <v>12</v>
      </c>
      <c r="AD1819">
        <v>2</v>
      </c>
      <c r="AE1819">
        <v>3.5454545454545454</v>
      </c>
      <c r="AF1819">
        <v>77.583333333333329</v>
      </c>
      <c r="AG1819">
        <v>117</v>
      </c>
      <c r="AH1819">
        <v>0.14303178484107579</v>
      </c>
      <c r="AI1819">
        <v>0.85696821515892418</v>
      </c>
      <c r="AJ1819">
        <v>17436.666666666672</v>
      </c>
      <c r="BC1819">
        <v>1816</v>
      </c>
      <c r="BD1819">
        <v>11</v>
      </c>
      <c r="BE1819">
        <v>0</v>
      </c>
      <c r="BF1819">
        <v>117.27272727272727</v>
      </c>
      <c r="BG1819">
        <v>124.30769230769231</v>
      </c>
      <c r="BH1819">
        <v>95</v>
      </c>
      <c r="BI1819">
        <v>95</v>
      </c>
      <c r="BJ1819">
        <v>0.18269230769230768</v>
      </c>
      <c r="BK1819">
        <v>0.18269230769230768</v>
      </c>
      <c r="BL1819">
        <v>0.81730769230769229</v>
      </c>
      <c r="BM1819">
        <v>0.81730769230769229</v>
      </c>
      <c r="BN1819">
        <v>0.81730769230769229</v>
      </c>
      <c r="BO1819">
        <v>27886.666666666664</v>
      </c>
    </row>
    <row r="1820" spans="1:67" x14ac:dyDescent="0.15">
      <c r="A1820">
        <v>1817</v>
      </c>
      <c r="B1820">
        <v>11</v>
      </c>
      <c r="C1820">
        <v>5</v>
      </c>
      <c r="D1820">
        <v>97.6</v>
      </c>
      <c r="E1820">
        <v>230.66666666666666</v>
      </c>
      <c r="F1820">
        <v>12</v>
      </c>
      <c r="G1820">
        <v>1.3114754098360656E-2</v>
      </c>
      <c r="H1820">
        <v>0.9868852459016394</v>
      </c>
      <c r="I1820">
        <v>31826.666666666672</v>
      </c>
      <c r="AB1820">
        <v>1817</v>
      </c>
      <c r="AC1820">
        <v>10</v>
      </c>
      <c r="AD1820">
        <v>3</v>
      </c>
      <c r="AE1820">
        <v>2</v>
      </c>
      <c r="AF1820">
        <v>77.25</v>
      </c>
      <c r="AG1820">
        <v>120</v>
      </c>
      <c r="AH1820">
        <v>0.17416545718432511</v>
      </c>
      <c r="AI1820">
        <v>0.82583454281567492</v>
      </c>
      <c r="AJ1820">
        <v>17873.333333333336</v>
      </c>
      <c r="BC1820">
        <v>1817</v>
      </c>
      <c r="BD1820">
        <v>12</v>
      </c>
      <c r="BE1820">
        <v>0</v>
      </c>
      <c r="BF1820">
        <v>112.16666666666667</v>
      </c>
      <c r="BG1820">
        <v>110.07692307692308</v>
      </c>
      <c r="BH1820">
        <v>52</v>
      </c>
      <c r="BI1820">
        <v>52</v>
      </c>
      <c r="BJ1820">
        <v>9.0592334494773524E-2</v>
      </c>
      <c r="BK1820">
        <v>9.0592334494773524E-2</v>
      </c>
      <c r="BL1820">
        <v>0.90940766550522645</v>
      </c>
      <c r="BM1820">
        <v>0.90940766550522645</v>
      </c>
      <c r="BN1820">
        <v>0.90940766550522645</v>
      </c>
      <c r="BO1820">
        <v>25469.999999999996</v>
      </c>
    </row>
    <row r="1821" spans="1:67" x14ac:dyDescent="0.15">
      <c r="A1821">
        <v>1818</v>
      </c>
      <c r="B1821">
        <v>11</v>
      </c>
      <c r="C1821">
        <v>5</v>
      </c>
      <c r="D1821">
        <v>81</v>
      </c>
      <c r="E1821">
        <v>197.41666666666666</v>
      </c>
      <c r="F1821">
        <v>0</v>
      </c>
      <c r="G1821">
        <v>0</v>
      </c>
      <c r="H1821">
        <v>1</v>
      </c>
      <c r="I1821">
        <v>27646.666666666668</v>
      </c>
      <c r="AB1821">
        <v>1818</v>
      </c>
      <c r="AC1821">
        <v>12</v>
      </c>
      <c r="AD1821">
        <v>2</v>
      </c>
      <c r="AE1821">
        <v>7.2727272727272725</v>
      </c>
      <c r="AF1821">
        <v>71.666666666666671</v>
      </c>
      <c r="AG1821">
        <v>94</v>
      </c>
      <c r="AH1821">
        <v>0.12550066755674233</v>
      </c>
      <c r="AI1821">
        <v>0.87449933244325773</v>
      </c>
      <c r="AJ1821">
        <v>16400.000000000004</v>
      </c>
      <c r="BC1821">
        <v>1818</v>
      </c>
      <c r="BD1821">
        <v>12</v>
      </c>
      <c r="BE1821">
        <v>0</v>
      </c>
      <c r="BF1821">
        <v>99.25</v>
      </c>
      <c r="BG1821">
        <v>99.692307692307693</v>
      </c>
      <c r="BH1821">
        <v>115</v>
      </c>
      <c r="BI1821">
        <v>159</v>
      </c>
      <c r="BJ1821">
        <v>0.18488745980707397</v>
      </c>
      <c r="BK1821">
        <v>0.25562700964630225</v>
      </c>
      <c r="BL1821">
        <v>0.81511254019292601</v>
      </c>
      <c r="BM1821">
        <v>0.74437299035369775</v>
      </c>
      <c r="BN1821">
        <v>0.77974276527331188</v>
      </c>
      <c r="BO1821">
        <v>23445</v>
      </c>
    </row>
    <row r="1822" spans="1:67" x14ac:dyDescent="0.15">
      <c r="A1822">
        <v>1819</v>
      </c>
      <c r="B1822">
        <v>12</v>
      </c>
      <c r="C1822">
        <v>5</v>
      </c>
      <c r="D1822">
        <v>196.81818181818181</v>
      </c>
      <c r="E1822">
        <v>320.33333333333331</v>
      </c>
      <c r="F1822">
        <v>0</v>
      </c>
      <c r="G1822">
        <v>0</v>
      </c>
      <c r="H1822">
        <v>1</v>
      </c>
      <c r="I1822">
        <v>37363.333333333328</v>
      </c>
      <c r="AB1822">
        <v>1819</v>
      </c>
      <c r="AC1822">
        <v>11</v>
      </c>
      <c r="AD1822">
        <v>3</v>
      </c>
      <c r="AE1822">
        <v>27.6</v>
      </c>
      <c r="AF1822">
        <v>120.58333333333333</v>
      </c>
      <c r="AG1822">
        <v>40</v>
      </c>
      <c r="AH1822">
        <v>5.0632911392405063E-2</v>
      </c>
      <c r="AI1822">
        <v>0.94936708860759489</v>
      </c>
      <c r="AJ1822">
        <v>21856.666666666664</v>
      </c>
      <c r="BC1822">
        <v>1819</v>
      </c>
      <c r="BD1822">
        <v>11</v>
      </c>
      <c r="BE1822">
        <v>0</v>
      </c>
      <c r="BF1822">
        <v>115.09090909090909</v>
      </c>
      <c r="BG1822">
        <v>114.92307692307692</v>
      </c>
      <c r="BH1822">
        <v>62</v>
      </c>
      <c r="BI1822">
        <v>62</v>
      </c>
      <c r="BJ1822">
        <v>0.11131059245960502</v>
      </c>
      <c r="BK1822">
        <v>0.11131059245960502</v>
      </c>
      <c r="BL1822">
        <v>0.88868940754039494</v>
      </c>
      <c r="BM1822">
        <v>0.88868940754039494</v>
      </c>
      <c r="BN1822">
        <v>0.88868940754039494</v>
      </c>
      <c r="BO1822">
        <v>26355</v>
      </c>
    </row>
    <row r="1823" spans="1:67" x14ac:dyDescent="0.15">
      <c r="A1823">
        <v>1820</v>
      </c>
      <c r="B1823">
        <v>11</v>
      </c>
      <c r="C1823">
        <v>6</v>
      </c>
      <c r="D1823">
        <v>236</v>
      </c>
      <c r="E1823">
        <v>382.5</v>
      </c>
      <c r="F1823">
        <v>0</v>
      </c>
      <c r="G1823">
        <v>0</v>
      </c>
      <c r="H1823">
        <v>1</v>
      </c>
      <c r="I1823">
        <v>41425.000000000007</v>
      </c>
      <c r="AB1823">
        <v>1820</v>
      </c>
      <c r="AC1823">
        <v>12</v>
      </c>
      <c r="AD1823">
        <v>1</v>
      </c>
      <c r="AE1823">
        <v>6</v>
      </c>
      <c r="AF1823">
        <v>69.25</v>
      </c>
      <c r="AG1823">
        <v>171</v>
      </c>
      <c r="AH1823">
        <v>0.23328785811732605</v>
      </c>
      <c r="AI1823">
        <v>0.76671214188267389</v>
      </c>
      <c r="AJ1823">
        <v>14978.333333333336</v>
      </c>
      <c r="BC1823">
        <v>1820</v>
      </c>
      <c r="BD1823">
        <v>12</v>
      </c>
      <c r="BE1823">
        <v>0</v>
      </c>
      <c r="BF1823">
        <v>150.91666666666666</v>
      </c>
      <c r="BG1823">
        <v>151</v>
      </c>
      <c r="BH1823">
        <v>13</v>
      </c>
      <c r="BI1823">
        <v>13</v>
      </c>
      <c r="BJ1823">
        <v>2.2222222222222223E-2</v>
      </c>
      <c r="BK1823">
        <v>2.2222222222222223E-2</v>
      </c>
      <c r="BL1823">
        <v>0.97777777777777775</v>
      </c>
      <c r="BM1823">
        <v>0.97777777777777775</v>
      </c>
      <c r="BN1823">
        <v>0.97777777777777775</v>
      </c>
      <c r="BO1823">
        <v>30393.333333333336</v>
      </c>
    </row>
    <row r="1824" spans="1:67" x14ac:dyDescent="0.15">
      <c r="A1824">
        <v>1821</v>
      </c>
      <c r="B1824">
        <v>12</v>
      </c>
      <c r="C1824">
        <v>5</v>
      </c>
      <c r="D1824">
        <v>166.90909090909091</v>
      </c>
      <c r="E1824">
        <v>299</v>
      </c>
      <c r="F1824">
        <v>0</v>
      </c>
      <c r="G1824">
        <v>0</v>
      </c>
      <c r="H1824">
        <v>1</v>
      </c>
      <c r="I1824">
        <v>36135</v>
      </c>
      <c r="AB1824">
        <v>1821</v>
      </c>
      <c r="AC1824">
        <v>11</v>
      </c>
      <c r="AD1824">
        <v>3</v>
      </c>
      <c r="AE1824">
        <v>5.2</v>
      </c>
      <c r="AF1824">
        <v>86.833333333333329</v>
      </c>
      <c r="AG1824">
        <v>145</v>
      </c>
      <c r="AH1824">
        <v>0.18954248366013071</v>
      </c>
      <c r="AI1824">
        <v>0.81045751633986929</v>
      </c>
      <c r="AJ1824">
        <v>18431.666666666668</v>
      </c>
      <c r="BC1824">
        <v>1821</v>
      </c>
      <c r="BD1824">
        <v>10</v>
      </c>
      <c r="BE1824">
        <v>0</v>
      </c>
      <c r="BF1824">
        <v>102.4</v>
      </c>
      <c r="BG1824">
        <v>104.07692307692308</v>
      </c>
      <c r="BH1824">
        <v>102</v>
      </c>
      <c r="BI1824">
        <v>147</v>
      </c>
      <c r="BJ1824">
        <v>0.19465648854961831</v>
      </c>
      <c r="BK1824">
        <v>0.28053435114503816</v>
      </c>
      <c r="BL1824">
        <v>0.80534351145038174</v>
      </c>
      <c r="BM1824">
        <v>0.71946564885496178</v>
      </c>
      <c r="BN1824">
        <v>0.76240458015267176</v>
      </c>
      <c r="BO1824">
        <v>24535.000000000004</v>
      </c>
    </row>
    <row r="1825" spans="1:67" x14ac:dyDescent="0.15">
      <c r="A1825">
        <v>1822</v>
      </c>
      <c r="B1825">
        <v>11</v>
      </c>
      <c r="C1825">
        <v>7</v>
      </c>
      <c r="D1825">
        <v>256.7</v>
      </c>
      <c r="E1825">
        <v>412.5</v>
      </c>
      <c r="F1825">
        <v>0</v>
      </c>
      <c r="G1825">
        <v>0</v>
      </c>
      <c r="H1825">
        <v>1</v>
      </c>
      <c r="I1825">
        <v>44624.999999999993</v>
      </c>
      <c r="AB1825">
        <v>1822</v>
      </c>
      <c r="AC1825">
        <v>12</v>
      </c>
      <c r="AD1825">
        <v>3</v>
      </c>
      <c r="AE1825">
        <v>17.818181818181817</v>
      </c>
      <c r="AF1825">
        <v>98.833333333333329</v>
      </c>
      <c r="AG1825">
        <v>118</v>
      </c>
      <c r="AH1825">
        <v>0.13964497041420118</v>
      </c>
      <c r="AI1825">
        <v>0.86035502958579879</v>
      </c>
      <c r="AJ1825">
        <v>18686.666666666664</v>
      </c>
      <c r="BC1825">
        <v>1822</v>
      </c>
      <c r="BD1825">
        <v>11</v>
      </c>
      <c r="BE1825">
        <v>0</v>
      </c>
      <c r="BF1825">
        <v>131.45454545454547</v>
      </c>
      <c r="BG1825">
        <v>131</v>
      </c>
      <c r="BH1825">
        <v>0</v>
      </c>
      <c r="BI1825">
        <v>0</v>
      </c>
      <c r="BJ1825">
        <v>0</v>
      </c>
      <c r="BK1825">
        <v>0</v>
      </c>
      <c r="BL1825">
        <v>1</v>
      </c>
      <c r="BM1825">
        <v>1</v>
      </c>
      <c r="BN1825">
        <v>1</v>
      </c>
      <c r="BO1825">
        <v>27726.666666666668</v>
      </c>
    </row>
    <row r="1826" spans="1:67" x14ac:dyDescent="0.15">
      <c r="A1826">
        <v>1823</v>
      </c>
      <c r="B1826">
        <v>11</v>
      </c>
      <c r="C1826">
        <v>6</v>
      </c>
      <c r="D1826">
        <v>204</v>
      </c>
      <c r="E1826">
        <v>357.91666666666669</v>
      </c>
      <c r="F1826">
        <v>0</v>
      </c>
      <c r="G1826">
        <v>0</v>
      </c>
      <c r="H1826">
        <v>1</v>
      </c>
      <c r="I1826">
        <v>41341.666666666664</v>
      </c>
      <c r="AB1826">
        <v>1823</v>
      </c>
      <c r="AC1826">
        <v>12</v>
      </c>
      <c r="AD1826">
        <v>2</v>
      </c>
      <c r="AE1826">
        <v>14.454545454545455</v>
      </c>
      <c r="AF1826">
        <v>83.416666666666671</v>
      </c>
      <c r="AG1826">
        <v>99</v>
      </c>
      <c r="AH1826">
        <v>0.12873862158647595</v>
      </c>
      <c r="AI1826">
        <v>0.87126137841352402</v>
      </c>
      <c r="AJ1826">
        <v>17770.000000000004</v>
      </c>
      <c r="BC1826">
        <v>1823</v>
      </c>
      <c r="BD1826">
        <v>12</v>
      </c>
      <c r="BE1826">
        <v>0</v>
      </c>
      <c r="BF1826">
        <v>105.25</v>
      </c>
      <c r="BG1826">
        <v>102.15384615384616</v>
      </c>
      <c r="BH1826">
        <v>174</v>
      </c>
      <c r="BI1826">
        <v>174</v>
      </c>
      <c r="BJ1826">
        <v>0.28760330578512394</v>
      </c>
      <c r="BK1826">
        <v>0.28760330578512394</v>
      </c>
      <c r="BL1826">
        <v>0.71239669421487606</v>
      </c>
      <c r="BM1826">
        <v>0.71239669421487606</v>
      </c>
      <c r="BN1826">
        <v>0.71239669421487606</v>
      </c>
      <c r="BO1826">
        <v>23326.666666666668</v>
      </c>
    </row>
    <row r="1827" spans="1:67" x14ac:dyDescent="0.15">
      <c r="A1827">
        <v>1824</v>
      </c>
      <c r="B1827">
        <v>13</v>
      </c>
      <c r="C1827">
        <v>5</v>
      </c>
      <c r="D1827">
        <v>195.66666666666666</v>
      </c>
      <c r="E1827">
        <v>303.16666666666669</v>
      </c>
      <c r="F1827">
        <v>0</v>
      </c>
      <c r="G1827">
        <v>0</v>
      </c>
      <c r="H1827">
        <v>1</v>
      </c>
      <c r="I1827">
        <v>34401.666666666664</v>
      </c>
      <c r="AB1827">
        <v>1824</v>
      </c>
      <c r="AC1827">
        <v>12</v>
      </c>
      <c r="AD1827">
        <v>3</v>
      </c>
      <c r="AE1827">
        <v>26.272727272727273</v>
      </c>
      <c r="AF1827">
        <v>101.66666666666667</v>
      </c>
      <c r="AG1827">
        <v>178</v>
      </c>
      <c r="AH1827">
        <v>0.20770128354725786</v>
      </c>
      <c r="AI1827">
        <v>0.79229871645274219</v>
      </c>
      <c r="AJ1827">
        <v>17674.999999999996</v>
      </c>
      <c r="BC1827">
        <v>1824</v>
      </c>
      <c r="BD1827">
        <v>12</v>
      </c>
      <c r="BE1827">
        <v>0</v>
      </c>
      <c r="BF1827">
        <v>135</v>
      </c>
      <c r="BG1827">
        <v>138.15384615384616</v>
      </c>
      <c r="BH1827">
        <v>91</v>
      </c>
      <c r="BI1827">
        <v>91</v>
      </c>
      <c r="BJ1827">
        <v>0.14285714285714285</v>
      </c>
      <c r="BK1827">
        <v>0.14285714285714285</v>
      </c>
      <c r="BL1827">
        <v>0.85714285714285721</v>
      </c>
      <c r="BM1827">
        <v>0.85714285714285721</v>
      </c>
      <c r="BN1827">
        <v>0.85714285714285721</v>
      </c>
      <c r="BO1827">
        <v>29161.666666666668</v>
      </c>
    </row>
    <row r="1828" spans="1:67" x14ac:dyDescent="0.15">
      <c r="A1828">
        <v>1825</v>
      </c>
      <c r="B1828">
        <v>12</v>
      </c>
      <c r="C1828">
        <v>6</v>
      </c>
      <c r="D1828">
        <v>176.72727272727272</v>
      </c>
      <c r="E1828">
        <v>306.66666666666669</v>
      </c>
      <c r="F1828">
        <v>0</v>
      </c>
      <c r="G1828">
        <v>0</v>
      </c>
      <c r="H1828">
        <v>1</v>
      </c>
      <c r="I1828">
        <v>36216.666666666664</v>
      </c>
      <c r="AB1828">
        <v>1825</v>
      </c>
      <c r="AC1828">
        <v>12</v>
      </c>
      <c r="AD1828">
        <v>2</v>
      </c>
      <c r="AE1828">
        <v>25.181818181818183</v>
      </c>
      <c r="AF1828">
        <v>98.416666666666671</v>
      </c>
      <c r="AG1828">
        <v>75</v>
      </c>
      <c r="AH1828">
        <v>9.5057034220532313E-2</v>
      </c>
      <c r="AI1828">
        <v>0.90494296577946765</v>
      </c>
      <c r="AJ1828">
        <v>18170</v>
      </c>
      <c r="BC1828">
        <v>1825</v>
      </c>
      <c r="BD1828">
        <v>11</v>
      </c>
      <c r="BE1828">
        <v>0</v>
      </c>
      <c r="BF1828">
        <v>130.63636363636363</v>
      </c>
      <c r="BG1828">
        <v>124.38461538461539</v>
      </c>
      <c r="BH1828">
        <v>116</v>
      </c>
      <c r="BI1828">
        <v>129</v>
      </c>
      <c r="BJ1828">
        <v>0.2176360225140713</v>
      </c>
      <c r="BK1828">
        <v>0.24202626641651032</v>
      </c>
      <c r="BL1828">
        <v>0.78236397748592867</v>
      </c>
      <c r="BM1828">
        <v>0.75797373358348974</v>
      </c>
      <c r="BN1828">
        <v>0.77016885553470926</v>
      </c>
      <c r="BO1828">
        <v>26765</v>
      </c>
    </row>
    <row r="1829" spans="1:67" x14ac:dyDescent="0.15">
      <c r="A1829">
        <v>1826</v>
      </c>
      <c r="B1829">
        <v>11</v>
      </c>
      <c r="C1829">
        <v>5</v>
      </c>
      <c r="D1829">
        <v>108.8</v>
      </c>
      <c r="E1829">
        <v>264</v>
      </c>
      <c r="F1829">
        <v>0</v>
      </c>
      <c r="G1829">
        <v>0</v>
      </c>
      <c r="H1829">
        <v>1</v>
      </c>
      <c r="I1829">
        <v>35410</v>
      </c>
      <c r="AB1829">
        <v>1826</v>
      </c>
      <c r="AC1829">
        <v>11</v>
      </c>
      <c r="AD1829">
        <v>4</v>
      </c>
      <c r="AE1829">
        <v>50.7</v>
      </c>
      <c r="AF1829">
        <v>134.5</v>
      </c>
      <c r="AG1829">
        <v>0</v>
      </c>
      <c r="AH1829">
        <v>0</v>
      </c>
      <c r="AI1829">
        <v>1</v>
      </c>
      <c r="AJ1829">
        <v>22513.333333333328</v>
      </c>
      <c r="BC1829">
        <v>1826</v>
      </c>
      <c r="BD1829">
        <v>11</v>
      </c>
      <c r="BE1829">
        <v>0</v>
      </c>
      <c r="BF1829">
        <v>112.45454545454545</v>
      </c>
      <c r="BG1829">
        <v>111.30769230769231</v>
      </c>
      <c r="BH1829">
        <v>82</v>
      </c>
      <c r="BI1829">
        <v>92</v>
      </c>
      <c r="BJ1829">
        <v>0.13015873015873017</v>
      </c>
      <c r="BK1829">
        <v>0.14603174603174604</v>
      </c>
      <c r="BL1829">
        <v>0.86984126984126986</v>
      </c>
      <c r="BM1829">
        <v>0.85396825396825393</v>
      </c>
      <c r="BN1829">
        <v>0.86190476190476195</v>
      </c>
      <c r="BO1829">
        <v>25523.333333333332</v>
      </c>
    </row>
    <row r="1830" spans="1:67" x14ac:dyDescent="0.15">
      <c r="A1830">
        <v>1827</v>
      </c>
      <c r="B1830">
        <v>12</v>
      </c>
      <c r="C1830">
        <v>4</v>
      </c>
      <c r="D1830">
        <v>112.54545454545455</v>
      </c>
      <c r="E1830">
        <v>231.16666666666666</v>
      </c>
      <c r="F1830">
        <v>11</v>
      </c>
      <c r="G1830">
        <v>1.0628019323671498E-2</v>
      </c>
      <c r="H1830">
        <v>0.98937198067632848</v>
      </c>
      <c r="I1830">
        <v>30296.666666666664</v>
      </c>
      <c r="AB1830">
        <v>1827</v>
      </c>
      <c r="AC1830">
        <v>12</v>
      </c>
      <c r="AD1830">
        <v>3</v>
      </c>
      <c r="AE1830">
        <v>35.81818181818182</v>
      </c>
      <c r="AF1830">
        <v>113</v>
      </c>
      <c r="AG1830">
        <v>13</v>
      </c>
      <c r="AH1830">
        <v>1.7857142857142856E-2</v>
      </c>
      <c r="AI1830">
        <v>0.9821428571428571</v>
      </c>
      <c r="AJ1830">
        <v>19853.333333333332</v>
      </c>
      <c r="BC1830">
        <v>1827</v>
      </c>
      <c r="BD1830">
        <v>11</v>
      </c>
      <c r="BE1830">
        <v>0</v>
      </c>
      <c r="BF1830">
        <v>97.63636363636364</v>
      </c>
      <c r="BG1830">
        <v>103.38461538461539</v>
      </c>
      <c r="BH1830">
        <v>153</v>
      </c>
      <c r="BI1830">
        <v>209</v>
      </c>
      <c r="BJ1830">
        <v>0.3</v>
      </c>
      <c r="BK1830">
        <v>0.40980392156862744</v>
      </c>
      <c r="BL1830">
        <v>0.7</v>
      </c>
      <c r="BM1830">
        <v>0.59019607843137256</v>
      </c>
      <c r="BN1830">
        <v>0.6450980392156862</v>
      </c>
      <c r="BO1830">
        <v>24280</v>
      </c>
    </row>
    <row r="1831" spans="1:67" x14ac:dyDescent="0.15">
      <c r="A1831">
        <v>1828</v>
      </c>
      <c r="B1831">
        <v>11</v>
      </c>
      <c r="C1831">
        <v>6</v>
      </c>
      <c r="D1831">
        <v>146.19999999999999</v>
      </c>
      <c r="E1831">
        <v>274.41666666666669</v>
      </c>
      <c r="F1831">
        <v>7</v>
      </c>
      <c r="G1831">
        <v>6.91699604743083E-3</v>
      </c>
      <c r="H1831">
        <v>0.99308300395256921</v>
      </c>
      <c r="I1831">
        <v>33801.666666666664</v>
      </c>
      <c r="AB1831">
        <v>1828</v>
      </c>
      <c r="AC1831">
        <v>11</v>
      </c>
      <c r="AD1831">
        <v>3</v>
      </c>
      <c r="AE1831">
        <v>15.4</v>
      </c>
      <c r="AF1831">
        <v>87.833333333333329</v>
      </c>
      <c r="AG1831">
        <v>88</v>
      </c>
      <c r="AH1831">
        <v>0.11533420707732635</v>
      </c>
      <c r="AI1831">
        <v>0.88466579292267367</v>
      </c>
      <c r="AJ1831">
        <v>18671.666666666664</v>
      </c>
      <c r="BC1831">
        <v>1828</v>
      </c>
      <c r="BD1831">
        <v>11</v>
      </c>
      <c r="BE1831">
        <v>0</v>
      </c>
      <c r="BF1831">
        <v>94.090909090909093</v>
      </c>
      <c r="BG1831">
        <v>94.615384615384613</v>
      </c>
      <c r="BH1831">
        <v>181</v>
      </c>
      <c r="BI1831">
        <v>195</v>
      </c>
      <c r="BJ1831">
        <v>0.32849364791288566</v>
      </c>
      <c r="BK1831">
        <v>0.35390199637023595</v>
      </c>
      <c r="BL1831">
        <v>0.67150635208711429</v>
      </c>
      <c r="BM1831">
        <v>0.64609800362976411</v>
      </c>
      <c r="BN1831">
        <v>0.6588021778584392</v>
      </c>
      <c r="BO1831">
        <v>22550</v>
      </c>
    </row>
    <row r="1832" spans="1:67" x14ac:dyDescent="0.15">
      <c r="A1832">
        <v>1829</v>
      </c>
      <c r="B1832">
        <v>10</v>
      </c>
      <c r="C1832">
        <v>6</v>
      </c>
      <c r="D1832">
        <v>142.33333333333334</v>
      </c>
      <c r="E1832">
        <v>292.5</v>
      </c>
      <c r="F1832">
        <v>1</v>
      </c>
      <c r="G1832">
        <v>1.1494252873563218E-3</v>
      </c>
      <c r="H1832">
        <v>0.99885057471264371</v>
      </c>
      <c r="I1832">
        <v>37100</v>
      </c>
      <c r="AB1832">
        <v>1829</v>
      </c>
      <c r="AC1832">
        <v>12</v>
      </c>
      <c r="AD1832">
        <v>4</v>
      </c>
      <c r="AE1832">
        <v>75.63636363636364</v>
      </c>
      <c r="AF1832">
        <v>167.25</v>
      </c>
      <c r="AG1832">
        <v>2</v>
      </c>
      <c r="AH1832">
        <v>2.1929824561403508E-3</v>
      </c>
      <c r="AI1832">
        <v>0.9978070175438597</v>
      </c>
      <c r="AJ1832">
        <v>23823.333333333336</v>
      </c>
      <c r="BC1832">
        <v>1829</v>
      </c>
      <c r="BD1832">
        <v>12</v>
      </c>
      <c r="BE1832">
        <v>0</v>
      </c>
      <c r="BF1832">
        <v>115.08333333333333</v>
      </c>
      <c r="BG1832">
        <v>112.92307692307692</v>
      </c>
      <c r="BH1832">
        <v>45</v>
      </c>
      <c r="BI1832">
        <v>45</v>
      </c>
      <c r="BJ1832">
        <v>8.5551330798479083E-2</v>
      </c>
      <c r="BK1832">
        <v>8.5551330798479083E-2</v>
      </c>
      <c r="BL1832">
        <v>0.9144486692015209</v>
      </c>
      <c r="BM1832">
        <v>0.9144486692015209</v>
      </c>
      <c r="BN1832">
        <v>0.9144486692015209</v>
      </c>
      <c r="BO1832">
        <v>24693.333333333336</v>
      </c>
    </row>
    <row r="1833" spans="1:67" x14ac:dyDescent="0.15">
      <c r="A1833">
        <v>1830</v>
      </c>
      <c r="B1833">
        <v>12</v>
      </c>
      <c r="C1833">
        <v>6</v>
      </c>
      <c r="D1833">
        <v>217.81818181818181</v>
      </c>
      <c r="E1833">
        <v>337.25</v>
      </c>
      <c r="F1833">
        <v>0</v>
      </c>
      <c r="G1833">
        <v>0</v>
      </c>
      <c r="H1833">
        <v>1</v>
      </c>
      <c r="I1833">
        <v>37590</v>
      </c>
      <c r="AB1833">
        <v>1830</v>
      </c>
      <c r="AC1833">
        <v>11</v>
      </c>
      <c r="AD1833">
        <v>3</v>
      </c>
      <c r="AE1833">
        <v>39.4</v>
      </c>
      <c r="AF1833">
        <v>117.58333333333333</v>
      </c>
      <c r="AG1833">
        <v>28</v>
      </c>
      <c r="AH1833">
        <v>4.0579710144927533E-2</v>
      </c>
      <c r="AI1833">
        <v>0.95942028985507244</v>
      </c>
      <c r="AJ1833">
        <v>20436.666666666668</v>
      </c>
      <c r="BC1833">
        <v>1830</v>
      </c>
      <c r="BD1833">
        <v>11</v>
      </c>
      <c r="BE1833">
        <v>0</v>
      </c>
      <c r="BF1833">
        <v>110.45454545454545</v>
      </c>
      <c r="BG1833">
        <v>108.92307692307692</v>
      </c>
      <c r="BH1833">
        <v>94</v>
      </c>
      <c r="BI1833">
        <v>115</v>
      </c>
      <c r="BJ1833">
        <v>0.15666666666666668</v>
      </c>
      <c r="BK1833">
        <v>0.19166666666666668</v>
      </c>
      <c r="BL1833">
        <v>0.84333333333333327</v>
      </c>
      <c r="BM1833">
        <v>0.80833333333333335</v>
      </c>
      <c r="BN1833">
        <v>0.82583333333333331</v>
      </c>
      <c r="BO1833">
        <v>24969.999999999996</v>
      </c>
    </row>
    <row r="1834" spans="1:67" x14ac:dyDescent="0.15">
      <c r="A1834">
        <v>1831</v>
      </c>
      <c r="B1834">
        <v>12</v>
      </c>
      <c r="C1834">
        <v>5</v>
      </c>
      <c r="D1834">
        <v>166.63636363636363</v>
      </c>
      <c r="E1834">
        <v>287.41666666666669</v>
      </c>
      <c r="F1834">
        <v>0</v>
      </c>
      <c r="G1834">
        <v>0</v>
      </c>
      <c r="H1834">
        <v>1</v>
      </c>
      <c r="I1834">
        <v>34096.666666666664</v>
      </c>
      <c r="AB1834">
        <v>1831</v>
      </c>
      <c r="AC1834">
        <v>12</v>
      </c>
      <c r="AD1834">
        <v>3</v>
      </c>
      <c r="AE1834">
        <v>59.909090909090907</v>
      </c>
      <c r="AF1834">
        <v>148.83333333333334</v>
      </c>
      <c r="AG1834">
        <v>0</v>
      </c>
      <c r="AH1834">
        <v>0</v>
      </c>
      <c r="AI1834">
        <v>1</v>
      </c>
      <c r="AJ1834">
        <v>23586.666666666668</v>
      </c>
      <c r="BC1834">
        <v>1831</v>
      </c>
      <c r="BD1834">
        <v>12</v>
      </c>
      <c r="BE1834">
        <v>0</v>
      </c>
      <c r="BF1834">
        <v>118.91666666666667</v>
      </c>
      <c r="BG1834">
        <v>114.38461538461539</v>
      </c>
      <c r="BH1834">
        <v>78</v>
      </c>
      <c r="BI1834">
        <v>78</v>
      </c>
      <c r="BJ1834">
        <v>0.13780918727915195</v>
      </c>
      <c r="BK1834">
        <v>0.13780918727915195</v>
      </c>
      <c r="BL1834">
        <v>0.86219081272084808</v>
      </c>
      <c r="BM1834">
        <v>0.86219081272084808</v>
      </c>
      <c r="BN1834">
        <v>0.86219081272084808</v>
      </c>
      <c r="BO1834">
        <v>24981.666666666664</v>
      </c>
    </row>
    <row r="1835" spans="1:67" x14ac:dyDescent="0.15">
      <c r="A1835">
        <v>1832</v>
      </c>
      <c r="B1835">
        <v>11</v>
      </c>
      <c r="C1835">
        <v>5</v>
      </c>
      <c r="D1835">
        <v>116.5</v>
      </c>
      <c r="E1835">
        <v>230.66666666666666</v>
      </c>
      <c r="F1835">
        <v>0</v>
      </c>
      <c r="G1835">
        <v>0</v>
      </c>
      <c r="H1835">
        <v>1</v>
      </c>
      <c r="I1835">
        <v>29876.666666666672</v>
      </c>
      <c r="AB1835">
        <v>1832</v>
      </c>
      <c r="AC1835">
        <v>12</v>
      </c>
      <c r="AD1835">
        <v>2</v>
      </c>
      <c r="AE1835">
        <v>12</v>
      </c>
      <c r="AF1835">
        <v>83.5</v>
      </c>
      <c r="AG1835">
        <v>17</v>
      </c>
      <c r="AH1835">
        <v>2.1879021879021878E-2</v>
      </c>
      <c r="AI1835">
        <v>0.97812097812097809</v>
      </c>
      <c r="AJ1835">
        <v>18223.333333333336</v>
      </c>
      <c r="BC1835">
        <v>1832</v>
      </c>
      <c r="BD1835">
        <v>12</v>
      </c>
      <c r="BE1835">
        <v>0</v>
      </c>
      <c r="BF1835">
        <v>129.91666666666666</v>
      </c>
      <c r="BG1835">
        <v>132.30769230769232</v>
      </c>
      <c r="BH1835">
        <v>31</v>
      </c>
      <c r="BI1835">
        <v>31</v>
      </c>
      <c r="BJ1835">
        <v>5.254237288135593E-2</v>
      </c>
      <c r="BK1835">
        <v>5.254237288135593E-2</v>
      </c>
      <c r="BL1835">
        <v>0.94745762711864412</v>
      </c>
      <c r="BM1835">
        <v>0.94745762711864412</v>
      </c>
      <c r="BN1835">
        <v>0.94745762711864412</v>
      </c>
      <c r="BO1835">
        <v>28233.333333333332</v>
      </c>
    </row>
    <row r="1836" spans="1:67" x14ac:dyDescent="0.15">
      <c r="A1836">
        <v>1833</v>
      </c>
      <c r="B1836">
        <v>11</v>
      </c>
      <c r="C1836">
        <v>6</v>
      </c>
      <c r="D1836">
        <v>118.9</v>
      </c>
      <c r="E1836">
        <v>291.25</v>
      </c>
      <c r="F1836">
        <v>15</v>
      </c>
      <c r="G1836">
        <v>1.2931034482758621E-2</v>
      </c>
      <c r="H1836">
        <v>0.98706896551724133</v>
      </c>
      <c r="I1836">
        <v>38249.999999999993</v>
      </c>
      <c r="AB1836">
        <v>1833</v>
      </c>
      <c r="AC1836">
        <v>12</v>
      </c>
      <c r="AD1836">
        <v>3</v>
      </c>
      <c r="AE1836">
        <v>41.272727272727273</v>
      </c>
      <c r="AF1836">
        <v>120.08333333333333</v>
      </c>
      <c r="AG1836">
        <v>20</v>
      </c>
      <c r="AH1836">
        <v>2.4691358024691357E-2</v>
      </c>
      <c r="AI1836">
        <v>0.97530864197530864</v>
      </c>
      <c r="AJ1836">
        <v>21086.666666666668</v>
      </c>
      <c r="BC1836">
        <v>1833</v>
      </c>
      <c r="BD1836">
        <v>11</v>
      </c>
      <c r="BE1836">
        <v>0</v>
      </c>
      <c r="BF1836">
        <v>160</v>
      </c>
      <c r="BG1836">
        <v>161.23076923076923</v>
      </c>
      <c r="BH1836">
        <v>34</v>
      </c>
      <c r="BI1836">
        <v>34</v>
      </c>
      <c r="BJ1836">
        <v>5.9649122807017542E-2</v>
      </c>
      <c r="BK1836">
        <v>5.9649122807017542E-2</v>
      </c>
      <c r="BL1836">
        <v>0.94035087719298249</v>
      </c>
      <c r="BM1836">
        <v>0.94035087719298249</v>
      </c>
      <c r="BN1836">
        <v>0.94035087719298249</v>
      </c>
      <c r="BO1836">
        <v>30836.666666666668</v>
      </c>
    </row>
    <row r="1837" spans="1:67" x14ac:dyDescent="0.15">
      <c r="A1837">
        <v>1834</v>
      </c>
      <c r="B1837">
        <v>11</v>
      </c>
      <c r="C1837">
        <v>6</v>
      </c>
      <c r="D1837">
        <v>217.6</v>
      </c>
      <c r="E1837">
        <v>375.66666666666669</v>
      </c>
      <c r="F1837">
        <v>0</v>
      </c>
      <c r="G1837">
        <v>0</v>
      </c>
      <c r="H1837">
        <v>1</v>
      </c>
      <c r="I1837">
        <v>41776.666666666664</v>
      </c>
      <c r="AB1837">
        <v>1834</v>
      </c>
      <c r="AC1837">
        <v>11</v>
      </c>
      <c r="AD1837">
        <v>3</v>
      </c>
      <c r="AE1837">
        <v>26.8</v>
      </c>
      <c r="AF1837">
        <v>109.41666666666667</v>
      </c>
      <c r="AG1837">
        <v>61</v>
      </c>
      <c r="AH1837">
        <v>8.1009296148738377E-2</v>
      </c>
      <c r="AI1837">
        <v>0.91899070385126158</v>
      </c>
      <c r="AJ1837">
        <v>19835</v>
      </c>
      <c r="BC1837">
        <v>1834</v>
      </c>
      <c r="BD1837">
        <v>12</v>
      </c>
      <c r="BE1837">
        <v>0</v>
      </c>
      <c r="BF1837">
        <v>178.75</v>
      </c>
      <c r="BG1837">
        <v>177.46153846153845</v>
      </c>
      <c r="BH1837">
        <v>0</v>
      </c>
      <c r="BI1837">
        <v>0</v>
      </c>
      <c r="BJ1837">
        <v>0</v>
      </c>
      <c r="BK1837">
        <v>0</v>
      </c>
      <c r="BL1837">
        <v>1</v>
      </c>
      <c r="BM1837">
        <v>1</v>
      </c>
      <c r="BN1837">
        <v>1</v>
      </c>
      <c r="BO1837">
        <v>32215</v>
      </c>
    </row>
    <row r="1838" spans="1:67" x14ac:dyDescent="0.15">
      <c r="A1838">
        <v>1835</v>
      </c>
      <c r="B1838">
        <v>11</v>
      </c>
      <c r="C1838">
        <v>6</v>
      </c>
      <c r="D1838">
        <v>182.4</v>
      </c>
      <c r="E1838">
        <v>314</v>
      </c>
      <c r="F1838">
        <v>0</v>
      </c>
      <c r="G1838">
        <v>0</v>
      </c>
      <c r="H1838">
        <v>1</v>
      </c>
      <c r="I1838">
        <v>36885</v>
      </c>
      <c r="AB1838">
        <v>1835</v>
      </c>
      <c r="AC1838">
        <v>11</v>
      </c>
      <c r="AD1838">
        <v>3</v>
      </c>
      <c r="AE1838">
        <v>18.3</v>
      </c>
      <c r="AF1838">
        <v>98.25</v>
      </c>
      <c r="AG1838">
        <v>26</v>
      </c>
      <c r="AH1838">
        <v>3.4852546916890083E-2</v>
      </c>
      <c r="AI1838">
        <v>0.9651474530831099</v>
      </c>
      <c r="AJ1838">
        <v>19713.333333333332</v>
      </c>
      <c r="BC1838">
        <v>1835</v>
      </c>
      <c r="BD1838">
        <v>11</v>
      </c>
      <c r="BE1838">
        <v>0</v>
      </c>
      <c r="BF1838">
        <v>190</v>
      </c>
      <c r="BG1838">
        <v>178.46153846153845</v>
      </c>
      <c r="BH1838">
        <v>0</v>
      </c>
      <c r="BI1838">
        <v>0</v>
      </c>
      <c r="BJ1838">
        <v>0</v>
      </c>
      <c r="BK1838">
        <v>0</v>
      </c>
      <c r="BL1838">
        <v>1</v>
      </c>
      <c r="BM1838">
        <v>1</v>
      </c>
      <c r="BN1838">
        <v>1</v>
      </c>
      <c r="BO1838">
        <v>31583.333333333332</v>
      </c>
    </row>
    <row r="1839" spans="1:67" x14ac:dyDescent="0.15">
      <c r="A1839">
        <v>1836</v>
      </c>
      <c r="B1839">
        <v>12</v>
      </c>
      <c r="C1839">
        <v>6</v>
      </c>
      <c r="D1839">
        <v>293.09090909090907</v>
      </c>
      <c r="E1839">
        <v>415.16666666666669</v>
      </c>
      <c r="F1839">
        <v>0</v>
      </c>
      <c r="G1839">
        <v>0</v>
      </c>
      <c r="H1839">
        <v>1</v>
      </c>
      <c r="I1839">
        <v>41706.666666666672</v>
      </c>
      <c r="AB1839">
        <v>1836</v>
      </c>
      <c r="AC1839">
        <v>11</v>
      </c>
      <c r="AD1839">
        <v>3</v>
      </c>
      <c r="AE1839">
        <v>33.700000000000003</v>
      </c>
      <c r="AF1839">
        <v>106.16666666666667</v>
      </c>
      <c r="AG1839">
        <v>43</v>
      </c>
      <c r="AH1839">
        <v>5.9888579387186627E-2</v>
      </c>
      <c r="AI1839">
        <v>0.94011142061281339</v>
      </c>
      <c r="AJ1839">
        <v>20305</v>
      </c>
      <c r="BC1839">
        <v>1836</v>
      </c>
      <c r="BD1839">
        <v>12</v>
      </c>
      <c r="BE1839">
        <v>0</v>
      </c>
      <c r="BF1839">
        <v>141.83333333333334</v>
      </c>
      <c r="BG1839">
        <v>139.46153846153845</v>
      </c>
      <c r="BH1839">
        <v>16</v>
      </c>
      <c r="BI1839">
        <v>16</v>
      </c>
      <c r="BJ1839">
        <v>2.2315202231520222E-2</v>
      </c>
      <c r="BK1839">
        <v>2.2315202231520222E-2</v>
      </c>
      <c r="BL1839">
        <v>0.97768479776847983</v>
      </c>
      <c r="BM1839">
        <v>0.97768479776847983</v>
      </c>
      <c r="BN1839">
        <v>0.97768479776847983</v>
      </c>
      <c r="BO1839">
        <v>30118.333333333332</v>
      </c>
    </row>
    <row r="1840" spans="1:67" x14ac:dyDescent="0.15">
      <c r="A1840">
        <v>1837</v>
      </c>
      <c r="B1840">
        <v>13</v>
      </c>
      <c r="C1840">
        <v>6</v>
      </c>
      <c r="D1840">
        <v>272.75</v>
      </c>
      <c r="E1840">
        <v>380.25</v>
      </c>
      <c r="F1840">
        <v>0</v>
      </c>
      <c r="G1840">
        <v>0</v>
      </c>
      <c r="H1840">
        <v>1</v>
      </c>
      <c r="I1840">
        <v>39310</v>
      </c>
      <c r="AB1840">
        <v>1837</v>
      </c>
      <c r="AC1840">
        <v>11</v>
      </c>
      <c r="AD1840">
        <v>2</v>
      </c>
      <c r="AE1840">
        <v>32.700000000000003</v>
      </c>
      <c r="AF1840">
        <v>104.75</v>
      </c>
      <c r="AG1840">
        <v>5</v>
      </c>
      <c r="AH1840">
        <v>7.246376811594203E-3</v>
      </c>
      <c r="AI1840">
        <v>0.99275362318840576</v>
      </c>
      <c r="AJ1840">
        <v>19698.333333333332</v>
      </c>
      <c r="BC1840">
        <v>1837</v>
      </c>
      <c r="BD1840">
        <v>11</v>
      </c>
      <c r="BE1840">
        <v>0</v>
      </c>
      <c r="BF1840">
        <v>130.45454545454547</v>
      </c>
      <c r="BG1840">
        <v>136.53846153846155</v>
      </c>
      <c r="BH1840">
        <v>83</v>
      </c>
      <c r="BI1840">
        <v>83</v>
      </c>
      <c r="BJ1840">
        <v>0.13474025974025974</v>
      </c>
      <c r="BK1840">
        <v>0.13474025974025974</v>
      </c>
      <c r="BL1840">
        <v>0.86525974025974028</v>
      </c>
      <c r="BM1840">
        <v>0.86525974025974028</v>
      </c>
      <c r="BN1840">
        <v>0.86525974025974028</v>
      </c>
      <c r="BO1840">
        <v>28866.666666666664</v>
      </c>
    </row>
    <row r="1841" spans="1:67" x14ac:dyDescent="0.15">
      <c r="A1841">
        <v>1838</v>
      </c>
      <c r="B1841">
        <v>11</v>
      </c>
      <c r="C1841">
        <v>5</v>
      </c>
      <c r="D1841">
        <v>112</v>
      </c>
      <c r="E1841">
        <v>240.66666666666666</v>
      </c>
      <c r="F1841">
        <v>0</v>
      </c>
      <c r="G1841">
        <v>0</v>
      </c>
      <c r="H1841">
        <v>1</v>
      </c>
      <c r="I1841">
        <v>32901.666666666672</v>
      </c>
      <c r="AB1841">
        <v>1838</v>
      </c>
      <c r="AC1841">
        <v>11</v>
      </c>
      <c r="AD1841">
        <v>3</v>
      </c>
      <c r="AE1841">
        <v>2.6</v>
      </c>
      <c r="AF1841">
        <v>67.25</v>
      </c>
      <c r="AG1841">
        <v>211</v>
      </c>
      <c r="AH1841">
        <v>0.27473958333333331</v>
      </c>
      <c r="AI1841">
        <v>0.72526041666666674</v>
      </c>
      <c r="AJ1841">
        <v>15448.333333333334</v>
      </c>
      <c r="BC1841">
        <v>1838</v>
      </c>
      <c r="BD1841">
        <v>11</v>
      </c>
      <c r="BE1841">
        <v>0</v>
      </c>
      <c r="BF1841">
        <v>143.36363636363637</v>
      </c>
      <c r="BG1841">
        <v>148.53846153846155</v>
      </c>
      <c r="BH1841">
        <v>31</v>
      </c>
      <c r="BI1841">
        <v>31</v>
      </c>
      <c r="BJ1841">
        <v>5.4385964912280704E-2</v>
      </c>
      <c r="BK1841">
        <v>5.4385964912280704E-2</v>
      </c>
      <c r="BL1841">
        <v>0.94561403508771935</v>
      </c>
      <c r="BM1841">
        <v>0.94561403508771935</v>
      </c>
      <c r="BN1841">
        <v>0.94561403508771935</v>
      </c>
      <c r="BO1841">
        <v>31861.666666666668</v>
      </c>
    </row>
    <row r="1842" spans="1:67" x14ac:dyDescent="0.15">
      <c r="A1842">
        <v>1839</v>
      </c>
      <c r="B1842">
        <v>11</v>
      </c>
      <c r="C1842">
        <v>5</v>
      </c>
      <c r="D1842">
        <v>84.4</v>
      </c>
      <c r="E1842">
        <v>188.83333333333334</v>
      </c>
      <c r="F1842">
        <v>32</v>
      </c>
      <c r="G1842">
        <v>3.7426900584795322E-2</v>
      </c>
      <c r="H1842">
        <v>0.96257309941520464</v>
      </c>
      <c r="I1842">
        <v>25303.333333333332</v>
      </c>
      <c r="AB1842">
        <v>1839</v>
      </c>
      <c r="AC1842">
        <v>12</v>
      </c>
      <c r="AD1842">
        <v>2</v>
      </c>
      <c r="AE1842">
        <v>7.5454545454545459</v>
      </c>
      <c r="AF1842">
        <v>78.666666666666671</v>
      </c>
      <c r="AG1842">
        <v>85</v>
      </c>
      <c r="AH1842">
        <v>0.11038961038961038</v>
      </c>
      <c r="AI1842">
        <v>0.88961038961038963</v>
      </c>
      <c r="AJ1842">
        <v>17580.000000000004</v>
      </c>
      <c r="BC1842">
        <v>1839</v>
      </c>
      <c r="BD1842">
        <v>11</v>
      </c>
      <c r="BE1842">
        <v>0</v>
      </c>
      <c r="BF1842">
        <v>95.181818181818187</v>
      </c>
      <c r="BG1842">
        <v>97.230769230769226</v>
      </c>
      <c r="BH1842">
        <v>134</v>
      </c>
      <c r="BI1842">
        <v>134</v>
      </c>
      <c r="BJ1842">
        <v>0.25523809523809526</v>
      </c>
      <c r="BK1842">
        <v>0.25523809523809526</v>
      </c>
      <c r="BL1842">
        <v>0.74476190476190474</v>
      </c>
      <c r="BM1842">
        <v>0.74476190476190474</v>
      </c>
      <c r="BN1842">
        <v>0.74476190476190474</v>
      </c>
      <c r="BO1842">
        <v>22888.333333333332</v>
      </c>
    </row>
    <row r="1843" spans="1:67" x14ac:dyDescent="0.15">
      <c r="A1843">
        <v>1840</v>
      </c>
      <c r="B1843">
        <v>13</v>
      </c>
      <c r="C1843">
        <v>7</v>
      </c>
      <c r="D1843">
        <v>326.25</v>
      </c>
      <c r="E1843">
        <v>448.75</v>
      </c>
      <c r="F1843">
        <v>0</v>
      </c>
      <c r="G1843">
        <v>0</v>
      </c>
      <c r="H1843">
        <v>1</v>
      </c>
      <c r="I1843">
        <v>44375</v>
      </c>
      <c r="AB1843">
        <v>1840</v>
      </c>
      <c r="AC1843">
        <v>12</v>
      </c>
      <c r="AD1843">
        <v>3</v>
      </c>
      <c r="AE1843">
        <v>23.272727272727273</v>
      </c>
      <c r="AF1843">
        <v>106.66666666666667</v>
      </c>
      <c r="AG1843">
        <v>99</v>
      </c>
      <c r="AH1843">
        <v>0.11012235817575083</v>
      </c>
      <c r="AI1843">
        <v>0.88987764182424911</v>
      </c>
      <c r="AJ1843">
        <v>19175.000000000004</v>
      </c>
      <c r="BC1843">
        <v>1840</v>
      </c>
      <c r="BD1843">
        <v>11</v>
      </c>
      <c r="BE1843">
        <v>0</v>
      </c>
      <c r="BF1843">
        <v>114.54545454545455</v>
      </c>
      <c r="BG1843">
        <v>115.76923076923077</v>
      </c>
      <c r="BH1843">
        <v>114</v>
      </c>
      <c r="BI1843">
        <v>114</v>
      </c>
      <c r="BJ1843">
        <v>0.17378048780487804</v>
      </c>
      <c r="BK1843">
        <v>0.17378048780487804</v>
      </c>
      <c r="BL1843">
        <v>0.82621951219512191</v>
      </c>
      <c r="BM1843">
        <v>0.82621951219512191</v>
      </c>
      <c r="BN1843">
        <v>0.82621951219512191</v>
      </c>
      <c r="BO1843">
        <v>26391.666666666668</v>
      </c>
    </row>
    <row r="1844" spans="1:67" x14ac:dyDescent="0.15">
      <c r="A1844">
        <v>1841</v>
      </c>
      <c r="B1844">
        <v>11</v>
      </c>
      <c r="C1844">
        <v>6</v>
      </c>
      <c r="D1844">
        <v>155.80000000000001</v>
      </c>
      <c r="E1844">
        <v>295.75</v>
      </c>
      <c r="F1844">
        <v>0</v>
      </c>
      <c r="G1844">
        <v>0</v>
      </c>
      <c r="H1844">
        <v>1</v>
      </c>
      <c r="I1844">
        <v>36330</v>
      </c>
      <c r="AB1844">
        <v>1841</v>
      </c>
      <c r="AC1844">
        <v>11</v>
      </c>
      <c r="AD1844">
        <v>3</v>
      </c>
      <c r="AE1844">
        <v>13.4</v>
      </c>
      <c r="AF1844">
        <v>97</v>
      </c>
      <c r="AG1844">
        <v>121</v>
      </c>
      <c r="AH1844">
        <v>0.15087281795511223</v>
      </c>
      <c r="AI1844">
        <v>0.8491271820448878</v>
      </c>
      <c r="AJ1844">
        <v>19338.333333333336</v>
      </c>
      <c r="BC1844">
        <v>1841</v>
      </c>
      <c r="BD1844">
        <v>11</v>
      </c>
      <c r="BE1844">
        <v>0</v>
      </c>
      <c r="BF1844">
        <v>115.36363636363636</v>
      </c>
      <c r="BG1844">
        <v>115.15384615384616</v>
      </c>
      <c r="BH1844">
        <v>72</v>
      </c>
      <c r="BI1844">
        <v>82</v>
      </c>
      <c r="BJ1844">
        <v>0.125</v>
      </c>
      <c r="BK1844">
        <v>0.1423611111111111</v>
      </c>
      <c r="BL1844">
        <v>0.875</v>
      </c>
      <c r="BM1844">
        <v>0.85763888888888884</v>
      </c>
      <c r="BN1844">
        <v>0.86631944444444442</v>
      </c>
      <c r="BO1844">
        <v>26590</v>
      </c>
    </row>
    <row r="1845" spans="1:67" x14ac:dyDescent="0.15">
      <c r="A1845">
        <v>1842</v>
      </c>
      <c r="B1845">
        <v>11</v>
      </c>
      <c r="C1845">
        <v>6</v>
      </c>
      <c r="D1845">
        <v>192.9</v>
      </c>
      <c r="E1845">
        <v>332.08333333333331</v>
      </c>
      <c r="F1845">
        <v>0</v>
      </c>
      <c r="G1845">
        <v>0</v>
      </c>
      <c r="H1845">
        <v>1</v>
      </c>
      <c r="I1845">
        <v>37733.333333333328</v>
      </c>
      <c r="AB1845">
        <v>1842</v>
      </c>
      <c r="AC1845">
        <v>10</v>
      </c>
      <c r="AD1845">
        <v>4</v>
      </c>
      <c r="AE1845">
        <v>7.2222222222222223</v>
      </c>
      <c r="AF1845">
        <v>102.41666666666667</v>
      </c>
      <c r="AG1845">
        <v>69</v>
      </c>
      <c r="AH1845">
        <v>9.452054794520548E-2</v>
      </c>
      <c r="AI1845">
        <v>0.90547945205479452</v>
      </c>
      <c r="AJ1845">
        <v>20680</v>
      </c>
      <c r="BC1845">
        <v>1842</v>
      </c>
      <c r="BD1845">
        <v>11</v>
      </c>
      <c r="BE1845">
        <v>0</v>
      </c>
      <c r="BF1845">
        <v>122.36363636363636</v>
      </c>
      <c r="BG1845">
        <v>131.46153846153845</v>
      </c>
      <c r="BH1845">
        <v>93</v>
      </c>
      <c r="BI1845">
        <v>93</v>
      </c>
      <c r="BJ1845">
        <v>0.16344463971880491</v>
      </c>
      <c r="BK1845">
        <v>0.16344463971880491</v>
      </c>
      <c r="BL1845">
        <v>0.83655536028119504</v>
      </c>
      <c r="BM1845">
        <v>0.83655536028119504</v>
      </c>
      <c r="BN1845">
        <v>0.83655536028119504</v>
      </c>
      <c r="BO1845">
        <v>28421.666666666668</v>
      </c>
    </row>
    <row r="1846" spans="1:67" x14ac:dyDescent="0.15">
      <c r="A1846">
        <v>1843</v>
      </c>
      <c r="B1846">
        <v>12</v>
      </c>
      <c r="C1846">
        <v>6</v>
      </c>
      <c r="D1846">
        <v>171</v>
      </c>
      <c r="E1846">
        <v>278.83333333333331</v>
      </c>
      <c r="F1846">
        <v>0</v>
      </c>
      <c r="G1846">
        <v>0</v>
      </c>
      <c r="H1846">
        <v>1</v>
      </c>
      <c r="I1846">
        <v>31853.333333333332</v>
      </c>
      <c r="AB1846">
        <v>1843</v>
      </c>
      <c r="AC1846">
        <v>12</v>
      </c>
      <c r="AD1846">
        <v>3</v>
      </c>
      <c r="AE1846">
        <v>32.909090909090907</v>
      </c>
      <c r="AF1846">
        <v>112.33333333333333</v>
      </c>
      <c r="AG1846">
        <v>37</v>
      </c>
      <c r="AH1846">
        <v>4.8239895697522815E-2</v>
      </c>
      <c r="AI1846">
        <v>0.95176010430247715</v>
      </c>
      <c r="AJ1846">
        <v>20451.666666666672</v>
      </c>
      <c r="BC1846">
        <v>1843</v>
      </c>
      <c r="BD1846">
        <v>12</v>
      </c>
      <c r="BE1846">
        <v>0</v>
      </c>
      <c r="BF1846">
        <v>121.83333333333333</v>
      </c>
      <c r="BG1846">
        <v>125.46153846153847</v>
      </c>
      <c r="BH1846">
        <v>84</v>
      </c>
      <c r="BI1846">
        <v>84</v>
      </c>
      <c r="BJ1846">
        <v>0.1276595744680851</v>
      </c>
      <c r="BK1846">
        <v>0.1276595744680851</v>
      </c>
      <c r="BL1846">
        <v>0.87234042553191493</v>
      </c>
      <c r="BM1846">
        <v>0.87234042553191493</v>
      </c>
      <c r="BN1846">
        <v>0.87234042553191493</v>
      </c>
      <c r="BO1846">
        <v>26586.666666666668</v>
      </c>
    </row>
    <row r="1847" spans="1:67" x14ac:dyDescent="0.15">
      <c r="A1847">
        <v>1844</v>
      </c>
      <c r="B1847">
        <v>11</v>
      </c>
      <c r="C1847">
        <v>5</v>
      </c>
      <c r="D1847">
        <v>110.5</v>
      </c>
      <c r="E1847">
        <v>235.08333333333334</v>
      </c>
      <c r="F1847">
        <v>0</v>
      </c>
      <c r="G1847">
        <v>0</v>
      </c>
      <c r="H1847">
        <v>1</v>
      </c>
      <c r="I1847">
        <v>31003.333333333332</v>
      </c>
      <c r="AB1847">
        <v>1844</v>
      </c>
      <c r="AC1847">
        <v>12</v>
      </c>
      <c r="AD1847">
        <v>3</v>
      </c>
      <c r="AE1847">
        <v>26.454545454545453</v>
      </c>
      <c r="AF1847">
        <v>105.75</v>
      </c>
      <c r="AG1847">
        <v>37</v>
      </c>
      <c r="AH1847">
        <v>4.3529411764705879E-2</v>
      </c>
      <c r="AI1847">
        <v>0.95647058823529407</v>
      </c>
      <c r="AJ1847">
        <v>19688.333333333336</v>
      </c>
      <c r="BC1847">
        <v>1844</v>
      </c>
      <c r="BD1847">
        <v>12</v>
      </c>
      <c r="BE1847">
        <v>0</v>
      </c>
      <c r="BF1847">
        <v>165.41666666666666</v>
      </c>
      <c r="BG1847">
        <v>168.92307692307693</v>
      </c>
      <c r="BH1847">
        <v>32</v>
      </c>
      <c r="BI1847">
        <v>32</v>
      </c>
      <c r="BJ1847">
        <v>4.8929663608562692E-2</v>
      </c>
      <c r="BK1847">
        <v>4.8929663608562692E-2</v>
      </c>
      <c r="BL1847">
        <v>0.95107033639143734</v>
      </c>
      <c r="BM1847">
        <v>0.95107033639143734</v>
      </c>
      <c r="BN1847">
        <v>0.95107033639143734</v>
      </c>
      <c r="BO1847">
        <v>32295</v>
      </c>
    </row>
    <row r="1848" spans="1:67" x14ac:dyDescent="0.15">
      <c r="A1848">
        <v>1845</v>
      </c>
      <c r="B1848">
        <v>12</v>
      </c>
      <c r="C1848">
        <v>3</v>
      </c>
      <c r="D1848">
        <v>44.81818181818182</v>
      </c>
      <c r="E1848">
        <v>124.25</v>
      </c>
      <c r="F1848">
        <v>9</v>
      </c>
      <c r="G1848">
        <v>1.1688311688311689E-2</v>
      </c>
      <c r="H1848">
        <v>0.98831168831168836</v>
      </c>
      <c r="I1848">
        <v>20520</v>
      </c>
      <c r="AB1848">
        <v>1845</v>
      </c>
      <c r="AC1848">
        <v>12</v>
      </c>
      <c r="AD1848">
        <v>3</v>
      </c>
      <c r="AE1848">
        <v>17.272727272727273</v>
      </c>
      <c r="AF1848">
        <v>95.166666666666671</v>
      </c>
      <c r="AG1848">
        <v>72</v>
      </c>
      <c r="AH1848">
        <v>9.03387703889586E-2</v>
      </c>
      <c r="AI1848">
        <v>0.90966122961104134</v>
      </c>
      <c r="AJ1848">
        <v>18265.000000000004</v>
      </c>
      <c r="BC1848">
        <v>1845</v>
      </c>
      <c r="BD1848">
        <v>11</v>
      </c>
      <c r="BE1848">
        <v>0</v>
      </c>
      <c r="BF1848">
        <v>110.72727272727273</v>
      </c>
      <c r="BG1848">
        <v>107.53846153846153</v>
      </c>
      <c r="BH1848">
        <v>89</v>
      </c>
      <c r="BI1848">
        <v>99</v>
      </c>
      <c r="BJ1848">
        <v>0.15724381625441697</v>
      </c>
      <c r="BK1848">
        <v>0.17491166077738515</v>
      </c>
      <c r="BL1848">
        <v>0.84275618374558303</v>
      </c>
      <c r="BM1848">
        <v>0.82508833922261482</v>
      </c>
      <c r="BN1848">
        <v>0.83392226148409887</v>
      </c>
      <c r="BO1848">
        <v>24910</v>
      </c>
    </row>
    <row r="1849" spans="1:67" x14ac:dyDescent="0.15">
      <c r="A1849">
        <v>1846</v>
      </c>
      <c r="B1849">
        <v>12</v>
      </c>
      <c r="C1849">
        <v>6</v>
      </c>
      <c r="D1849">
        <v>234.09090909090909</v>
      </c>
      <c r="E1849">
        <v>376.91666666666669</v>
      </c>
      <c r="F1849">
        <v>0</v>
      </c>
      <c r="G1849">
        <v>0</v>
      </c>
      <c r="H1849">
        <v>1</v>
      </c>
      <c r="I1849">
        <v>41601.666666666672</v>
      </c>
      <c r="AB1849">
        <v>1846</v>
      </c>
      <c r="AC1849">
        <v>12</v>
      </c>
      <c r="AD1849">
        <v>3</v>
      </c>
      <c r="AE1849">
        <v>75.181818181818187</v>
      </c>
      <c r="AF1849">
        <v>163.08333333333334</v>
      </c>
      <c r="AG1849">
        <v>47</v>
      </c>
      <c r="AH1849">
        <v>5.5294117647058827E-2</v>
      </c>
      <c r="AI1849">
        <v>0.94470588235294117</v>
      </c>
      <c r="AJ1849">
        <v>22556.666666666668</v>
      </c>
      <c r="BC1849">
        <v>1846</v>
      </c>
      <c r="BD1849">
        <v>12</v>
      </c>
      <c r="BE1849">
        <v>0</v>
      </c>
      <c r="BF1849">
        <v>153.91666666666666</v>
      </c>
      <c r="BG1849">
        <v>155.53846153846155</v>
      </c>
      <c r="BH1849">
        <v>43</v>
      </c>
      <c r="BI1849">
        <v>43</v>
      </c>
      <c r="BJ1849">
        <v>6.1340941512125532E-2</v>
      </c>
      <c r="BK1849">
        <v>6.1340941512125532E-2</v>
      </c>
      <c r="BL1849">
        <v>0.93865905848787445</v>
      </c>
      <c r="BM1849">
        <v>0.93865905848787445</v>
      </c>
      <c r="BN1849">
        <v>0.93865905848787445</v>
      </c>
      <c r="BO1849">
        <v>30364.999999999996</v>
      </c>
    </row>
    <row r="1850" spans="1:67" x14ac:dyDescent="0.15">
      <c r="A1850">
        <v>1847</v>
      </c>
      <c r="B1850">
        <v>11</v>
      </c>
      <c r="C1850">
        <v>5</v>
      </c>
      <c r="D1850">
        <v>106.1</v>
      </c>
      <c r="E1850">
        <v>231.83333333333334</v>
      </c>
      <c r="F1850">
        <v>14</v>
      </c>
      <c r="G1850">
        <v>1.4705882352941176E-2</v>
      </c>
      <c r="H1850">
        <v>0.98529411764705888</v>
      </c>
      <c r="I1850">
        <v>32048.333333333332</v>
      </c>
      <c r="AB1850">
        <v>1847</v>
      </c>
      <c r="AC1850">
        <v>12</v>
      </c>
      <c r="AD1850">
        <v>2</v>
      </c>
      <c r="AE1850">
        <v>38.090909090909093</v>
      </c>
      <c r="AF1850">
        <v>108.66666666666667</v>
      </c>
      <c r="AG1850">
        <v>15</v>
      </c>
      <c r="AH1850">
        <v>2.0547945205479451E-2</v>
      </c>
      <c r="AI1850">
        <v>0.97945205479452058</v>
      </c>
      <c r="AJ1850">
        <v>18904.999999999996</v>
      </c>
      <c r="BC1850">
        <v>1847</v>
      </c>
      <c r="BD1850">
        <v>11</v>
      </c>
      <c r="BE1850">
        <v>0</v>
      </c>
      <c r="BF1850">
        <v>107.45454545454545</v>
      </c>
      <c r="BG1850">
        <v>107.23076923076923</v>
      </c>
      <c r="BH1850">
        <v>109</v>
      </c>
      <c r="BI1850">
        <v>109</v>
      </c>
      <c r="BJ1850">
        <v>0.2294736842105263</v>
      </c>
      <c r="BK1850">
        <v>0.2294736842105263</v>
      </c>
      <c r="BL1850">
        <v>0.77052631578947373</v>
      </c>
      <c r="BM1850">
        <v>0.77052631578947373</v>
      </c>
      <c r="BN1850">
        <v>0.77052631578947373</v>
      </c>
      <c r="BO1850">
        <v>24671.666666666668</v>
      </c>
    </row>
    <row r="1851" spans="1:67" x14ac:dyDescent="0.15">
      <c r="A1851">
        <v>1848</v>
      </c>
      <c r="B1851">
        <v>13</v>
      </c>
      <c r="C1851">
        <v>4</v>
      </c>
      <c r="D1851">
        <v>178.25</v>
      </c>
      <c r="E1851">
        <v>275.75</v>
      </c>
      <c r="F1851">
        <v>0</v>
      </c>
      <c r="G1851">
        <v>0</v>
      </c>
      <c r="H1851">
        <v>1</v>
      </c>
      <c r="I1851">
        <v>31505</v>
      </c>
      <c r="AB1851">
        <v>1848</v>
      </c>
      <c r="AC1851">
        <v>11</v>
      </c>
      <c r="AD1851">
        <v>3</v>
      </c>
      <c r="AE1851">
        <v>7.5</v>
      </c>
      <c r="AF1851">
        <v>81.25</v>
      </c>
      <c r="AG1851">
        <v>119</v>
      </c>
      <c r="AH1851">
        <v>0.16037735849056603</v>
      </c>
      <c r="AI1851">
        <v>0.839622641509434</v>
      </c>
      <c r="AJ1851">
        <v>17758.333333333332</v>
      </c>
      <c r="BC1851">
        <v>1848</v>
      </c>
      <c r="BD1851">
        <v>11</v>
      </c>
      <c r="BE1851">
        <v>0</v>
      </c>
      <c r="BF1851">
        <v>125</v>
      </c>
      <c r="BG1851">
        <v>118.69230769230769</v>
      </c>
      <c r="BH1851">
        <v>28</v>
      </c>
      <c r="BI1851">
        <v>28</v>
      </c>
      <c r="BJ1851">
        <v>5.1470588235294115E-2</v>
      </c>
      <c r="BK1851">
        <v>5.1470588235294115E-2</v>
      </c>
      <c r="BL1851">
        <v>0.94852941176470584</v>
      </c>
      <c r="BM1851">
        <v>0.94852941176470584</v>
      </c>
      <c r="BN1851">
        <v>0.94852941176470584</v>
      </c>
      <c r="BO1851">
        <v>26743.333333333332</v>
      </c>
    </row>
    <row r="1852" spans="1:67" x14ac:dyDescent="0.15">
      <c r="A1852">
        <v>1849</v>
      </c>
      <c r="B1852">
        <v>11</v>
      </c>
      <c r="C1852">
        <v>5</v>
      </c>
      <c r="D1852">
        <v>122.1</v>
      </c>
      <c r="E1852">
        <v>240.25</v>
      </c>
      <c r="F1852">
        <v>0</v>
      </c>
      <c r="G1852">
        <v>0</v>
      </c>
      <c r="H1852">
        <v>1</v>
      </c>
      <c r="I1852">
        <v>30460.000000000004</v>
      </c>
      <c r="AB1852">
        <v>1849</v>
      </c>
      <c r="AC1852">
        <v>11</v>
      </c>
      <c r="AD1852">
        <v>4</v>
      </c>
      <c r="AE1852">
        <v>27</v>
      </c>
      <c r="AF1852">
        <v>108.5</v>
      </c>
      <c r="AG1852">
        <v>122</v>
      </c>
      <c r="AH1852">
        <v>0.14489311163895488</v>
      </c>
      <c r="AI1852">
        <v>0.85510688836104509</v>
      </c>
      <c r="AJ1852">
        <v>19673.333333333336</v>
      </c>
      <c r="BC1852">
        <v>1849</v>
      </c>
      <c r="BD1852">
        <v>12</v>
      </c>
      <c r="BE1852">
        <v>0</v>
      </c>
      <c r="BF1852">
        <v>121.91666666666667</v>
      </c>
      <c r="BG1852">
        <v>120</v>
      </c>
      <c r="BH1852">
        <v>79</v>
      </c>
      <c r="BI1852">
        <v>79</v>
      </c>
      <c r="BJ1852">
        <v>0.13504273504273503</v>
      </c>
      <c r="BK1852">
        <v>0.13504273504273503</v>
      </c>
      <c r="BL1852">
        <v>0.86495726495726499</v>
      </c>
      <c r="BM1852">
        <v>0.86495726495726499</v>
      </c>
      <c r="BN1852">
        <v>0.86495726495726499</v>
      </c>
      <c r="BO1852">
        <v>26575</v>
      </c>
    </row>
    <row r="1853" spans="1:67" x14ac:dyDescent="0.15">
      <c r="A1853">
        <v>1850</v>
      </c>
      <c r="B1853">
        <v>12</v>
      </c>
      <c r="C1853">
        <v>6</v>
      </c>
      <c r="D1853">
        <v>260.09090909090907</v>
      </c>
      <c r="E1853">
        <v>390.66666666666669</v>
      </c>
      <c r="F1853">
        <v>0</v>
      </c>
      <c r="G1853">
        <v>0</v>
      </c>
      <c r="H1853">
        <v>1</v>
      </c>
      <c r="I1853">
        <v>41301.666666666664</v>
      </c>
      <c r="AB1853">
        <v>1850</v>
      </c>
      <c r="AC1853">
        <v>12</v>
      </c>
      <c r="AD1853">
        <v>3</v>
      </c>
      <c r="AE1853">
        <v>35.272727272727273</v>
      </c>
      <c r="AF1853">
        <v>112.5</v>
      </c>
      <c r="AG1853">
        <v>150</v>
      </c>
      <c r="AH1853">
        <v>0.16778523489932887</v>
      </c>
      <c r="AI1853">
        <v>0.83221476510067116</v>
      </c>
      <c r="AJ1853">
        <v>20008.333333333332</v>
      </c>
      <c r="BC1853">
        <v>1850</v>
      </c>
      <c r="BD1853">
        <v>11</v>
      </c>
      <c r="BE1853">
        <v>0</v>
      </c>
      <c r="BF1853">
        <v>96.818181818181813</v>
      </c>
      <c r="BG1853">
        <v>100.38461538461539</v>
      </c>
      <c r="BH1853">
        <v>87</v>
      </c>
      <c r="BI1853">
        <v>143</v>
      </c>
      <c r="BJ1853">
        <v>0.14524207011686144</v>
      </c>
      <c r="BK1853">
        <v>0.23873121869782971</v>
      </c>
      <c r="BL1853">
        <v>0.85475792988313859</v>
      </c>
      <c r="BM1853">
        <v>0.76126878130217035</v>
      </c>
      <c r="BN1853">
        <v>0.80801335559265453</v>
      </c>
      <c r="BO1853">
        <v>23700</v>
      </c>
    </row>
    <row r="1854" spans="1:67" x14ac:dyDescent="0.15">
      <c r="A1854">
        <v>1851</v>
      </c>
      <c r="B1854">
        <v>11</v>
      </c>
      <c r="C1854">
        <v>4</v>
      </c>
      <c r="D1854">
        <v>89.8</v>
      </c>
      <c r="E1854">
        <v>209.83333333333334</v>
      </c>
      <c r="F1854">
        <v>0</v>
      </c>
      <c r="G1854">
        <v>0</v>
      </c>
      <c r="H1854">
        <v>1</v>
      </c>
      <c r="I1854">
        <v>29318.333333333336</v>
      </c>
      <c r="AB1854">
        <v>1851</v>
      </c>
      <c r="AC1854">
        <v>12</v>
      </c>
      <c r="AD1854">
        <v>2</v>
      </c>
      <c r="AE1854">
        <v>79.909090909090907</v>
      </c>
      <c r="AF1854">
        <v>150.33333333333334</v>
      </c>
      <c r="AG1854">
        <v>0</v>
      </c>
      <c r="AH1854">
        <v>0</v>
      </c>
      <c r="AI1854">
        <v>1</v>
      </c>
      <c r="AJ1854">
        <v>21171.666666666672</v>
      </c>
      <c r="BC1854">
        <v>1851</v>
      </c>
      <c r="BD1854">
        <v>12</v>
      </c>
      <c r="BE1854">
        <v>0</v>
      </c>
      <c r="BF1854">
        <v>107.41666666666667</v>
      </c>
      <c r="BG1854">
        <v>107.23076923076923</v>
      </c>
      <c r="BH1854">
        <v>98</v>
      </c>
      <c r="BI1854">
        <v>109</v>
      </c>
      <c r="BJ1854">
        <v>0.16118421052631579</v>
      </c>
      <c r="BK1854">
        <v>0.17927631578947367</v>
      </c>
      <c r="BL1854">
        <v>0.83881578947368418</v>
      </c>
      <c r="BM1854">
        <v>0.82072368421052633</v>
      </c>
      <c r="BN1854">
        <v>0.82976973684210531</v>
      </c>
      <c r="BO1854">
        <v>24896.666666666668</v>
      </c>
    </row>
    <row r="1855" spans="1:67" x14ac:dyDescent="0.15">
      <c r="A1855">
        <v>1852</v>
      </c>
      <c r="B1855">
        <v>12</v>
      </c>
      <c r="C1855">
        <v>4</v>
      </c>
      <c r="D1855">
        <v>163</v>
      </c>
      <c r="E1855">
        <v>276.16666666666669</v>
      </c>
      <c r="F1855">
        <v>0</v>
      </c>
      <c r="G1855">
        <v>0</v>
      </c>
      <c r="H1855">
        <v>1</v>
      </c>
      <c r="I1855">
        <v>32696.666666666668</v>
      </c>
      <c r="AB1855">
        <v>1852</v>
      </c>
      <c r="AC1855">
        <v>12</v>
      </c>
      <c r="AD1855">
        <v>3</v>
      </c>
      <c r="AE1855">
        <v>16.545454545454547</v>
      </c>
      <c r="AF1855">
        <v>92.916666666666671</v>
      </c>
      <c r="AG1855">
        <v>82</v>
      </c>
      <c r="AH1855">
        <v>0.10406091370558376</v>
      </c>
      <c r="AI1855">
        <v>0.89593908629441621</v>
      </c>
      <c r="AJ1855">
        <v>18275</v>
      </c>
      <c r="BC1855">
        <v>1852</v>
      </c>
      <c r="BD1855">
        <v>12</v>
      </c>
      <c r="BE1855">
        <v>0</v>
      </c>
      <c r="BF1855">
        <v>134.08333333333334</v>
      </c>
      <c r="BG1855">
        <v>131.84615384615384</v>
      </c>
      <c r="BH1855">
        <v>4</v>
      </c>
      <c r="BI1855">
        <v>12</v>
      </c>
      <c r="BJ1855">
        <v>6.6666666666666671E-3</v>
      </c>
      <c r="BK1855">
        <v>0.02</v>
      </c>
      <c r="BL1855">
        <v>0.99333333333333329</v>
      </c>
      <c r="BM1855">
        <v>0.98</v>
      </c>
      <c r="BN1855">
        <v>0.98666666666666658</v>
      </c>
      <c r="BO1855">
        <v>28663.333333333336</v>
      </c>
    </row>
    <row r="1856" spans="1:67" x14ac:dyDescent="0.15">
      <c r="A1856">
        <v>1853</v>
      </c>
      <c r="B1856">
        <v>12</v>
      </c>
      <c r="C1856">
        <v>4</v>
      </c>
      <c r="D1856">
        <v>129.72727272727272</v>
      </c>
      <c r="E1856">
        <v>231</v>
      </c>
      <c r="F1856">
        <v>0</v>
      </c>
      <c r="G1856">
        <v>0</v>
      </c>
      <c r="H1856">
        <v>1</v>
      </c>
      <c r="I1856">
        <v>29940</v>
      </c>
      <c r="AB1856">
        <v>1853</v>
      </c>
      <c r="AC1856">
        <v>12</v>
      </c>
      <c r="AD1856">
        <v>2</v>
      </c>
      <c r="AE1856">
        <v>9.2727272727272734</v>
      </c>
      <c r="AF1856">
        <v>79.75</v>
      </c>
      <c r="AG1856">
        <v>103</v>
      </c>
      <c r="AH1856">
        <v>0.12891113892365458</v>
      </c>
      <c r="AI1856">
        <v>0.87108886107634542</v>
      </c>
      <c r="AJ1856">
        <v>17023.333333333336</v>
      </c>
      <c r="BC1856">
        <v>1853</v>
      </c>
      <c r="BD1856">
        <v>12</v>
      </c>
      <c r="BE1856">
        <v>0</v>
      </c>
      <c r="BF1856">
        <v>114.58333333333333</v>
      </c>
      <c r="BG1856">
        <v>113.23076923076923</v>
      </c>
      <c r="BH1856">
        <v>48</v>
      </c>
      <c r="BI1856">
        <v>48</v>
      </c>
      <c r="BJ1856">
        <v>8.3188908145580595E-2</v>
      </c>
      <c r="BK1856">
        <v>8.3188908145580595E-2</v>
      </c>
      <c r="BL1856">
        <v>0.91681109185441945</v>
      </c>
      <c r="BM1856">
        <v>0.91681109185441945</v>
      </c>
      <c r="BN1856">
        <v>0.91681109185441945</v>
      </c>
      <c r="BO1856">
        <v>24931.666666666664</v>
      </c>
    </row>
    <row r="1857" spans="1:67" x14ac:dyDescent="0.15">
      <c r="A1857">
        <v>1854</v>
      </c>
      <c r="B1857">
        <v>12</v>
      </c>
      <c r="C1857">
        <v>6</v>
      </c>
      <c r="D1857">
        <v>203.09090909090909</v>
      </c>
      <c r="E1857">
        <v>336.58333333333331</v>
      </c>
      <c r="F1857">
        <v>0</v>
      </c>
      <c r="G1857">
        <v>0</v>
      </c>
      <c r="H1857">
        <v>1</v>
      </c>
      <c r="I1857">
        <v>39463.333333333328</v>
      </c>
      <c r="AB1857">
        <v>1854</v>
      </c>
      <c r="AC1857">
        <v>12</v>
      </c>
      <c r="AD1857">
        <v>2</v>
      </c>
      <c r="AE1857">
        <v>47.454545454545453</v>
      </c>
      <c r="AF1857">
        <v>128.91666666666666</v>
      </c>
      <c r="AG1857">
        <v>25</v>
      </c>
      <c r="AH1857">
        <v>2.9940119760479042E-2</v>
      </c>
      <c r="AI1857">
        <v>0.97005988023952094</v>
      </c>
      <c r="AJ1857">
        <v>20840.000000000004</v>
      </c>
      <c r="BC1857">
        <v>1854</v>
      </c>
      <c r="BD1857">
        <v>11</v>
      </c>
      <c r="BE1857">
        <v>0</v>
      </c>
      <c r="BF1857">
        <v>122.45454545454545</v>
      </c>
      <c r="BG1857">
        <v>122.61538461538461</v>
      </c>
      <c r="BH1857">
        <v>60</v>
      </c>
      <c r="BI1857">
        <v>60</v>
      </c>
      <c r="BJ1857">
        <v>0.1079136690647482</v>
      </c>
      <c r="BK1857">
        <v>0.1079136690647482</v>
      </c>
      <c r="BL1857">
        <v>0.8920863309352518</v>
      </c>
      <c r="BM1857">
        <v>0.8920863309352518</v>
      </c>
      <c r="BN1857">
        <v>0.8920863309352518</v>
      </c>
      <c r="BO1857">
        <v>27363.333333333332</v>
      </c>
    </row>
    <row r="1858" spans="1:67" x14ac:dyDescent="0.15">
      <c r="A1858">
        <v>1855</v>
      </c>
      <c r="B1858">
        <v>11</v>
      </c>
      <c r="C1858">
        <v>6</v>
      </c>
      <c r="D1858">
        <v>194.6</v>
      </c>
      <c r="E1858">
        <v>334.58333333333331</v>
      </c>
      <c r="F1858">
        <v>0</v>
      </c>
      <c r="G1858">
        <v>0</v>
      </c>
      <c r="H1858">
        <v>1</v>
      </c>
      <c r="I1858">
        <v>38708.333333333336</v>
      </c>
      <c r="AB1858">
        <v>1855</v>
      </c>
      <c r="AC1858">
        <v>11</v>
      </c>
      <c r="AD1858">
        <v>4</v>
      </c>
      <c r="AE1858">
        <v>10.6</v>
      </c>
      <c r="AF1858">
        <v>92.583333333333329</v>
      </c>
      <c r="AG1858">
        <v>158</v>
      </c>
      <c r="AH1858">
        <v>0.18854415274463007</v>
      </c>
      <c r="AI1858">
        <v>0.8114558472553699</v>
      </c>
      <c r="AJ1858">
        <v>18436.666666666668</v>
      </c>
      <c r="BC1858">
        <v>1855</v>
      </c>
      <c r="BD1858">
        <v>11</v>
      </c>
      <c r="BE1858">
        <v>0</v>
      </c>
      <c r="BF1858">
        <v>107.45454545454545</v>
      </c>
      <c r="BG1858">
        <v>109.38461538461539</v>
      </c>
      <c r="BH1858">
        <v>138</v>
      </c>
      <c r="BI1858">
        <v>176</v>
      </c>
      <c r="BJ1858">
        <v>0.28690228690228692</v>
      </c>
      <c r="BK1858">
        <v>0.36590436590436592</v>
      </c>
      <c r="BL1858">
        <v>0.71309771309771308</v>
      </c>
      <c r="BM1858">
        <v>0.63409563409563408</v>
      </c>
      <c r="BN1858">
        <v>0.67359667359667363</v>
      </c>
      <c r="BO1858">
        <v>24765</v>
      </c>
    </row>
    <row r="1859" spans="1:67" x14ac:dyDescent="0.15">
      <c r="A1859">
        <v>1856</v>
      </c>
      <c r="B1859">
        <v>11</v>
      </c>
      <c r="C1859">
        <v>6</v>
      </c>
      <c r="D1859">
        <v>177.8</v>
      </c>
      <c r="E1859">
        <v>330</v>
      </c>
      <c r="F1859">
        <v>0</v>
      </c>
      <c r="G1859">
        <v>0</v>
      </c>
      <c r="H1859">
        <v>1</v>
      </c>
      <c r="I1859">
        <v>39325.000000000007</v>
      </c>
      <c r="AB1859">
        <v>1856</v>
      </c>
      <c r="AC1859">
        <v>11</v>
      </c>
      <c r="AD1859">
        <v>3</v>
      </c>
      <c r="AE1859">
        <v>17.899999999999999</v>
      </c>
      <c r="AF1859">
        <v>98.333333333333329</v>
      </c>
      <c r="AG1859">
        <v>1</v>
      </c>
      <c r="AH1859">
        <v>1.3315579227696406E-3</v>
      </c>
      <c r="AI1859">
        <v>0.99866844207723038</v>
      </c>
      <c r="AJ1859">
        <v>20891.666666666664</v>
      </c>
      <c r="BC1859">
        <v>1856</v>
      </c>
      <c r="BD1859">
        <v>12</v>
      </c>
      <c r="BE1859">
        <v>0</v>
      </c>
      <c r="BF1859">
        <v>124.58333333333333</v>
      </c>
      <c r="BG1859">
        <v>124.07692307692308</v>
      </c>
      <c r="BH1859">
        <v>34</v>
      </c>
      <c r="BI1859">
        <v>34</v>
      </c>
      <c r="BJ1859">
        <v>5.5829228243021348E-2</v>
      </c>
      <c r="BK1859">
        <v>5.5829228243021348E-2</v>
      </c>
      <c r="BL1859">
        <v>0.94417077175697861</v>
      </c>
      <c r="BM1859">
        <v>0.94417077175697861</v>
      </c>
      <c r="BN1859">
        <v>0.94417077175697861</v>
      </c>
      <c r="BO1859">
        <v>27876.666666666664</v>
      </c>
    </row>
    <row r="1860" spans="1:67" x14ac:dyDescent="0.15">
      <c r="A1860">
        <v>1857</v>
      </c>
      <c r="B1860">
        <v>12</v>
      </c>
      <c r="C1860">
        <v>6</v>
      </c>
      <c r="D1860">
        <v>195.81818181818181</v>
      </c>
      <c r="E1860">
        <v>335.16666666666669</v>
      </c>
      <c r="F1860">
        <v>24</v>
      </c>
      <c r="G1860">
        <v>2.0512820512820513E-2</v>
      </c>
      <c r="H1860">
        <v>0.97948717948717945</v>
      </c>
      <c r="I1860">
        <v>39381.666666666664</v>
      </c>
      <c r="AB1860">
        <v>1857</v>
      </c>
      <c r="AC1860">
        <v>12</v>
      </c>
      <c r="AD1860">
        <v>2</v>
      </c>
      <c r="AE1860">
        <v>11.090909090909092</v>
      </c>
      <c r="AF1860">
        <v>83.916666666666671</v>
      </c>
      <c r="AG1860">
        <v>36</v>
      </c>
      <c r="AH1860">
        <v>4.7493403693931395E-2</v>
      </c>
      <c r="AI1860">
        <v>0.9525065963060686</v>
      </c>
      <c r="AJ1860">
        <v>17640</v>
      </c>
      <c r="BC1860">
        <v>1857</v>
      </c>
      <c r="BD1860">
        <v>12</v>
      </c>
      <c r="BE1860">
        <v>0</v>
      </c>
      <c r="BF1860">
        <v>122.25</v>
      </c>
      <c r="BG1860">
        <v>122.46153846153847</v>
      </c>
      <c r="BH1860">
        <v>31</v>
      </c>
      <c r="BI1860">
        <v>31</v>
      </c>
      <c r="BJ1860">
        <v>5.2100840336134456E-2</v>
      </c>
      <c r="BK1860">
        <v>5.2100840336134456E-2</v>
      </c>
      <c r="BL1860">
        <v>0.94789915966386551</v>
      </c>
      <c r="BM1860">
        <v>0.94789915966386551</v>
      </c>
      <c r="BN1860">
        <v>0.94789915966386551</v>
      </c>
      <c r="BO1860">
        <v>27356.666666666668</v>
      </c>
    </row>
    <row r="1861" spans="1:67" x14ac:dyDescent="0.15">
      <c r="A1861">
        <v>1858</v>
      </c>
      <c r="B1861">
        <v>11</v>
      </c>
      <c r="C1861">
        <v>6</v>
      </c>
      <c r="D1861">
        <v>164.7</v>
      </c>
      <c r="E1861">
        <v>333.91666666666669</v>
      </c>
      <c r="F1861">
        <v>5</v>
      </c>
      <c r="G1861">
        <v>4.6296296296296294E-3</v>
      </c>
      <c r="H1861">
        <v>0.99537037037037035</v>
      </c>
      <c r="I1861">
        <v>39331.666666666672</v>
      </c>
      <c r="AB1861">
        <v>1858</v>
      </c>
      <c r="AC1861">
        <v>12</v>
      </c>
      <c r="AD1861">
        <v>3</v>
      </c>
      <c r="AE1861">
        <v>26.454545454545453</v>
      </c>
      <c r="AF1861">
        <v>100.16666666666667</v>
      </c>
      <c r="AG1861">
        <v>38</v>
      </c>
      <c r="AH1861">
        <v>4.9032258064516131E-2</v>
      </c>
      <c r="AI1861">
        <v>0.95096774193548383</v>
      </c>
      <c r="AJ1861">
        <v>18790</v>
      </c>
      <c r="BC1861">
        <v>1858</v>
      </c>
      <c r="BD1861">
        <v>12</v>
      </c>
      <c r="BE1861">
        <v>0</v>
      </c>
      <c r="BF1861">
        <v>112.66666666666667</v>
      </c>
      <c r="BG1861">
        <v>115.53846153846153</v>
      </c>
      <c r="BH1861">
        <v>88</v>
      </c>
      <c r="BI1861">
        <v>96</v>
      </c>
      <c r="BJ1861">
        <v>0.15686274509803921</v>
      </c>
      <c r="BK1861">
        <v>0.17112299465240641</v>
      </c>
      <c r="BL1861">
        <v>0.84313725490196079</v>
      </c>
      <c r="BM1861">
        <v>0.82887700534759357</v>
      </c>
      <c r="BN1861">
        <v>0.83600713012477712</v>
      </c>
      <c r="BO1861">
        <v>26156.666666666668</v>
      </c>
    </row>
    <row r="1862" spans="1:67" x14ac:dyDescent="0.15">
      <c r="A1862">
        <v>1859</v>
      </c>
      <c r="B1862">
        <v>11</v>
      </c>
      <c r="C1862">
        <v>5</v>
      </c>
      <c r="D1862">
        <v>137.80000000000001</v>
      </c>
      <c r="E1862">
        <v>255.58333333333334</v>
      </c>
      <c r="F1862">
        <v>0</v>
      </c>
      <c r="G1862">
        <v>0</v>
      </c>
      <c r="H1862">
        <v>1</v>
      </c>
      <c r="I1862">
        <v>31423.333333333332</v>
      </c>
      <c r="AB1862">
        <v>1859</v>
      </c>
      <c r="AC1862">
        <v>11</v>
      </c>
      <c r="AD1862">
        <v>3</v>
      </c>
      <c r="AE1862">
        <v>6.9</v>
      </c>
      <c r="AF1862">
        <v>87.166666666666671</v>
      </c>
      <c r="AG1862">
        <v>48</v>
      </c>
      <c r="AH1862">
        <v>6.4171122994652413E-2</v>
      </c>
      <c r="AI1862">
        <v>0.93582887700534756</v>
      </c>
      <c r="AJ1862">
        <v>19445.000000000004</v>
      </c>
      <c r="BC1862">
        <v>1859</v>
      </c>
      <c r="BD1862">
        <v>12</v>
      </c>
      <c r="BE1862">
        <v>0</v>
      </c>
      <c r="BF1862">
        <v>126.16666666666667</v>
      </c>
      <c r="BG1862">
        <v>126.69230769230769</v>
      </c>
      <c r="BH1862">
        <v>77</v>
      </c>
      <c r="BI1862">
        <v>77</v>
      </c>
      <c r="BJ1862">
        <v>0.1260229132569558</v>
      </c>
      <c r="BK1862">
        <v>0.1260229132569558</v>
      </c>
      <c r="BL1862">
        <v>0.8739770867430442</v>
      </c>
      <c r="BM1862">
        <v>0.8739770867430442</v>
      </c>
      <c r="BN1862">
        <v>0.8739770867430442</v>
      </c>
      <c r="BO1862">
        <v>27989.999999999996</v>
      </c>
    </row>
    <row r="1863" spans="1:67" x14ac:dyDescent="0.15">
      <c r="A1863">
        <v>1860</v>
      </c>
      <c r="B1863">
        <v>11</v>
      </c>
      <c r="C1863">
        <v>4</v>
      </c>
      <c r="D1863">
        <v>94</v>
      </c>
      <c r="E1863">
        <v>208.08333333333334</v>
      </c>
      <c r="F1863">
        <v>2</v>
      </c>
      <c r="G1863">
        <v>2.3391812865497076E-3</v>
      </c>
      <c r="H1863">
        <v>0.99766081871345025</v>
      </c>
      <c r="I1863">
        <v>28748.333333333336</v>
      </c>
      <c r="AB1863">
        <v>1860</v>
      </c>
      <c r="AC1863">
        <v>12</v>
      </c>
      <c r="AD1863">
        <v>4</v>
      </c>
      <c r="AE1863">
        <v>84.545454545454547</v>
      </c>
      <c r="AF1863">
        <v>163.66666666666666</v>
      </c>
      <c r="AG1863">
        <v>0</v>
      </c>
      <c r="AH1863">
        <v>0</v>
      </c>
      <c r="AI1863">
        <v>1</v>
      </c>
      <c r="AJ1863">
        <v>23230</v>
      </c>
      <c r="BC1863">
        <v>1860</v>
      </c>
      <c r="BD1863">
        <v>13</v>
      </c>
      <c r="BE1863">
        <v>0</v>
      </c>
      <c r="BF1863">
        <v>134.07692307692307</v>
      </c>
      <c r="BG1863">
        <v>134.07692307692307</v>
      </c>
      <c r="BH1863">
        <v>15</v>
      </c>
      <c r="BI1863">
        <v>15</v>
      </c>
      <c r="BJ1863">
        <v>2.2388059701492536E-2</v>
      </c>
      <c r="BK1863">
        <v>2.2388059701492536E-2</v>
      </c>
      <c r="BL1863">
        <v>0.97761194029850751</v>
      </c>
      <c r="BM1863">
        <v>0.97761194029850751</v>
      </c>
      <c r="BN1863">
        <v>0.97761194029850751</v>
      </c>
      <c r="BO1863">
        <v>28309.999999999996</v>
      </c>
    </row>
    <row r="1864" spans="1:67" x14ac:dyDescent="0.15">
      <c r="A1864">
        <v>1861</v>
      </c>
      <c r="B1864">
        <v>12</v>
      </c>
      <c r="C1864">
        <v>6</v>
      </c>
      <c r="D1864">
        <v>212.27272727272728</v>
      </c>
      <c r="E1864">
        <v>347.08333333333331</v>
      </c>
      <c r="F1864">
        <v>0</v>
      </c>
      <c r="G1864">
        <v>0</v>
      </c>
      <c r="H1864">
        <v>1</v>
      </c>
      <c r="I1864">
        <v>38733.333333333328</v>
      </c>
      <c r="AB1864">
        <v>1861</v>
      </c>
      <c r="AC1864">
        <v>12</v>
      </c>
      <c r="AD1864">
        <v>2</v>
      </c>
      <c r="AE1864">
        <v>14.727272727272727</v>
      </c>
      <c r="AF1864">
        <v>87.916666666666671</v>
      </c>
      <c r="AG1864">
        <v>75</v>
      </c>
      <c r="AH1864">
        <v>9.1463414634146339E-2</v>
      </c>
      <c r="AI1864">
        <v>0.90853658536585369</v>
      </c>
      <c r="AJ1864">
        <v>17849.999999999996</v>
      </c>
      <c r="BC1864">
        <v>1861</v>
      </c>
      <c r="BD1864">
        <v>12</v>
      </c>
      <c r="BE1864">
        <v>0</v>
      </c>
      <c r="BF1864">
        <v>131.08333333333334</v>
      </c>
      <c r="BG1864">
        <v>129.07692307692307</v>
      </c>
      <c r="BH1864">
        <v>29</v>
      </c>
      <c r="BI1864">
        <v>51</v>
      </c>
      <c r="BJ1864">
        <v>5.0877192982456139E-2</v>
      </c>
      <c r="BK1864">
        <v>8.9473684210526316E-2</v>
      </c>
      <c r="BL1864">
        <v>0.94912280701754381</v>
      </c>
      <c r="BM1864">
        <v>0.91052631578947363</v>
      </c>
      <c r="BN1864">
        <v>0.92982456140350878</v>
      </c>
      <c r="BO1864">
        <v>27868.333333333336</v>
      </c>
    </row>
    <row r="1865" spans="1:67" x14ac:dyDescent="0.15">
      <c r="A1865">
        <v>1862</v>
      </c>
      <c r="B1865">
        <v>11</v>
      </c>
      <c r="C1865">
        <v>5</v>
      </c>
      <c r="D1865">
        <v>153.9</v>
      </c>
      <c r="E1865">
        <v>275.25</v>
      </c>
      <c r="F1865">
        <v>0</v>
      </c>
      <c r="G1865">
        <v>0</v>
      </c>
      <c r="H1865">
        <v>1</v>
      </c>
      <c r="I1865">
        <v>34660</v>
      </c>
      <c r="AB1865">
        <v>1862</v>
      </c>
      <c r="AC1865">
        <v>10</v>
      </c>
      <c r="AD1865">
        <v>4</v>
      </c>
      <c r="AE1865">
        <v>13.888888888888889</v>
      </c>
      <c r="AF1865">
        <v>85.416666666666671</v>
      </c>
      <c r="AG1865">
        <v>121</v>
      </c>
      <c r="AH1865">
        <v>0.16666666666666666</v>
      </c>
      <c r="AI1865">
        <v>0.83333333333333337</v>
      </c>
      <c r="AJ1865">
        <v>18750</v>
      </c>
      <c r="BC1865">
        <v>1862</v>
      </c>
      <c r="BD1865">
        <v>12</v>
      </c>
      <c r="BE1865">
        <v>0</v>
      </c>
      <c r="BF1865">
        <v>98.25</v>
      </c>
      <c r="BG1865">
        <v>96.461538461538467</v>
      </c>
      <c r="BH1865">
        <v>125</v>
      </c>
      <c r="BI1865">
        <v>125</v>
      </c>
      <c r="BJ1865">
        <v>0.1984126984126984</v>
      </c>
      <c r="BK1865">
        <v>0.1984126984126984</v>
      </c>
      <c r="BL1865">
        <v>0.80158730158730163</v>
      </c>
      <c r="BM1865">
        <v>0.80158730158730163</v>
      </c>
      <c r="BN1865">
        <v>0.80158730158730163</v>
      </c>
      <c r="BO1865">
        <v>22405</v>
      </c>
    </row>
    <row r="1866" spans="1:67" x14ac:dyDescent="0.15">
      <c r="A1866">
        <v>1863</v>
      </c>
      <c r="B1866">
        <v>11</v>
      </c>
      <c r="C1866">
        <v>5</v>
      </c>
      <c r="D1866">
        <v>120.8</v>
      </c>
      <c r="E1866">
        <v>231.33333333333334</v>
      </c>
      <c r="F1866">
        <v>0</v>
      </c>
      <c r="G1866">
        <v>0</v>
      </c>
      <c r="H1866">
        <v>1</v>
      </c>
      <c r="I1866">
        <v>29403.333333333336</v>
      </c>
      <c r="AB1866">
        <v>1863</v>
      </c>
      <c r="AC1866">
        <v>12</v>
      </c>
      <c r="AD1866">
        <v>4</v>
      </c>
      <c r="AE1866">
        <v>49</v>
      </c>
      <c r="AF1866">
        <v>152.83333333333334</v>
      </c>
      <c r="AG1866">
        <v>142</v>
      </c>
      <c r="AH1866">
        <v>0.1361457334611697</v>
      </c>
      <c r="AI1866">
        <v>0.86385426653883024</v>
      </c>
      <c r="AJ1866">
        <v>24546.666666666668</v>
      </c>
      <c r="BC1866">
        <v>1863</v>
      </c>
      <c r="BD1866">
        <v>11</v>
      </c>
      <c r="BE1866">
        <v>0</v>
      </c>
      <c r="BF1866">
        <v>122.36363636363636</v>
      </c>
      <c r="BG1866">
        <v>122.38461538461539</v>
      </c>
      <c r="BH1866">
        <v>10</v>
      </c>
      <c r="BI1866">
        <v>10</v>
      </c>
      <c r="BJ1866">
        <v>1.7331022530329289E-2</v>
      </c>
      <c r="BK1866">
        <v>1.7331022530329289E-2</v>
      </c>
      <c r="BL1866">
        <v>0.98266897746967075</v>
      </c>
      <c r="BM1866">
        <v>0.98266897746967075</v>
      </c>
      <c r="BN1866">
        <v>0.98266897746967075</v>
      </c>
      <c r="BO1866">
        <v>27128.333333333332</v>
      </c>
    </row>
    <row r="1867" spans="1:67" x14ac:dyDescent="0.15">
      <c r="A1867">
        <v>1864</v>
      </c>
      <c r="B1867">
        <v>11</v>
      </c>
      <c r="C1867">
        <v>6</v>
      </c>
      <c r="D1867">
        <v>190.6</v>
      </c>
      <c r="E1867">
        <v>334.08333333333331</v>
      </c>
      <c r="F1867">
        <v>0</v>
      </c>
      <c r="G1867">
        <v>0</v>
      </c>
      <c r="H1867">
        <v>1</v>
      </c>
      <c r="I1867">
        <v>39438.333333333328</v>
      </c>
      <c r="AB1867">
        <v>1864</v>
      </c>
      <c r="AC1867">
        <v>11</v>
      </c>
      <c r="AD1867">
        <v>4</v>
      </c>
      <c r="AE1867">
        <v>58.4</v>
      </c>
      <c r="AF1867">
        <v>153.16666666666666</v>
      </c>
      <c r="AG1867">
        <v>8</v>
      </c>
      <c r="AH1867">
        <v>9.696969696969697E-3</v>
      </c>
      <c r="AI1867">
        <v>0.99030303030303035</v>
      </c>
      <c r="AJ1867">
        <v>22935</v>
      </c>
      <c r="BC1867">
        <v>1864</v>
      </c>
      <c r="BD1867">
        <v>12</v>
      </c>
      <c r="BE1867">
        <v>0</v>
      </c>
      <c r="BF1867">
        <v>123.41666666666667</v>
      </c>
      <c r="BG1867">
        <v>122</v>
      </c>
      <c r="BH1867">
        <v>0</v>
      </c>
      <c r="BI1867">
        <v>59</v>
      </c>
      <c r="BJ1867">
        <v>0</v>
      </c>
      <c r="BK1867">
        <v>0.10332749562171628</v>
      </c>
      <c r="BL1867">
        <v>1</v>
      </c>
      <c r="BM1867">
        <v>0.89667250437828372</v>
      </c>
      <c r="BN1867">
        <v>0.94833625218914186</v>
      </c>
      <c r="BO1867">
        <v>26211.666666666664</v>
      </c>
    </row>
    <row r="1868" spans="1:67" x14ac:dyDescent="0.15">
      <c r="A1868">
        <v>1865</v>
      </c>
      <c r="B1868">
        <v>12</v>
      </c>
      <c r="C1868">
        <v>5</v>
      </c>
      <c r="D1868">
        <v>182.09090909090909</v>
      </c>
      <c r="E1868">
        <v>293.08333333333331</v>
      </c>
      <c r="F1868">
        <v>0</v>
      </c>
      <c r="G1868">
        <v>0</v>
      </c>
      <c r="H1868">
        <v>1</v>
      </c>
      <c r="I1868">
        <v>33823.333333333336</v>
      </c>
      <c r="AB1868">
        <v>1865</v>
      </c>
      <c r="AC1868">
        <v>12</v>
      </c>
      <c r="AD1868">
        <v>2</v>
      </c>
      <c r="AE1868">
        <v>39.81818181818182</v>
      </c>
      <c r="AF1868">
        <v>118.16666666666667</v>
      </c>
      <c r="AG1868">
        <v>0</v>
      </c>
      <c r="AH1868">
        <v>0</v>
      </c>
      <c r="AI1868">
        <v>1</v>
      </c>
      <c r="AJ1868">
        <v>20510.000000000004</v>
      </c>
      <c r="BC1868">
        <v>1865</v>
      </c>
      <c r="BD1868">
        <v>11</v>
      </c>
      <c r="BE1868">
        <v>0</v>
      </c>
      <c r="BF1868">
        <v>97.63636363636364</v>
      </c>
      <c r="BG1868">
        <v>103.69230769230769</v>
      </c>
      <c r="BH1868">
        <v>204</v>
      </c>
      <c r="BI1868">
        <v>204</v>
      </c>
      <c r="BJ1868">
        <v>0.32535885167464113</v>
      </c>
      <c r="BK1868">
        <v>0.32535885167464113</v>
      </c>
      <c r="BL1868">
        <v>0.67464114832535893</v>
      </c>
      <c r="BM1868">
        <v>0.67464114832535893</v>
      </c>
      <c r="BN1868">
        <v>0.67464114832535893</v>
      </c>
      <c r="BO1868">
        <v>24293.333333333332</v>
      </c>
    </row>
    <row r="1869" spans="1:67" x14ac:dyDescent="0.15">
      <c r="A1869">
        <v>1866</v>
      </c>
      <c r="B1869">
        <v>12</v>
      </c>
      <c r="C1869">
        <v>4</v>
      </c>
      <c r="D1869">
        <v>90.545454545454547</v>
      </c>
      <c r="E1869">
        <v>193.5</v>
      </c>
      <c r="F1869">
        <v>0</v>
      </c>
      <c r="G1869">
        <v>0</v>
      </c>
      <c r="H1869">
        <v>1</v>
      </c>
      <c r="I1869">
        <v>26165.000000000004</v>
      </c>
      <c r="AB1869">
        <v>1866</v>
      </c>
      <c r="AC1869">
        <v>11</v>
      </c>
      <c r="AD1869">
        <v>4</v>
      </c>
      <c r="AE1869">
        <v>35.200000000000003</v>
      </c>
      <c r="AF1869">
        <v>121.16666666666667</v>
      </c>
      <c r="AG1869">
        <v>31</v>
      </c>
      <c r="AH1869">
        <v>3.7530266343825669E-2</v>
      </c>
      <c r="AI1869">
        <v>0.96246973365617428</v>
      </c>
      <c r="AJ1869">
        <v>20980</v>
      </c>
      <c r="BC1869">
        <v>1866</v>
      </c>
      <c r="BD1869">
        <v>12</v>
      </c>
      <c r="BE1869">
        <v>0</v>
      </c>
      <c r="BF1869">
        <v>104.33333333333333</v>
      </c>
      <c r="BG1869">
        <v>105.53846153846153</v>
      </c>
      <c r="BH1869">
        <v>141</v>
      </c>
      <c r="BI1869">
        <v>141</v>
      </c>
      <c r="BJ1869">
        <v>0.24867724867724866</v>
      </c>
      <c r="BK1869">
        <v>0.24867724867724866</v>
      </c>
      <c r="BL1869">
        <v>0.75132275132275139</v>
      </c>
      <c r="BM1869">
        <v>0.75132275132275139</v>
      </c>
      <c r="BN1869">
        <v>0.75132275132275139</v>
      </c>
      <c r="BO1869">
        <v>24148.333333333336</v>
      </c>
    </row>
    <row r="1870" spans="1:67" x14ac:dyDescent="0.15">
      <c r="A1870">
        <v>1867</v>
      </c>
      <c r="B1870">
        <v>12</v>
      </c>
      <c r="C1870">
        <v>6</v>
      </c>
      <c r="D1870">
        <v>288.72727272727275</v>
      </c>
      <c r="E1870">
        <v>433.08333333333331</v>
      </c>
      <c r="F1870">
        <v>0</v>
      </c>
      <c r="G1870">
        <v>0</v>
      </c>
      <c r="H1870">
        <v>1</v>
      </c>
      <c r="I1870">
        <v>46123.333333333328</v>
      </c>
      <c r="AB1870">
        <v>1867</v>
      </c>
      <c r="AC1870">
        <v>12</v>
      </c>
      <c r="AD1870">
        <v>3</v>
      </c>
      <c r="AE1870">
        <v>38.272727272727273</v>
      </c>
      <c r="AF1870">
        <v>116.41666666666667</v>
      </c>
      <c r="AG1870">
        <v>129</v>
      </c>
      <c r="AH1870">
        <v>0.14878892733564014</v>
      </c>
      <c r="AI1870">
        <v>0.8512110726643598</v>
      </c>
      <c r="AJ1870">
        <v>18940.000000000004</v>
      </c>
      <c r="BC1870">
        <v>1867</v>
      </c>
      <c r="BD1870">
        <v>11</v>
      </c>
      <c r="BE1870">
        <v>0</v>
      </c>
      <c r="BF1870">
        <v>176.54545454545453</v>
      </c>
      <c r="BG1870">
        <v>177</v>
      </c>
      <c r="BH1870">
        <v>0</v>
      </c>
      <c r="BI1870">
        <v>0</v>
      </c>
      <c r="BJ1870">
        <v>0</v>
      </c>
      <c r="BK1870">
        <v>0</v>
      </c>
      <c r="BL1870">
        <v>1</v>
      </c>
      <c r="BM1870">
        <v>1</v>
      </c>
      <c r="BN1870">
        <v>1</v>
      </c>
      <c r="BO1870">
        <v>32870</v>
      </c>
    </row>
    <row r="1871" spans="1:67" x14ac:dyDescent="0.15">
      <c r="A1871">
        <v>1868</v>
      </c>
      <c r="B1871">
        <v>12</v>
      </c>
      <c r="C1871">
        <v>5</v>
      </c>
      <c r="D1871">
        <v>162.45454545454547</v>
      </c>
      <c r="E1871">
        <v>299.83333333333331</v>
      </c>
      <c r="F1871">
        <v>11</v>
      </c>
      <c r="G1871">
        <v>8.9722675367047301E-3</v>
      </c>
      <c r="H1871">
        <v>0.99102773246329523</v>
      </c>
      <c r="I1871">
        <v>36843.333333333328</v>
      </c>
      <c r="AB1871">
        <v>1868</v>
      </c>
      <c r="AC1871">
        <v>12</v>
      </c>
      <c r="AD1871">
        <v>3</v>
      </c>
      <c r="AE1871">
        <v>39.545454545454547</v>
      </c>
      <c r="AF1871">
        <v>121.25</v>
      </c>
      <c r="AG1871">
        <v>2</v>
      </c>
      <c r="AH1871">
        <v>2.4330900243309003E-3</v>
      </c>
      <c r="AI1871">
        <v>0.9975669099756691</v>
      </c>
      <c r="AJ1871">
        <v>21083.333333333332</v>
      </c>
      <c r="BC1871">
        <v>1868</v>
      </c>
      <c r="BD1871">
        <v>11</v>
      </c>
      <c r="BE1871">
        <v>0</v>
      </c>
      <c r="BF1871">
        <v>124.90909090909091</v>
      </c>
      <c r="BG1871">
        <v>120.23076923076923</v>
      </c>
      <c r="BH1871">
        <v>55</v>
      </c>
      <c r="BI1871">
        <v>55</v>
      </c>
      <c r="BJ1871">
        <v>0.10700389105058365</v>
      </c>
      <c r="BK1871">
        <v>0.10700389105058365</v>
      </c>
      <c r="BL1871">
        <v>0.89299610894941639</v>
      </c>
      <c r="BM1871">
        <v>0.89299610894941639</v>
      </c>
      <c r="BN1871">
        <v>0.89299610894941639</v>
      </c>
      <c r="BO1871">
        <v>26585</v>
      </c>
    </row>
    <row r="1872" spans="1:67" x14ac:dyDescent="0.15">
      <c r="A1872">
        <v>1869</v>
      </c>
      <c r="B1872">
        <v>12</v>
      </c>
      <c r="C1872">
        <v>6</v>
      </c>
      <c r="D1872">
        <v>216.81818181818181</v>
      </c>
      <c r="E1872">
        <v>342.33333333333331</v>
      </c>
      <c r="F1872">
        <v>0</v>
      </c>
      <c r="G1872">
        <v>0</v>
      </c>
      <c r="H1872">
        <v>1</v>
      </c>
      <c r="I1872">
        <v>38693.333333333336</v>
      </c>
      <c r="AB1872">
        <v>1869</v>
      </c>
      <c r="AC1872">
        <v>13</v>
      </c>
      <c r="AD1872">
        <v>2</v>
      </c>
      <c r="AE1872">
        <v>8.25</v>
      </c>
      <c r="AF1872">
        <v>68.25</v>
      </c>
      <c r="AG1872">
        <v>170</v>
      </c>
      <c r="AH1872">
        <v>0.20070838252656434</v>
      </c>
      <c r="AI1872">
        <v>0.79929161747343569</v>
      </c>
      <c r="AJ1872">
        <v>14538.333333333334</v>
      </c>
      <c r="BC1872">
        <v>1869</v>
      </c>
      <c r="BD1872">
        <v>12</v>
      </c>
      <c r="BE1872">
        <v>0</v>
      </c>
      <c r="BF1872">
        <v>145.58333333333334</v>
      </c>
      <c r="BG1872">
        <v>142.61538461538461</v>
      </c>
      <c r="BH1872">
        <v>0</v>
      </c>
      <c r="BI1872">
        <v>0</v>
      </c>
      <c r="BJ1872">
        <v>0</v>
      </c>
      <c r="BK1872">
        <v>0</v>
      </c>
      <c r="BL1872">
        <v>1</v>
      </c>
      <c r="BM1872">
        <v>1</v>
      </c>
      <c r="BN1872">
        <v>1</v>
      </c>
      <c r="BO1872">
        <v>29130</v>
      </c>
    </row>
    <row r="1873" spans="1:67" x14ac:dyDescent="0.15">
      <c r="A1873">
        <v>1870</v>
      </c>
      <c r="B1873">
        <v>11</v>
      </c>
      <c r="C1873">
        <v>6</v>
      </c>
      <c r="D1873">
        <v>191.3</v>
      </c>
      <c r="E1873">
        <v>321.83333333333331</v>
      </c>
      <c r="F1873">
        <v>0</v>
      </c>
      <c r="G1873">
        <v>0</v>
      </c>
      <c r="H1873">
        <v>1</v>
      </c>
      <c r="I1873">
        <v>36873.333333333336</v>
      </c>
      <c r="AB1873">
        <v>1870</v>
      </c>
      <c r="AC1873">
        <v>11</v>
      </c>
      <c r="AD1873">
        <v>2</v>
      </c>
      <c r="AE1873">
        <v>8.3000000000000007</v>
      </c>
      <c r="AF1873">
        <v>73.166666666666671</v>
      </c>
      <c r="AG1873">
        <v>95</v>
      </c>
      <c r="AH1873">
        <v>0.13788098693759071</v>
      </c>
      <c r="AI1873">
        <v>0.86211901306240923</v>
      </c>
      <c r="AJ1873">
        <v>16685</v>
      </c>
      <c r="BC1873">
        <v>1870</v>
      </c>
      <c r="BD1873">
        <v>11</v>
      </c>
      <c r="BE1873">
        <v>0</v>
      </c>
      <c r="BF1873">
        <v>120.45454545454545</v>
      </c>
      <c r="BG1873">
        <v>121.53846153846153</v>
      </c>
      <c r="BH1873">
        <v>51</v>
      </c>
      <c r="BI1873">
        <v>87</v>
      </c>
      <c r="BJ1873">
        <v>9.6774193548387094E-2</v>
      </c>
      <c r="BK1873">
        <v>0.16508538899430741</v>
      </c>
      <c r="BL1873">
        <v>0.90322580645161288</v>
      </c>
      <c r="BM1873">
        <v>0.83491461100569264</v>
      </c>
      <c r="BN1873">
        <v>0.86907020872865282</v>
      </c>
      <c r="BO1873">
        <v>27091.666666666668</v>
      </c>
    </row>
    <row r="1874" spans="1:67" x14ac:dyDescent="0.15">
      <c r="A1874">
        <v>1871</v>
      </c>
      <c r="B1874">
        <v>12</v>
      </c>
      <c r="C1874">
        <v>6</v>
      </c>
      <c r="D1874">
        <v>236.63636363636363</v>
      </c>
      <c r="E1874">
        <v>361.5</v>
      </c>
      <c r="F1874">
        <v>0</v>
      </c>
      <c r="G1874">
        <v>0</v>
      </c>
      <c r="H1874">
        <v>1</v>
      </c>
      <c r="I1874">
        <v>38960.000000000007</v>
      </c>
      <c r="AB1874">
        <v>1871</v>
      </c>
      <c r="AC1874">
        <v>13</v>
      </c>
      <c r="AD1874">
        <v>3</v>
      </c>
      <c r="AE1874">
        <v>49.916666666666664</v>
      </c>
      <c r="AF1874">
        <v>127.41666666666667</v>
      </c>
      <c r="AG1874">
        <v>34</v>
      </c>
      <c r="AH1874">
        <v>3.7403740374037403E-2</v>
      </c>
      <c r="AI1874">
        <v>0.96259625962596262</v>
      </c>
      <c r="AJ1874">
        <v>20605</v>
      </c>
      <c r="BC1874">
        <v>1871</v>
      </c>
      <c r="BD1874">
        <v>12</v>
      </c>
      <c r="BE1874">
        <v>0</v>
      </c>
      <c r="BF1874">
        <v>117.83333333333333</v>
      </c>
      <c r="BG1874">
        <v>120.30769230769231</v>
      </c>
      <c r="BH1874">
        <v>90</v>
      </c>
      <c r="BI1874">
        <v>90</v>
      </c>
      <c r="BJ1874">
        <v>0.14040561622464898</v>
      </c>
      <c r="BK1874">
        <v>0.14040561622464898</v>
      </c>
      <c r="BL1874">
        <v>0.85959438377535102</v>
      </c>
      <c r="BM1874">
        <v>0.85959438377535102</v>
      </c>
      <c r="BN1874">
        <v>0.85959438377535102</v>
      </c>
      <c r="BO1874">
        <v>26363.333333333336</v>
      </c>
    </row>
    <row r="1875" spans="1:67" x14ac:dyDescent="0.15">
      <c r="A1875">
        <v>1872</v>
      </c>
      <c r="B1875">
        <v>12</v>
      </c>
      <c r="C1875">
        <v>6</v>
      </c>
      <c r="D1875">
        <v>161.09090909090909</v>
      </c>
      <c r="E1875">
        <v>302.66666666666669</v>
      </c>
      <c r="F1875">
        <v>0</v>
      </c>
      <c r="G1875">
        <v>0</v>
      </c>
      <c r="H1875">
        <v>1</v>
      </c>
      <c r="I1875">
        <v>37956.666666666672</v>
      </c>
      <c r="AB1875">
        <v>1872</v>
      </c>
      <c r="AC1875">
        <v>12</v>
      </c>
      <c r="AD1875">
        <v>3</v>
      </c>
      <c r="AE1875">
        <v>31.818181818181817</v>
      </c>
      <c r="AF1875">
        <v>113.66666666666667</v>
      </c>
      <c r="AG1875">
        <v>28</v>
      </c>
      <c r="AH1875">
        <v>3.5714285714285712E-2</v>
      </c>
      <c r="AI1875">
        <v>0.9642857142857143</v>
      </c>
      <c r="AJ1875">
        <v>20229.999999999996</v>
      </c>
      <c r="BC1875">
        <v>1872</v>
      </c>
      <c r="BD1875">
        <v>12</v>
      </c>
      <c r="BE1875">
        <v>0</v>
      </c>
      <c r="BF1875">
        <v>114.33333333333333</v>
      </c>
      <c r="BG1875">
        <v>110.15384615384616</v>
      </c>
      <c r="BH1875">
        <v>42</v>
      </c>
      <c r="BI1875">
        <v>102</v>
      </c>
      <c r="BJ1875">
        <v>8.3832335329341312E-2</v>
      </c>
      <c r="BK1875">
        <v>0.20359281437125748</v>
      </c>
      <c r="BL1875">
        <v>0.91616766467065869</v>
      </c>
      <c r="BM1875">
        <v>0.79640718562874246</v>
      </c>
      <c r="BN1875">
        <v>0.85628742514970058</v>
      </c>
      <c r="BO1875">
        <v>23898.333333333336</v>
      </c>
    </row>
    <row r="1876" spans="1:67" x14ac:dyDescent="0.15">
      <c r="A1876">
        <v>1873</v>
      </c>
      <c r="B1876">
        <v>10</v>
      </c>
      <c r="C1876">
        <v>5</v>
      </c>
      <c r="D1876">
        <v>82.555555555555557</v>
      </c>
      <c r="E1876">
        <v>196</v>
      </c>
      <c r="F1876">
        <v>57</v>
      </c>
      <c r="G1876">
        <v>6.6511085180863475E-2</v>
      </c>
      <c r="H1876">
        <v>0.93348891481913654</v>
      </c>
      <c r="I1876">
        <v>28665</v>
      </c>
      <c r="AB1876">
        <v>1873</v>
      </c>
      <c r="AC1876">
        <v>12</v>
      </c>
      <c r="AD1876">
        <v>2</v>
      </c>
      <c r="AE1876">
        <v>17.90909090909091</v>
      </c>
      <c r="AF1876">
        <v>86.5</v>
      </c>
      <c r="AG1876">
        <v>118</v>
      </c>
      <c r="AH1876">
        <v>0.15265200517464425</v>
      </c>
      <c r="AI1876">
        <v>0.84734799482535572</v>
      </c>
      <c r="AJ1876">
        <v>17218.333333333332</v>
      </c>
      <c r="BC1876">
        <v>1873</v>
      </c>
      <c r="BD1876">
        <v>12</v>
      </c>
      <c r="BE1876">
        <v>0</v>
      </c>
      <c r="BF1876">
        <v>114.5</v>
      </c>
      <c r="BG1876">
        <v>113.76923076923077</v>
      </c>
      <c r="BH1876">
        <v>0</v>
      </c>
      <c r="BI1876">
        <v>34</v>
      </c>
      <c r="BJ1876">
        <v>0</v>
      </c>
      <c r="BK1876">
        <v>5.8319039451114926E-2</v>
      </c>
      <c r="BL1876">
        <v>1</v>
      </c>
      <c r="BM1876">
        <v>0.94168096054888506</v>
      </c>
      <c r="BN1876">
        <v>0.97084048027444259</v>
      </c>
      <c r="BO1876">
        <v>25405</v>
      </c>
    </row>
    <row r="1877" spans="1:67" x14ac:dyDescent="0.15">
      <c r="A1877">
        <v>1874</v>
      </c>
      <c r="B1877">
        <v>12</v>
      </c>
      <c r="C1877">
        <v>6</v>
      </c>
      <c r="D1877">
        <v>247.63636363636363</v>
      </c>
      <c r="E1877">
        <v>372.08333333333331</v>
      </c>
      <c r="F1877">
        <v>0</v>
      </c>
      <c r="G1877">
        <v>0</v>
      </c>
      <c r="H1877">
        <v>1</v>
      </c>
      <c r="I1877">
        <v>40433.333333333336</v>
      </c>
      <c r="AB1877">
        <v>1874</v>
      </c>
      <c r="AC1877">
        <v>12</v>
      </c>
      <c r="AD1877">
        <v>2</v>
      </c>
      <c r="AE1877">
        <v>19.818181818181817</v>
      </c>
      <c r="AF1877">
        <v>85.583333333333329</v>
      </c>
      <c r="AG1877">
        <v>87</v>
      </c>
      <c r="AH1877">
        <v>0.1111111111111111</v>
      </c>
      <c r="AI1877">
        <v>0.88888888888888884</v>
      </c>
      <c r="AJ1877">
        <v>16356.666666666668</v>
      </c>
      <c r="BC1877">
        <v>1874</v>
      </c>
      <c r="BD1877">
        <v>10</v>
      </c>
      <c r="BE1877">
        <v>0</v>
      </c>
      <c r="BF1877">
        <v>110.3</v>
      </c>
      <c r="BG1877">
        <v>113.92307692307692</v>
      </c>
      <c r="BH1877">
        <v>152</v>
      </c>
      <c r="BI1877">
        <v>173</v>
      </c>
      <c r="BJ1877">
        <v>0.27536231884057971</v>
      </c>
      <c r="BK1877">
        <v>0.31340579710144928</v>
      </c>
      <c r="BL1877">
        <v>0.72463768115942029</v>
      </c>
      <c r="BM1877">
        <v>0.68659420289855078</v>
      </c>
      <c r="BN1877">
        <v>0.70561594202898559</v>
      </c>
      <c r="BO1877">
        <v>26536.666666666668</v>
      </c>
    </row>
    <row r="1878" spans="1:67" x14ac:dyDescent="0.15">
      <c r="A1878">
        <v>1875</v>
      </c>
      <c r="B1878">
        <v>12</v>
      </c>
      <c r="C1878">
        <v>5</v>
      </c>
      <c r="D1878">
        <v>210.27272727272728</v>
      </c>
      <c r="E1878">
        <v>328.08333333333331</v>
      </c>
      <c r="F1878">
        <v>0</v>
      </c>
      <c r="G1878">
        <v>0</v>
      </c>
      <c r="H1878">
        <v>1</v>
      </c>
      <c r="I1878">
        <v>35448.333333333336</v>
      </c>
      <c r="AB1878">
        <v>1875</v>
      </c>
      <c r="AC1878">
        <v>11</v>
      </c>
      <c r="AD1878">
        <v>3</v>
      </c>
      <c r="AE1878">
        <v>2.9</v>
      </c>
      <c r="AF1878">
        <v>85.333333333333329</v>
      </c>
      <c r="AG1878">
        <v>127</v>
      </c>
      <c r="AH1878">
        <v>0.15155131264916469</v>
      </c>
      <c r="AI1878">
        <v>0.84844868735083534</v>
      </c>
      <c r="AJ1878">
        <v>18696.666666666668</v>
      </c>
      <c r="BC1878">
        <v>1875</v>
      </c>
      <c r="BD1878">
        <v>11</v>
      </c>
      <c r="BE1878">
        <v>0</v>
      </c>
      <c r="BF1878">
        <v>96.63636363636364</v>
      </c>
      <c r="BG1878">
        <v>96.769230769230774</v>
      </c>
      <c r="BH1878">
        <v>157</v>
      </c>
      <c r="BI1878">
        <v>194</v>
      </c>
      <c r="BJ1878">
        <v>0.28288288288288288</v>
      </c>
      <c r="BK1878">
        <v>0.34954954954954953</v>
      </c>
      <c r="BL1878">
        <v>0.71711711711711712</v>
      </c>
      <c r="BM1878">
        <v>0.65045045045045047</v>
      </c>
      <c r="BN1878">
        <v>0.68378378378378379</v>
      </c>
      <c r="BO1878">
        <v>22868.333333333336</v>
      </c>
    </row>
    <row r="1879" spans="1:67" x14ac:dyDescent="0.15">
      <c r="A1879">
        <v>1876</v>
      </c>
      <c r="B1879">
        <v>12</v>
      </c>
      <c r="C1879">
        <v>6</v>
      </c>
      <c r="D1879">
        <v>192.36363636363637</v>
      </c>
      <c r="E1879">
        <v>316.83333333333331</v>
      </c>
      <c r="F1879">
        <v>0</v>
      </c>
      <c r="G1879">
        <v>0</v>
      </c>
      <c r="H1879">
        <v>1</v>
      </c>
      <c r="I1879">
        <v>37623.333333333336</v>
      </c>
      <c r="AB1879">
        <v>1876</v>
      </c>
      <c r="AC1879">
        <v>12</v>
      </c>
      <c r="AD1879">
        <v>2</v>
      </c>
      <c r="AE1879">
        <v>3.4545454545454546</v>
      </c>
      <c r="AF1879">
        <v>65.666666666666671</v>
      </c>
      <c r="AG1879">
        <v>133</v>
      </c>
      <c r="AH1879">
        <v>0.17546174142480211</v>
      </c>
      <c r="AI1879">
        <v>0.82453825857519791</v>
      </c>
      <c r="AJ1879">
        <v>15435</v>
      </c>
      <c r="BC1879">
        <v>1876</v>
      </c>
      <c r="BD1879">
        <v>12</v>
      </c>
      <c r="BE1879">
        <v>0</v>
      </c>
      <c r="BF1879">
        <v>115</v>
      </c>
      <c r="BG1879">
        <v>117.69230769230769</v>
      </c>
      <c r="BH1879">
        <v>44</v>
      </c>
      <c r="BI1879">
        <v>44</v>
      </c>
      <c r="BJ1879">
        <v>6.636500754147813E-2</v>
      </c>
      <c r="BK1879">
        <v>6.636500754147813E-2</v>
      </c>
      <c r="BL1879">
        <v>0.93363499245852188</v>
      </c>
      <c r="BM1879">
        <v>0.93363499245852188</v>
      </c>
      <c r="BN1879">
        <v>0.93363499245852188</v>
      </c>
      <c r="BO1879">
        <v>27150</v>
      </c>
    </row>
    <row r="1880" spans="1:67" x14ac:dyDescent="0.15">
      <c r="A1880">
        <v>1877</v>
      </c>
      <c r="B1880">
        <v>11</v>
      </c>
      <c r="C1880">
        <v>4</v>
      </c>
      <c r="D1880">
        <v>84.7</v>
      </c>
      <c r="E1880">
        <v>219.16666666666666</v>
      </c>
      <c r="F1880">
        <v>0</v>
      </c>
      <c r="G1880">
        <v>0</v>
      </c>
      <c r="H1880">
        <v>1</v>
      </c>
      <c r="I1880">
        <v>31041.666666666672</v>
      </c>
      <c r="AB1880">
        <v>1877</v>
      </c>
      <c r="AC1880">
        <v>11</v>
      </c>
      <c r="AD1880">
        <v>3</v>
      </c>
      <c r="AE1880">
        <v>9.5</v>
      </c>
      <c r="AF1880">
        <v>83.333333333333329</v>
      </c>
      <c r="AG1880">
        <v>151</v>
      </c>
      <c r="AH1880">
        <v>0.20268456375838925</v>
      </c>
      <c r="AI1880">
        <v>0.79731543624161072</v>
      </c>
      <c r="AJ1880">
        <v>17441.666666666668</v>
      </c>
      <c r="BC1880">
        <v>1877</v>
      </c>
      <c r="BD1880">
        <v>11</v>
      </c>
      <c r="BE1880">
        <v>0</v>
      </c>
      <c r="BF1880">
        <v>100.27272727272727</v>
      </c>
      <c r="BG1880">
        <v>103.76923076923077</v>
      </c>
      <c r="BH1880">
        <v>80</v>
      </c>
      <c r="BI1880">
        <v>80</v>
      </c>
      <c r="BJ1880">
        <v>0.132013201320132</v>
      </c>
      <c r="BK1880">
        <v>0.132013201320132</v>
      </c>
      <c r="BL1880">
        <v>0.86798679867986794</v>
      </c>
      <c r="BM1880">
        <v>0.86798679867986794</v>
      </c>
      <c r="BN1880">
        <v>0.86798679867986794</v>
      </c>
      <c r="BO1880">
        <v>23846.666666666668</v>
      </c>
    </row>
    <row r="1881" spans="1:67" x14ac:dyDescent="0.15">
      <c r="A1881">
        <v>1878</v>
      </c>
      <c r="B1881">
        <v>11</v>
      </c>
      <c r="C1881">
        <v>5</v>
      </c>
      <c r="D1881">
        <v>94.9</v>
      </c>
      <c r="E1881">
        <v>244.91666666666666</v>
      </c>
      <c r="F1881">
        <v>3</v>
      </c>
      <c r="G1881">
        <v>3.0211480362537764E-3</v>
      </c>
      <c r="H1881">
        <v>0.99697885196374625</v>
      </c>
      <c r="I1881">
        <v>33971.666666666664</v>
      </c>
      <c r="AB1881">
        <v>1878</v>
      </c>
      <c r="AC1881">
        <v>11</v>
      </c>
      <c r="AD1881">
        <v>3</v>
      </c>
      <c r="AE1881">
        <v>9.1999999999999993</v>
      </c>
      <c r="AF1881">
        <v>78.916666666666671</v>
      </c>
      <c r="AG1881">
        <v>84</v>
      </c>
      <c r="AH1881">
        <v>0.11931818181818182</v>
      </c>
      <c r="AI1881">
        <v>0.88068181818181812</v>
      </c>
      <c r="AJ1881">
        <v>16715.000000000004</v>
      </c>
      <c r="BC1881">
        <v>1878</v>
      </c>
      <c r="BD1881">
        <v>13</v>
      </c>
      <c r="BE1881">
        <v>0</v>
      </c>
      <c r="BF1881">
        <v>134.61538461538461</v>
      </c>
      <c r="BG1881">
        <v>134.61538461538461</v>
      </c>
      <c r="BH1881">
        <v>0</v>
      </c>
      <c r="BI1881">
        <v>0</v>
      </c>
      <c r="BJ1881">
        <v>0</v>
      </c>
      <c r="BK1881">
        <v>0</v>
      </c>
      <c r="BL1881">
        <v>1</v>
      </c>
      <c r="BM1881">
        <v>1</v>
      </c>
      <c r="BN1881">
        <v>1</v>
      </c>
      <c r="BO1881">
        <v>27208.333333333336</v>
      </c>
    </row>
    <row r="1882" spans="1:67" x14ac:dyDescent="0.15">
      <c r="A1882">
        <v>1879</v>
      </c>
      <c r="B1882">
        <v>12</v>
      </c>
      <c r="C1882">
        <v>6</v>
      </c>
      <c r="D1882">
        <v>174.36363636363637</v>
      </c>
      <c r="E1882">
        <v>298.5</v>
      </c>
      <c r="F1882">
        <v>0</v>
      </c>
      <c r="G1882">
        <v>0</v>
      </c>
      <c r="H1882">
        <v>1</v>
      </c>
      <c r="I1882">
        <v>35340</v>
      </c>
      <c r="AB1882">
        <v>1879</v>
      </c>
      <c r="AC1882">
        <v>12</v>
      </c>
      <c r="AD1882">
        <v>3</v>
      </c>
      <c r="AE1882">
        <v>48.545454545454547</v>
      </c>
      <c r="AF1882">
        <v>136.08333333333334</v>
      </c>
      <c r="AG1882">
        <v>0</v>
      </c>
      <c r="AH1882">
        <v>0</v>
      </c>
      <c r="AI1882">
        <v>1</v>
      </c>
      <c r="AJ1882">
        <v>22026.666666666668</v>
      </c>
      <c r="BC1882">
        <v>1879</v>
      </c>
      <c r="BD1882">
        <v>11</v>
      </c>
      <c r="BE1882">
        <v>0</v>
      </c>
      <c r="BF1882">
        <v>116.45454545454545</v>
      </c>
      <c r="BG1882">
        <v>117</v>
      </c>
      <c r="BH1882">
        <v>49</v>
      </c>
      <c r="BI1882">
        <v>72</v>
      </c>
      <c r="BJ1882">
        <v>0.10020449897750511</v>
      </c>
      <c r="BK1882">
        <v>0.14723926380368099</v>
      </c>
      <c r="BL1882">
        <v>0.89979550102249495</v>
      </c>
      <c r="BM1882">
        <v>0.85276073619631898</v>
      </c>
      <c r="BN1882">
        <v>0.87627811860940696</v>
      </c>
      <c r="BO1882">
        <v>26670</v>
      </c>
    </row>
    <row r="1883" spans="1:67" x14ac:dyDescent="0.15">
      <c r="A1883">
        <v>1880</v>
      </c>
      <c r="B1883">
        <v>11</v>
      </c>
      <c r="C1883">
        <v>6</v>
      </c>
      <c r="D1883">
        <v>173.4</v>
      </c>
      <c r="E1883">
        <v>322.33333333333331</v>
      </c>
      <c r="F1883">
        <v>0</v>
      </c>
      <c r="G1883">
        <v>0</v>
      </c>
      <c r="H1883">
        <v>1</v>
      </c>
      <c r="I1883">
        <v>39343.333333333328</v>
      </c>
      <c r="AB1883">
        <v>1880</v>
      </c>
      <c r="AC1883">
        <v>11</v>
      </c>
      <c r="AD1883">
        <v>3</v>
      </c>
      <c r="AE1883">
        <v>6.8</v>
      </c>
      <c r="AF1883">
        <v>80.333333333333329</v>
      </c>
      <c r="AG1883">
        <v>121</v>
      </c>
      <c r="AH1883">
        <v>0.15355329949238578</v>
      </c>
      <c r="AI1883">
        <v>0.84644670050761417</v>
      </c>
      <c r="AJ1883">
        <v>17496.666666666668</v>
      </c>
      <c r="BC1883">
        <v>1880</v>
      </c>
      <c r="BD1883">
        <v>11</v>
      </c>
      <c r="BE1883">
        <v>0</v>
      </c>
      <c r="BF1883">
        <v>97.818181818181813</v>
      </c>
      <c r="BG1883">
        <v>102.69230769230769</v>
      </c>
      <c r="BH1883">
        <v>183</v>
      </c>
      <c r="BI1883">
        <v>218</v>
      </c>
      <c r="BJ1883">
        <v>0.33826247689463956</v>
      </c>
      <c r="BK1883">
        <v>0.40295748613678373</v>
      </c>
      <c r="BL1883">
        <v>0.66173752310536038</v>
      </c>
      <c r="BM1883">
        <v>0.59704251386321627</v>
      </c>
      <c r="BN1883">
        <v>0.62939001848428833</v>
      </c>
      <c r="BO1883">
        <v>23575</v>
      </c>
    </row>
    <row r="1884" spans="1:67" x14ac:dyDescent="0.15">
      <c r="A1884">
        <v>1881</v>
      </c>
      <c r="B1884">
        <v>12</v>
      </c>
      <c r="C1884">
        <v>5</v>
      </c>
      <c r="D1884">
        <v>172.18181818181819</v>
      </c>
      <c r="E1884">
        <v>281.83333333333331</v>
      </c>
      <c r="F1884">
        <v>0</v>
      </c>
      <c r="G1884">
        <v>0</v>
      </c>
      <c r="H1884">
        <v>1</v>
      </c>
      <c r="I1884">
        <v>34023.333333333328</v>
      </c>
      <c r="AB1884">
        <v>1881</v>
      </c>
      <c r="AC1884">
        <v>12</v>
      </c>
      <c r="AD1884">
        <v>4</v>
      </c>
      <c r="AE1884">
        <v>28.727272727272727</v>
      </c>
      <c r="AF1884">
        <v>116.66666666666667</v>
      </c>
      <c r="AG1884">
        <v>117</v>
      </c>
      <c r="AH1884">
        <v>0.13043478260869565</v>
      </c>
      <c r="AI1884">
        <v>0.86956521739130432</v>
      </c>
      <c r="AJ1884">
        <v>20025.000000000004</v>
      </c>
      <c r="BC1884">
        <v>1881</v>
      </c>
      <c r="BD1884">
        <v>13</v>
      </c>
      <c r="BE1884">
        <v>0</v>
      </c>
      <c r="BF1884">
        <v>131.15384615384616</v>
      </c>
      <c r="BG1884">
        <v>131.15384615384616</v>
      </c>
      <c r="BH1884">
        <v>0</v>
      </c>
      <c r="BI1884">
        <v>0</v>
      </c>
      <c r="BJ1884">
        <v>0</v>
      </c>
      <c r="BK1884">
        <v>0</v>
      </c>
      <c r="BL1884">
        <v>1</v>
      </c>
      <c r="BM1884">
        <v>1</v>
      </c>
      <c r="BN1884">
        <v>1</v>
      </c>
      <c r="BO1884">
        <v>26833.333333333332</v>
      </c>
    </row>
    <row r="1885" spans="1:67" x14ac:dyDescent="0.15">
      <c r="A1885">
        <v>1882</v>
      </c>
      <c r="B1885">
        <v>11</v>
      </c>
      <c r="C1885">
        <v>5</v>
      </c>
      <c r="D1885">
        <v>137.9</v>
      </c>
      <c r="E1885">
        <v>272.83333333333331</v>
      </c>
      <c r="F1885">
        <v>33</v>
      </c>
      <c r="G1885">
        <v>3.3846153846153845E-2</v>
      </c>
      <c r="H1885">
        <v>0.96615384615384614</v>
      </c>
      <c r="I1885">
        <v>33588.333333333336</v>
      </c>
      <c r="AB1885">
        <v>1882</v>
      </c>
      <c r="AC1885">
        <v>12</v>
      </c>
      <c r="AD1885">
        <v>3</v>
      </c>
      <c r="AE1885">
        <v>23.545454545454547</v>
      </c>
      <c r="AF1885">
        <v>106.08333333333333</v>
      </c>
      <c r="AG1885">
        <v>85</v>
      </c>
      <c r="AH1885">
        <v>9.8952270081490101E-2</v>
      </c>
      <c r="AI1885">
        <v>0.9010477299185099</v>
      </c>
      <c r="AJ1885">
        <v>19376.666666666664</v>
      </c>
      <c r="BC1885">
        <v>1882</v>
      </c>
      <c r="BD1885">
        <v>11</v>
      </c>
      <c r="BE1885">
        <v>0</v>
      </c>
      <c r="BF1885">
        <v>112.45454545454545</v>
      </c>
      <c r="BG1885">
        <v>114.76923076923077</v>
      </c>
      <c r="BH1885">
        <v>170</v>
      </c>
      <c r="BI1885">
        <v>170</v>
      </c>
      <c r="BJ1885">
        <v>0.26687598116169547</v>
      </c>
      <c r="BK1885">
        <v>0.26687598116169547</v>
      </c>
      <c r="BL1885">
        <v>0.73312401883830458</v>
      </c>
      <c r="BM1885">
        <v>0.73312401883830458</v>
      </c>
      <c r="BN1885">
        <v>0.73312401883830458</v>
      </c>
      <c r="BO1885">
        <v>26348.333333333332</v>
      </c>
    </row>
    <row r="1886" spans="1:67" x14ac:dyDescent="0.15">
      <c r="A1886">
        <v>1883</v>
      </c>
      <c r="B1886">
        <v>11</v>
      </c>
      <c r="C1886">
        <v>5</v>
      </c>
      <c r="D1886">
        <v>125</v>
      </c>
      <c r="E1886">
        <v>274.41666666666669</v>
      </c>
      <c r="F1886">
        <v>0</v>
      </c>
      <c r="G1886">
        <v>0</v>
      </c>
      <c r="H1886">
        <v>1</v>
      </c>
      <c r="I1886">
        <v>36151.666666666672</v>
      </c>
      <c r="AB1886">
        <v>1883</v>
      </c>
      <c r="AC1886">
        <v>11</v>
      </c>
      <c r="AD1886">
        <v>3</v>
      </c>
      <c r="AE1886">
        <v>5.7</v>
      </c>
      <c r="AF1886">
        <v>72.25</v>
      </c>
      <c r="AG1886">
        <v>69</v>
      </c>
      <c r="AH1886">
        <v>0.10087719298245613</v>
      </c>
      <c r="AI1886">
        <v>0.89912280701754388</v>
      </c>
      <c r="AJ1886">
        <v>16873.333333333336</v>
      </c>
      <c r="BC1886">
        <v>1883</v>
      </c>
      <c r="BD1886">
        <v>12</v>
      </c>
      <c r="BE1886">
        <v>0</v>
      </c>
      <c r="BF1886">
        <v>125.25</v>
      </c>
      <c r="BG1886">
        <v>123.69230769230769</v>
      </c>
      <c r="BH1886">
        <v>17</v>
      </c>
      <c r="BI1886">
        <v>17</v>
      </c>
      <c r="BJ1886">
        <v>2.9772329246935202E-2</v>
      </c>
      <c r="BK1886">
        <v>2.9772329246935202E-2</v>
      </c>
      <c r="BL1886">
        <v>0.97022767075306482</v>
      </c>
      <c r="BM1886">
        <v>0.97022767075306482</v>
      </c>
      <c r="BN1886">
        <v>0.97022767075306482</v>
      </c>
      <c r="BO1886">
        <v>27185</v>
      </c>
    </row>
    <row r="1887" spans="1:67" x14ac:dyDescent="0.15">
      <c r="A1887">
        <v>1884</v>
      </c>
      <c r="B1887">
        <v>11</v>
      </c>
      <c r="C1887">
        <v>6</v>
      </c>
      <c r="D1887">
        <v>169.8</v>
      </c>
      <c r="E1887">
        <v>298.16666666666669</v>
      </c>
      <c r="F1887">
        <v>0</v>
      </c>
      <c r="G1887">
        <v>0</v>
      </c>
      <c r="H1887">
        <v>1</v>
      </c>
      <c r="I1887">
        <v>36026.666666666664</v>
      </c>
      <c r="AB1887">
        <v>1884</v>
      </c>
      <c r="AC1887">
        <v>12</v>
      </c>
      <c r="AD1887">
        <v>3</v>
      </c>
      <c r="AE1887">
        <v>33.81818181818182</v>
      </c>
      <c r="AF1887">
        <v>114.5</v>
      </c>
      <c r="AG1887">
        <v>9</v>
      </c>
      <c r="AH1887">
        <v>1.066350710900474E-2</v>
      </c>
      <c r="AI1887">
        <v>0.98933649289099523</v>
      </c>
      <c r="AJ1887">
        <v>21038.333333333332</v>
      </c>
      <c r="BC1887">
        <v>1884</v>
      </c>
      <c r="BD1887">
        <v>12</v>
      </c>
      <c r="BE1887">
        <v>0</v>
      </c>
      <c r="BF1887">
        <v>147</v>
      </c>
      <c r="BG1887">
        <v>149.07692307692307</v>
      </c>
      <c r="BH1887">
        <v>87</v>
      </c>
      <c r="BI1887">
        <v>87</v>
      </c>
      <c r="BJ1887">
        <v>0.13364055299539171</v>
      </c>
      <c r="BK1887">
        <v>0.13364055299539171</v>
      </c>
      <c r="BL1887">
        <v>0.86635944700460832</v>
      </c>
      <c r="BM1887">
        <v>0.86635944700460832</v>
      </c>
      <c r="BN1887">
        <v>0.86635944700460832</v>
      </c>
      <c r="BO1887">
        <v>28735</v>
      </c>
    </row>
    <row r="1888" spans="1:67" x14ac:dyDescent="0.15">
      <c r="A1888">
        <v>1885</v>
      </c>
      <c r="B1888">
        <v>12</v>
      </c>
      <c r="C1888">
        <v>5</v>
      </c>
      <c r="D1888">
        <v>202.81818181818181</v>
      </c>
      <c r="E1888">
        <v>320.58333333333331</v>
      </c>
      <c r="F1888">
        <v>0</v>
      </c>
      <c r="G1888">
        <v>0</v>
      </c>
      <c r="H1888">
        <v>1</v>
      </c>
      <c r="I1888">
        <v>35823.333333333336</v>
      </c>
      <c r="AB1888">
        <v>1885</v>
      </c>
      <c r="AC1888">
        <v>11</v>
      </c>
      <c r="AD1888">
        <v>3</v>
      </c>
      <c r="AE1888">
        <v>6.2</v>
      </c>
      <c r="AF1888">
        <v>76.666666666666671</v>
      </c>
      <c r="AG1888">
        <v>205</v>
      </c>
      <c r="AH1888">
        <v>0.27080581241743723</v>
      </c>
      <c r="AI1888">
        <v>0.72919418758256271</v>
      </c>
      <c r="AJ1888">
        <v>16175.000000000002</v>
      </c>
      <c r="BC1888">
        <v>1885</v>
      </c>
      <c r="BD1888">
        <v>12</v>
      </c>
      <c r="BE1888">
        <v>0</v>
      </c>
      <c r="BF1888">
        <v>92.666666666666671</v>
      </c>
      <c r="BG1888">
        <v>93.615384615384613</v>
      </c>
      <c r="BH1888">
        <v>101</v>
      </c>
      <c r="BI1888">
        <v>101</v>
      </c>
      <c r="BJ1888">
        <v>0.16557377049180327</v>
      </c>
      <c r="BK1888">
        <v>0.16557377049180327</v>
      </c>
      <c r="BL1888">
        <v>0.83442622950819678</v>
      </c>
      <c r="BM1888">
        <v>0.83442622950819678</v>
      </c>
      <c r="BN1888">
        <v>0.83442622950819678</v>
      </c>
      <c r="BO1888">
        <v>22056.666666666664</v>
      </c>
    </row>
    <row r="1889" spans="1:67" x14ac:dyDescent="0.15">
      <c r="A1889">
        <v>1886</v>
      </c>
      <c r="B1889">
        <v>12</v>
      </c>
      <c r="C1889">
        <v>5</v>
      </c>
      <c r="D1889">
        <v>136.36363636363637</v>
      </c>
      <c r="E1889">
        <v>249.16666666666666</v>
      </c>
      <c r="F1889">
        <v>0</v>
      </c>
      <c r="G1889">
        <v>0</v>
      </c>
      <c r="H1889">
        <v>1</v>
      </c>
      <c r="I1889">
        <v>30291.666666666664</v>
      </c>
      <c r="AB1889">
        <v>1886</v>
      </c>
      <c r="AC1889">
        <v>11</v>
      </c>
      <c r="AD1889">
        <v>2</v>
      </c>
      <c r="AE1889">
        <v>12</v>
      </c>
      <c r="AF1889">
        <v>87.666666666666671</v>
      </c>
      <c r="AG1889">
        <v>43</v>
      </c>
      <c r="AH1889">
        <v>6.1166429587482217E-2</v>
      </c>
      <c r="AI1889">
        <v>0.9388335704125178</v>
      </c>
      <c r="AJ1889">
        <v>18465</v>
      </c>
      <c r="BC1889">
        <v>1886</v>
      </c>
      <c r="BD1889">
        <v>11</v>
      </c>
      <c r="BE1889">
        <v>0</v>
      </c>
      <c r="BF1889">
        <v>128.36363636363637</v>
      </c>
      <c r="BG1889">
        <v>127.92307692307692</v>
      </c>
      <c r="BH1889">
        <v>45</v>
      </c>
      <c r="BI1889">
        <v>45</v>
      </c>
      <c r="BJ1889">
        <v>7.1656050955414011E-2</v>
      </c>
      <c r="BK1889">
        <v>7.1656050955414011E-2</v>
      </c>
      <c r="BL1889">
        <v>0.92834394904458595</v>
      </c>
      <c r="BM1889">
        <v>0.92834394904458595</v>
      </c>
      <c r="BN1889">
        <v>0.92834394904458595</v>
      </c>
      <c r="BO1889">
        <v>27368.333333333332</v>
      </c>
    </row>
    <row r="1890" spans="1:67" x14ac:dyDescent="0.15">
      <c r="A1890">
        <v>1887</v>
      </c>
      <c r="B1890">
        <v>11</v>
      </c>
      <c r="C1890">
        <v>4</v>
      </c>
      <c r="D1890">
        <v>49.3</v>
      </c>
      <c r="E1890">
        <v>168.33333333333334</v>
      </c>
      <c r="F1890">
        <v>45</v>
      </c>
      <c r="G1890">
        <v>4.7619047619047616E-2</v>
      </c>
      <c r="H1890">
        <v>0.95238095238095233</v>
      </c>
      <c r="I1890">
        <v>26658.333333333332</v>
      </c>
      <c r="AB1890">
        <v>1887</v>
      </c>
      <c r="AC1890">
        <v>12</v>
      </c>
      <c r="AD1890">
        <v>2</v>
      </c>
      <c r="AE1890">
        <v>3.1818181818181817</v>
      </c>
      <c r="AF1890">
        <v>76.166666666666671</v>
      </c>
      <c r="AG1890">
        <v>131</v>
      </c>
      <c r="AH1890">
        <v>0.16113161131611317</v>
      </c>
      <c r="AI1890">
        <v>0.8388683886838868</v>
      </c>
      <c r="AJ1890">
        <v>17155</v>
      </c>
      <c r="BC1890">
        <v>1887</v>
      </c>
      <c r="BD1890">
        <v>12</v>
      </c>
      <c r="BE1890">
        <v>0</v>
      </c>
      <c r="BF1890">
        <v>120.91666666666667</v>
      </c>
      <c r="BG1890">
        <v>126</v>
      </c>
      <c r="BH1890">
        <v>83</v>
      </c>
      <c r="BI1890">
        <v>83</v>
      </c>
      <c r="BJ1890">
        <v>0.13833333333333334</v>
      </c>
      <c r="BK1890">
        <v>0.13833333333333334</v>
      </c>
      <c r="BL1890">
        <v>0.86166666666666669</v>
      </c>
      <c r="BM1890">
        <v>0.86166666666666669</v>
      </c>
      <c r="BN1890">
        <v>0.86166666666666669</v>
      </c>
      <c r="BO1890">
        <v>27285</v>
      </c>
    </row>
    <row r="1891" spans="1:67" x14ac:dyDescent="0.15">
      <c r="A1891">
        <v>1888</v>
      </c>
      <c r="B1891">
        <v>11</v>
      </c>
      <c r="C1891">
        <v>7</v>
      </c>
      <c r="D1891">
        <v>233.7</v>
      </c>
      <c r="E1891">
        <v>402.5</v>
      </c>
      <c r="F1891">
        <v>0</v>
      </c>
      <c r="G1891">
        <v>0</v>
      </c>
      <c r="H1891">
        <v>1</v>
      </c>
      <c r="I1891">
        <v>44675</v>
      </c>
      <c r="AB1891">
        <v>1888</v>
      </c>
      <c r="AC1891">
        <v>11</v>
      </c>
      <c r="AD1891">
        <v>2</v>
      </c>
      <c r="AE1891">
        <v>4.5999999999999996</v>
      </c>
      <c r="AF1891">
        <v>74.083333333333329</v>
      </c>
      <c r="AG1891">
        <v>167</v>
      </c>
      <c r="AH1891">
        <v>0.22119205298013245</v>
      </c>
      <c r="AI1891">
        <v>0.77880794701986755</v>
      </c>
      <c r="AJ1891">
        <v>16121.666666666668</v>
      </c>
      <c r="BC1891">
        <v>1888</v>
      </c>
      <c r="BD1891">
        <v>11</v>
      </c>
      <c r="BE1891">
        <v>0</v>
      </c>
      <c r="BF1891">
        <v>129.54545454545453</v>
      </c>
      <c r="BG1891">
        <v>130.38461538461539</v>
      </c>
      <c r="BH1891">
        <v>63</v>
      </c>
      <c r="BI1891">
        <v>87</v>
      </c>
      <c r="BJ1891">
        <v>0.11433756805807622</v>
      </c>
      <c r="BK1891">
        <v>0.15789473684210525</v>
      </c>
      <c r="BL1891">
        <v>0.88566243194192373</v>
      </c>
      <c r="BM1891">
        <v>0.84210526315789469</v>
      </c>
      <c r="BN1891">
        <v>0.86388384754990921</v>
      </c>
      <c r="BO1891">
        <v>29725</v>
      </c>
    </row>
    <row r="1892" spans="1:67" x14ac:dyDescent="0.15">
      <c r="A1892">
        <v>1889</v>
      </c>
      <c r="B1892">
        <v>12</v>
      </c>
      <c r="C1892">
        <v>5</v>
      </c>
      <c r="D1892">
        <v>219</v>
      </c>
      <c r="E1892">
        <v>357.25</v>
      </c>
      <c r="F1892">
        <v>0</v>
      </c>
      <c r="G1892">
        <v>0</v>
      </c>
      <c r="H1892">
        <v>1</v>
      </c>
      <c r="I1892">
        <v>40865</v>
      </c>
      <c r="AB1892">
        <v>1889</v>
      </c>
      <c r="AC1892">
        <v>13</v>
      </c>
      <c r="AD1892">
        <v>2</v>
      </c>
      <c r="AE1892">
        <v>13.333333333333334</v>
      </c>
      <c r="AF1892">
        <v>80.833333333333329</v>
      </c>
      <c r="AG1892">
        <v>80</v>
      </c>
      <c r="AH1892">
        <v>9.4117647058823528E-2</v>
      </c>
      <c r="AI1892">
        <v>0.90588235294117647</v>
      </c>
      <c r="AJ1892">
        <v>17216.666666666672</v>
      </c>
      <c r="BC1892">
        <v>1889</v>
      </c>
      <c r="BD1892">
        <v>11</v>
      </c>
      <c r="BE1892">
        <v>0</v>
      </c>
      <c r="BF1892">
        <v>113.18181818181819</v>
      </c>
      <c r="BG1892">
        <v>107.30769230769231</v>
      </c>
      <c r="BH1892">
        <v>31</v>
      </c>
      <c r="BI1892">
        <v>52</v>
      </c>
      <c r="BJ1892">
        <v>6.1264822134387352E-2</v>
      </c>
      <c r="BK1892">
        <v>0.10276679841897234</v>
      </c>
      <c r="BL1892">
        <v>0.93873517786561267</v>
      </c>
      <c r="BM1892">
        <v>0.89723320158102771</v>
      </c>
      <c r="BN1892">
        <v>0.91798418972332019</v>
      </c>
      <c r="BO1892">
        <v>24675</v>
      </c>
    </row>
    <row r="1893" spans="1:67" x14ac:dyDescent="0.15">
      <c r="A1893">
        <v>1890</v>
      </c>
      <c r="B1893">
        <v>12</v>
      </c>
      <c r="C1893">
        <v>5</v>
      </c>
      <c r="D1893">
        <v>155.63636363636363</v>
      </c>
      <c r="E1893">
        <v>265.08333333333331</v>
      </c>
      <c r="F1893">
        <v>68</v>
      </c>
      <c r="G1893">
        <v>6.5071770334928225E-2</v>
      </c>
      <c r="H1893">
        <v>0.93492822966507183</v>
      </c>
      <c r="I1893">
        <v>30253.333333333336</v>
      </c>
      <c r="AB1893">
        <v>1890</v>
      </c>
      <c r="AC1893">
        <v>10</v>
      </c>
      <c r="AD1893">
        <v>4</v>
      </c>
      <c r="AE1893">
        <v>8.6666666666666661</v>
      </c>
      <c r="AF1893">
        <v>83.666666666666671</v>
      </c>
      <c r="AG1893">
        <v>188</v>
      </c>
      <c r="AH1893">
        <v>0.23618090452261306</v>
      </c>
      <c r="AI1893">
        <v>0.76381909547738691</v>
      </c>
      <c r="AJ1893">
        <v>17630.000000000004</v>
      </c>
      <c r="BC1893">
        <v>1890</v>
      </c>
      <c r="BD1893">
        <v>12</v>
      </c>
      <c r="BE1893">
        <v>0</v>
      </c>
      <c r="BF1893">
        <v>145.75</v>
      </c>
      <c r="BG1893">
        <v>144.30769230769232</v>
      </c>
      <c r="BH1893">
        <v>0</v>
      </c>
      <c r="BI1893">
        <v>0</v>
      </c>
      <c r="BJ1893">
        <v>0</v>
      </c>
      <c r="BK1893">
        <v>0</v>
      </c>
      <c r="BL1893">
        <v>1</v>
      </c>
      <c r="BM1893">
        <v>1</v>
      </c>
      <c r="BN1893">
        <v>1</v>
      </c>
      <c r="BO1893">
        <v>27628.333333333332</v>
      </c>
    </row>
    <row r="1894" spans="1:67" x14ac:dyDescent="0.15">
      <c r="A1894">
        <v>1891</v>
      </c>
      <c r="B1894">
        <v>11</v>
      </c>
      <c r="C1894">
        <v>6</v>
      </c>
      <c r="D1894">
        <v>209.2</v>
      </c>
      <c r="E1894">
        <v>332.41666666666669</v>
      </c>
      <c r="F1894">
        <v>0</v>
      </c>
      <c r="G1894">
        <v>0</v>
      </c>
      <c r="H1894">
        <v>1</v>
      </c>
      <c r="I1894">
        <v>36721.666666666672</v>
      </c>
      <c r="AB1894">
        <v>1891</v>
      </c>
      <c r="AC1894">
        <v>11</v>
      </c>
      <c r="AD1894">
        <v>3</v>
      </c>
      <c r="AE1894">
        <v>12.9</v>
      </c>
      <c r="AF1894">
        <v>88.833333333333329</v>
      </c>
      <c r="AG1894">
        <v>78</v>
      </c>
      <c r="AH1894">
        <v>0.10358565737051793</v>
      </c>
      <c r="AI1894">
        <v>0.89641434262948205</v>
      </c>
      <c r="AJ1894">
        <v>18211.666666666668</v>
      </c>
      <c r="BC1894">
        <v>1891</v>
      </c>
      <c r="BD1894">
        <v>11</v>
      </c>
      <c r="BE1894">
        <v>0</v>
      </c>
      <c r="BF1894">
        <v>157.90909090909091</v>
      </c>
      <c r="BG1894">
        <v>156.84615384615384</v>
      </c>
      <c r="BH1894">
        <v>0</v>
      </c>
      <c r="BI1894">
        <v>0</v>
      </c>
      <c r="BJ1894">
        <v>0</v>
      </c>
      <c r="BK1894">
        <v>0</v>
      </c>
      <c r="BL1894">
        <v>1</v>
      </c>
      <c r="BM1894">
        <v>1</v>
      </c>
      <c r="BN1894">
        <v>1</v>
      </c>
      <c r="BO1894">
        <v>30646.666666666664</v>
      </c>
    </row>
    <row r="1895" spans="1:67" x14ac:dyDescent="0.15">
      <c r="A1895">
        <v>1892</v>
      </c>
      <c r="B1895">
        <v>12</v>
      </c>
      <c r="C1895">
        <v>6</v>
      </c>
      <c r="D1895">
        <v>282.18181818181819</v>
      </c>
      <c r="E1895">
        <v>434</v>
      </c>
      <c r="F1895">
        <v>0</v>
      </c>
      <c r="G1895">
        <v>0</v>
      </c>
      <c r="H1895">
        <v>1</v>
      </c>
      <c r="I1895">
        <v>46235.000000000007</v>
      </c>
      <c r="AB1895">
        <v>1892</v>
      </c>
      <c r="AC1895">
        <v>12</v>
      </c>
      <c r="AD1895">
        <v>3</v>
      </c>
      <c r="AE1895">
        <v>6.7272727272727275</v>
      </c>
      <c r="AF1895">
        <v>82.583333333333329</v>
      </c>
      <c r="AG1895">
        <v>111</v>
      </c>
      <c r="AH1895">
        <v>0.1343825665859564</v>
      </c>
      <c r="AI1895">
        <v>0.86561743341404362</v>
      </c>
      <c r="AJ1895">
        <v>17911.666666666668</v>
      </c>
      <c r="BC1895">
        <v>1892</v>
      </c>
      <c r="BD1895">
        <v>12</v>
      </c>
      <c r="BE1895">
        <v>0</v>
      </c>
      <c r="BF1895">
        <v>112.08333333333333</v>
      </c>
      <c r="BG1895">
        <v>112.69230769230769</v>
      </c>
      <c r="BH1895">
        <v>61</v>
      </c>
      <c r="BI1895">
        <v>61</v>
      </c>
      <c r="BJ1895">
        <v>0.10777385159010601</v>
      </c>
      <c r="BK1895">
        <v>0.10777385159010601</v>
      </c>
      <c r="BL1895">
        <v>0.892226148409894</v>
      </c>
      <c r="BM1895">
        <v>0.892226148409894</v>
      </c>
      <c r="BN1895">
        <v>0.892226148409894</v>
      </c>
      <c r="BO1895">
        <v>25808.333333333336</v>
      </c>
    </row>
    <row r="1896" spans="1:67" x14ac:dyDescent="0.15">
      <c r="A1896">
        <v>1893</v>
      </c>
      <c r="B1896">
        <v>11</v>
      </c>
      <c r="C1896">
        <v>6</v>
      </c>
      <c r="D1896">
        <v>203.6</v>
      </c>
      <c r="E1896">
        <v>340.83333333333331</v>
      </c>
      <c r="F1896">
        <v>0</v>
      </c>
      <c r="G1896">
        <v>0</v>
      </c>
      <c r="H1896">
        <v>1</v>
      </c>
      <c r="I1896">
        <v>38633.333333333336</v>
      </c>
      <c r="AB1896">
        <v>1893</v>
      </c>
      <c r="AC1896">
        <v>12</v>
      </c>
      <c r="AD1896">
        <v>3</v>
      </c>
      <c r="AE1896">
        <v>36.454545454545453</v>
      </c>
      <c r="AF1896">
        <v>128.66666666666666</v>
      </c>
      <c r="AG1896">
        <v>109</v>
      </c>
      <c r="AH1896">
        <v>0.1235827664399093</v>
      </c>
      <c r="AI1896">
        <v>0.87641723356009071</v>
      </c>
      <c r="AJ1896">
        <v>20955</v>
      </c>
      <c r="BC1896">
        <v>1893</v>
      </c>
      <c r="BD1896">
        <v>12</v>
      </c>
      <c r="BE1896">
        <v>0</v>
      </c>
      <c r="BF1896">
        <v>96.833333333333329</v>
      </c>
      <c r="BG1896">
        <v>98.615384615384613</v>
      </c>
      <c r="BH1896">
        <v>88</v>
      </c>
      <c r="BI1896">
        <v>125</v>
      </c>
      <c r="BJ1896">
        <v>0.13990461049284578</v>
      </c>
      <c r="BK1896">
        <v>0.1987281399046105</v>
      </c>
      <c r="BL1896">
        <v>0.86009538950715425</v>
      </c>
      <c r="BM1896">
        <v>0.80127186009538953</v>
      </c>
      <c r="BN1896">
        <v>0.83068362480127189</v>
      </c>
      <c r="BO1896">
        <v>22948.333333333332</v>
      </c>
    </row>
    <row r="1897" spans="1:67" x14ac:dyDescent="0.15">
      <c r="A1897">
        <v>1894</v>
      </c>
      <c r="B1897">
        <v>11</v>
      </c>
      <c r="C1897">
        <v>5</v>
      </c>
      <c r="D1897">
        <v>101.7</v>
      </c>
      <c r="E1897">
        <v>250.33333333333334</v>
      </c>
      <c r="F1897">
        <v>0</v>
      </c>
      <c r="G1897">
        <v>0</v>
      </c>
      <c r="H1897">
        <v>1</v>
      </c>
      <c r="I1897">
        <v>34863.333333333336</v>
      </c>
      <c r="AB1897">
        <v>1894</v>
      </c>
      <c r="AC1897">
        <v>12</v>
      </c>
      <c r="AD1897">
        <v>2</v>
      </c>
      <c r="AE1897">
        <v>13.636363636363637</v>
      </c>
      <c r="AF1897">
        <v>88.583333333333329</v>
      </c>
      <c r="AG1897">
        <v>20</v>
      </c>
      <c r="AH1897">
        <v>2.564102564102564E-2</v>
      </c>
      <c r="AI1897">
        <v>0.97435897435897434</v>
      </c>
      <c r="AJ1897">
        <v>18326.666666666668</v>
      </c>
      <c r="BC1897">
        <v>1894</v>
      </c>
      <c r="BD1897">
        <v>12</v>
      </c>
      <c r="BE1897">
        <v>0</v>
      </c>
      <c r="BF1897">
        <v>118.41666666666667</v>
      </c>
      <c r="BG1897">
        <v>122.15384615384616</v>
      </c>
      <c r="BH1897">
        <v>134</v>
      </c>
      <c r="BI1897">
        <v>134</v>
      </c>
      <c r="BJ1897">
        <v>0.19793205317577547</v>
      </c>
      <c r="BK1897">
        <v>0.19793205317577547</v>
      </c>
      <c r="BL1897">
        <v>0.80206794682422455</v>
      </c>
      <c r="BM1897">
        <v>0.80206794682422455</v>
      </c>
      <c r="BN1897">
        <v>0.80206794682422455</v>
      </c>
      <c r="BO1897">
        <v>27343.333333333339</v>
      </c>
    </row>
    <row r="1898" spans="1:67" x14ac:dyDescent="0.15">
      <c r="A1898">
        <v>1895</v>
      </c>
      <c r="B1898">
        <v>12</v>
      </c>
      <c r="C1898">
        <v>6</v>
      </c>
      <c r="D1898">
        <v>233.81818181818181</v>
      </c>
      <c r="E1898">
        <v>370.75</v>
      </c>
      <c r="F1898">
        <v>0</v>
      </c>
      <c r="G1898">
        <v>0</v>
      </c>
      <c r="H1898">
        <v>1</v>
      </c>
      <c r="I1898">
        <v>40455</v>
      </c>
      <c r="AB1898">
        <v>1895</v>
      </c>
      <c r="AC1898">
        <v>11</v>
      </c>
      <c r="AD1898">
        <v>3</v>
      </c>
      <c r="AE1898">
        <v>22.3</v>
      </c>
      <c r="AF1898">
        <v>110.25</v>
      </c>
      <c r="AG1898">
        <v>42</v>
      </c>
      <c r="AH1898">
        <v>5.5118110236220472E-2</v>
      </c>
      <c r="AI1898">
        <v>0.94488188976377951</v>
      </c>
      <c r="AJ1898">
        <v>21043.333333333332</v>
      </c>
      <c r="BC1898">
        <v>1895</v>
      </c>
      <c r="BD1898">
        <v>11</v>
      </c>
      <c r="BE1898">
        <v>0</v>
      </c>
      <c r="BF1898">
        <v>107.36363636363636</v>
      </c>
      <c r="BG1898">
        <v>107</v>
      </c>
      <c r="BH1898">
        <v>72</v>
      </c>
      <c r="BI1898">
        <v>85</v>
      </c>
      <c r="BJ1898">
        <v>0.12141652613827993</v>
      </c>
      <c r="BK1898">
        <v>0.14333895446880271</v>
      </c>
      <c r="BL1898">
        <v>0.87858347386172009</v>
      </c>
      <c r="BM1898">
        <v>0.85666104553119726</v>
      </c>
      <c r="BN1898">
        <v>0.86762225969645868</v>
      </c>
      <c r="BO1898">
        <v>24886.666666666668</v>
      </c>
    </row>
    <row r="1899" spans="1:67" x14ac:dyDescent="0.15">
      <c r="A1899">
        <v>1896</v>
      </c>
      <c r="B1899">
        <v>13</v>
      </c>
      <c r="C1899">
        <v>5</v>
      </c>
      <c r="D1899">
        <v>191.08333333333334</v>
      </c>
      <c r="E1899">
        <v>298.58333333333331</v>
      </c>
      <c r="F1899">
        <v>0</v>
      </c>
      <c r="G1899">
        <v>0</v>
      </c>
      <c r="H1899">
        <v>1</v>
      </c>
      <c r="I1899">
        <v>34943.333333333336</v>
      </c>
      <c r="AB1899">
        <v>1896</v>
      </c>
      <c r="AC1899">
        <v>12</v>
      </c>
      <c r="AD1899">
        <v>3</v>
      </c>
      <c r="AE1899">
        <v>20.454545454545453</v>
      </c>
      <c r="AF1899">
        <v>91.416666666666671</v>
      </c>
      <c r="AG1899">
        <v>85</v>
      </c>
      <c r="AH1899">
        <v>0.10911424903722722</v>
      </c>
      <c r="AI1899">
        <v>0.89088575096277278</v>
      </c>
      <c r="AJ1899">
        <v>17990</v>
      </c>
      <c r="BC1899">
        <v>1896</v>
      </c>
      <c r="BD1899">
        <v>11</v>
      </c>
      <c r="BE1899">
        <v>0</v>
      </c>
      <c r="BF1899">
        <v>126.18181818181819</v>
      </c>
      <c r="BG1899">
        <v>127.69230769230769</v>
      </c>
      <c r="BH1899">
        <v>68</v>
      </c>
      <c r="BI1899">
        <v>69</v>
      </c>
      <c r="BJ1899">
        <v>0.11390284757118928</v>
      </c>
      <c r="BK1899">
        <v>0.11557788944723618</v>
      </c>
      <c r="BL1899">
        <v>0.88609715242881071</v>
      </c>
      <c r="BM1899">
        <v>0.88442211055276387</v>
      </c>
      <c r="BN1899">
        <v>0.88525963149078724</v>
      </c>
      <c r="BO1899">
        <v>28258.333333333336</v>
      </c>
    </row>
    <row r="1900" spans="1:67" x14ac:dyDescent="0.15">
      <c r="A1900">
        <v>1897</v>
      </c>
      <c r="B1900">
        <v>11</v>
      </c>
      <c r="C1900">
        <v>7</v>
      </c>
      <c r="D1900">
        <v>223.8</v>
      </c>
      <c r="E1900">
        <v>364.16666666666669</v>
      </c>
      <c r="F1900">
        <v>0</v>
      </c>
      <c r="G1900">
        <v>0</v>
      </c>
      <c r="H1900">
        <v>1</v>
      </c>
      <c r="I1900">
        <v>39791.666666666664</v>
      </c>
      <c r="AB1900">
        <v>1897</v>
      </c>
      <c r="AC1900">
        <v>11</v>
      </c>
      <c r="AD1900">
        <v>4</v>
      </c>
      <c r="AE1900">
        <v>38.4</v>
      </c>
      <c r="AF1900">
        <v>129.75</v>
      </c>
      <c r="AG1900">
        <v>37</v>
      </c>
      <c r="AH1900">
        <v>4.6134663341645885E-2</v>
      </c>
      <c r="AI1900">
        <v>0.95386533665835416</v>
      </c>
      <c r="AJ1900">
        <v>21923.333333333336</v>
      </c>
      <c r="BC1900">
        <v>1897</v>
      </c>
      <c r="BD1900">
        <v>10</v>
      </c>
      <c r="BE1900">
        <v>0</v>
      </c>
      <c r="BF1900">
        <v>110.3</v>
      </c>
      <c r="BG1900">
        <v>103.46153846153847</v>
      </c>
      <c r="BH1900">
        <v>33</v>
      </c>
      <c r="BI1900">
        <v>143</v>
      </c>
      <c r="BJ1900">
        <v>5.5555555555555552E-2</v>
      </c>
      <c r="BK1900">
        <v>0.24074074074074073</v>
      </c>
      <c r="BL1900">
        <v>0.94444444444444442</v>
      </c>
      <c r="BM1900">
        <v>0.7592592592592593</v>
      </c>
      <c r="BN1900">
        <v>0.85185185185185186</v>
      </c>
      <c r="BO1900">
        <v>24283.333333333336</v>
      </c>
    </row>
    <row r="1901" spans="1:67" x14ac:dyDescent="0.15">
      <c r="A1901">
        <v>1898</v>
      </c>
      <c r="B1901">
        <v>13</v>
      </c>
      <c r="C1901">
        <v>4</v>
      </c>
      <c r="D1901">
        <v>151.08333333333334</v>
      </c>
      <c r="E1901">
        <v>254.83333333333334</v>
      </c>
      <c r="F1901">
        <v>4</v>
      </c>
      <c r="G1901">
        <v>3.6529680365296802E-3</v>
      </c>
      <c r="H1901">
        <v>0.9963470319634703</v>
      </c>
      <c r="I1901">
        <v>30968.333333333332</v>
      </c>
      <c r="AB1901">
        <v>1898</v>
      </c>
      <c r="AC1901">
        <v>12</v>
      </c>
      <c r="AD1901">
        <v>2</v>
      </c>
      <c r="AE1901">
        <v>10.727272727272727</v>
      </c>
      <c r="AF1901">
        <v>80.583333333333329</v>
      </c>
      <c r="AG1901">
        <v>131</v>
      </c>
      <c r="AH1901">
        <v>0.17214191852825231</v>
      </c>
      <c r="AI1901">
        <v>0.82785808147174766</v>
      </c>
      <c r="AJ1901">
        <v>16606.666666666664</v>
      </c>
      <c r="BC1901">
        <v>1898</v>
      </c>
      <c r="BD1901">
        <v>10</v>
      </c>
      <c r="BE1901">
        <v>0</v>
      </c>
      <c r="BF1901">
        <v>114.9</v>
      </c>
      <c r="BG1901">
        <v>118.30769230769231</v>
      </c>
      <c r="BH1901">
        <v>148</v>
      </c>
      <c r="BI1901">
        <v>148</v>
      </c>
      <c r="BJ1901">
        <v>0.25874125874125875</v>
      </c>
      <c r="BK1901">
        <v>0.25874125874125875</v>
      </c>
      <c r="BL1901">
        <v>0.74125874125874125</v>
      </c>
      <c r="BM1901">
        <v>0.74125874125874125</v>
      </c>
      <c r="BN1901">
        <v>0.74125874125874125</v>
      </c>
      <c r="BO1901">
        <v>27401.666666666668</v>
      </c>
    </row>
    <row r="1902" spans="1:67" x14ac:dyDescent="0.15">
      <c r="A1902">
        <v>1899</v>
      </c>
      <c r="B1902">
        <v>11</v>
      </c>
      <c r="C1902">
        <v>5</v>
      </c>
      <c r="D1902">
        <v>126.2</v>
      </c>
      <c r="E1902">
        <v>266.75</v>
      </c>
      <c r="F1902">
        <v>0</v>
      </c>
      <c r="G1902">
        <v>0</v>
      </c>
      <c r="H1902">
        <v>1</v>
      </c>
      <c r="I1902">
        <v>35120</v>
      </c>
      <c r="AB1902">
        <v>1899</v>
      </c>
      <c r="AC1902">
        <v>12</v>
      </c>
      <c r="AD1902">
        <v>3</v>
      </c>
      <c r="AE1902">
        <v>25.09090909090909</v>
      </c>
      <c r="AF1902">
        <v>107.33333333333333</v>
      </c>
      <c r="AG1902">
        <v>46</v>
      </c>
      <c r="AH1902">
        <v>5.5023923444976079E-2</v>
      </c>
      <c r="AI1902">
        <v>0.94497607655502391</v>
      </c>
      <c r="AJ1902">
        <v>19626.666666666668</v>
      </c>
      <c r="BC1902">
        <v>1899</v>
      </c>
      <c r="BD1902">
        <v>11</v>
      </c>
      <c r="BE1902">
        <v>0</v>
      </c>
      <c r="BF1902">
        <v>139.09090909090909</v>
      </c>
      <c r="BG1902">
        <v>136.53846153846155</v>
      </c>
      <c r="BH1902">
        <v>10</v>
      </c>
      <c r="BI1902">
        <v>21</v>
      </c>
      <c r="BJ1902">
        <v>2.0449897750511249E-2</v>
      </c>
      <c r="BK1902">
        <v>4.2944785276073622E-2</v>
      </c>
      <c r="BL1902">
        <v>0.9795501022494888</v>
      </c>
      <c r="BM1902">
        <v>0.95705521472392641</v>
      </c>
      <c r="BN1902">
        <v>0.9683026584867076</v>
      </c>
      <c r="BO1902">
        <v>29091.666666666668</v>
      </c>
    </row>
    <row r="1903" spans="1:67" x14ac:dyDescent="0.15">
      <c r="A1903">
        <v>1900</v>
      </c>
      <c r="B1903">
        <v>12</v>
      </c>
      <c r="C1903">
        <v>5</v>
      </c>
      <c r="D1903">
        <v>164.63636363636363</v>
      </c>
      <c r="E1903">
        <v>287.33333333333331</v>
      </c>
      <c r="F1903">
        <v>53</v>
      </c>
      <c r="G1903">
        <v>4.6247818499127402E-2</v>
      </c>
      <c r="H1903">
        <v>0.9537521815008726</v>
      </c>
      <c r="I1903">
        <v>34618.333333333336</v>
      </c>
      <c r="AB1903">
        <v>1900</v>
      </c>
      <c r="AC1903">
        <v>12</v>
      </c>
      <c r="AD1903">
        <v>2</v>
      </c>
      <c r="AE1903">
        <v>4.9090909090909092</v>
      </c>
      <c r="AF1903">
        <v>83</v>
      </c>
      <c r="AG1903">
        <v>104</v>
      </c>
      <c r="AH1903">
        <v>0.12351543942992874</v>
      </c>
      <c r="AI1903">
        <v>0.87648456057007129</v>
      </c>
      <c r="AJ1903">
        <v>17553.333333333336</v>
      </c>
      <c r="BC1903">
        <v>1900</v>
      </c>
      <c r="BD1903">
        <v>11</v>
      </c>
      <c r="BE1903">
        <v>0</v>
      </c>
      <c r="BF1903">
        <v>132</v>
      </c>
      <c r="BG1903">
        <v>135.30769230769232</v>
      </c>
      <c r="BH1903">
        <v>59</v>
      </c>
      <c r="BI1903">
        <v>59</v>
      </c>
      <c r="BJ1903">
        <v>0.100169779286927</v>
      </c>
      <c r="BK1903">
        <v>0.100169779286927</v>
      </c>
      <c r="BL1903">
        <v>0.89983022071307306</v>
      </c>
      <c r="BM1903">
        <v>0.89983022071307306</v>
      </c>
      <c r="BN1903">
        <v>0.89983022071307306</v>
      </c>
      <c r="BO1903">
        <v>31063.333333333328</v>
      </c>
    </row>
    <row r="1904" spans="1:67" x14ac:dyDescent="0.15">
      <c r="A1904">
        <v>1901</v>
      </c>
      <c r="B1904">
        <v>11</v>
      </c>
      <c r="C1904">
        <v>6</v>
      </c>
      <c r="D1904">
        <v>148.80000000000001</v>
      </c>
      <c r="E1904">
        <v>300.25</v>
      </c>
      <c r="F1904">
        <v>0</v>
      </c>
      <c r="G1904">
        <v>0</v>
      </c>
      <c r="H1904">
        <v>1</v>
      </c>
      <c r="I1904">
        <v>38310</v>
      </c>
      <c r="AB1904">
        <v>1901</v>
      </c>
      <c r="AC1904">
        <v>12</v>
      </c>
      <c r="AD1904">
        <v>2</v>
      </c>
      <c r="AE1904">
        <v>11.818181818181818</v>
      </c>
      <c r="AF1904">
        <v>74.583333333333329</v>
      </c>
      <c r="AG1904">
        <v>208</v>
      </c>
      <c r="AH1904">
        <v>0.27770360480640854</v>
      </c>
      <c r="AI1904">
        <v>0.72229639519359146</v>
      </c>
      <c r="AJ1904">
        <v>15466.666666666672</v>
      </c>
      <c r="BC1904">
        <v>1901</v>
      </c>
      <c r="BD1904">
        <v>11</v>
      </c>
      <c r="BE1904">
        <v>0</v>
      </c>
      <c r="BF1904">
        <v>118.36363636363636</v>
      </c>
      <c r="BG1904">
        <v>116.30769230769231</v>
      </c>
      <c r="BH1904">
        <v>33</v>
      </c>
      <c r="BI1904">
        <v>58</v>
      </c>
      <c r="BJ1904">
        <v>7.0063694267515922E-2</v>
      </c>
      <c r="BK1904">
        <v>0.12314225053078556</v>
      </c>
      <c r="BL1904">
        <v>0.92993630573248409</v>
      </c>
      <c r="BM1904">
        <v>0.87685774946921446</v>
      </c>
      <c r="BN1904">
        <v>0.90339702760084928</v>
      </c>
      <c r="BO1904">
        <v>25740</v>
      </c>
    </row>
    <row r="1905" spans="1:67" x14ac:dyDescent="0.15">
      <c r="A1905">
        <v>1902</v>
      </c>
      <c r="B1905">
        <v>11</v>
      </c>
      <c r="C1905">
        <v>5</v>
      </c>
      <c r="D1905">
        <v>80.599999999999994</v>
      </c>
      <c r="E1905">
        <v>183</v>
      </c>
      <c r="F1905">
        <v>0</v>
      </c>
      <c r="G1905">
        <v>0</v>
      </c>
      <c r="H1905">
        <v>1</v>
      </c>
      <c r="I1905">
        <v>27570</v>
      </c>
      <c r="AB1905">
        <v>1902</v>
      </c>
      <c r="AC1905">
        <v>10</v>
      </c>
      <c r="AD1905">
        <v>4</v>
      </c>
      <c r="AE1905">
        <v>12.888888888888889</v>
      </c>
      <c r="AF1905">
        <v>84.916666666666671</v>
      </c>
      <c r="AG1905">
        <v>157</v>
      </c>
      <c r="AH1905">
        <v>0.20849933598937584</v>
      </c>
      <c r="AI1905">
        <v>0.79150066401062413</v>
      </c>
      <c r="AJ1905">
        <v>18230</v>
      </c>
      <c r="BC1905">
        <v>1902</v>
      </c>
      <c r="BD1905">
        <v>11</v>
      </c>
      <c r="BE1905">
        <v>0</v>
      </c>
      <c r="BF1905">
        <v>119</v>
      </c>
      <c r="BG1905">
        <v>119.46153846153847</v>
      </c>
      <c r="BH1905">
        <v>154</v>
      </c>
      <c r="BI1905">
        <v>154</v>
      </c>
      <c r="BJ1905">
        <v>0.25838926174496646</v>
      </c>
      <c r="BK1905">
        <v>0.25838926174496646</v>
      </c>
      <c r="BL1905">
        <v>0.74161073825503354</v>
      </c>
      <c r="BM1905">
        <v>0.74161073825503354</v>
      </c>
      <c r="BN1905">
        <v>0.74161073825503354</v>
      </c>
      <c r="BO1905">
        <v>26101.666666666664</v>
      </c>
    </row>
    <row r="1906" spans="1:67" x14ac:dyDescent="0.15">
      <c r="A1906">
        <v>1903</v>
      </c>
      <c r="B1906">
        <v>12</v>
      </c>
      <c r="C1906">
        <v>5</v>
      </c>
      <c r="D1906">
        <v>117.54545454545455</v>
      </c>
      <c r="E1906">
        <v>225.91666666666666</v>
      </c>
      <c r="F1906">
        <v>0</v>
      </c>
      <c r="G1906">
        <v>0</v>
      </c>
      <c r="H1906">
        <v>1</v>
      </c>
      <c r="I1906">
        <v>29186.666666666664</v>
      </c>
      <c r="AB1906">
        <v>1903</v>
      </c>
      <c r="AC1906">
        <v>12</v>
      </c>
      <c r="AD1906">
        <v>1</v>
      </c>
      <c r="AE1906">
        <v>76.272727272727266</v>
      </c>
      <c r="AF1906">
        <v>143.66666666666666</v>
      </c>
      <c r="AG1906">
        <v>25</v>
      </c>
      <c r="AH1906">
        <v>3.6496350364963501E-2</v>
      </c>
      <c r="AI1906">
        <v>0.96350364963503654</v>
      </c>
      <c r="AJ1906">
        <v>19755</v>
      </c>
      <c r="BC1906">
        <v>1903</v>
      </c>
      <c r="BD1906">
        <v>12</v>
      </c>
      <c r="BE1906">
        <v>0</v>
      </c>
      <c r="BF1906">
        <v>126.5</v>
      </c>
      <c r="BG1906">
        <v>130.69230769230768</v>
      </c>
      <c r="BH1906">
        <v>52</v>
      </c>
      <c r="BI1906">
        <v>52</v>
      </c>
      <c r="BJ1906">
        <v>8.7986463620981392E-2</v>
      </c>
      <c r="BK1906">
        <v>8.7986463620981392E-2</v>
      </c>
      <c r="BL1906">
        <v>0.91201353637901861</v>
      </c>
      <c r="BM1906">
        <v>0.91201353637901861</v>
      </c>
      <c r="BN1906">
        <v>0.91201353637901861</v>
      </c>
      <c r="BO1906">
        <v>28388.333333333328</v>
      </c>
    </row>
    <row r="1907" spans="1:67" x14ac:dyDescent="0.15">
      <c r="A1907">
        <v>1904</v>
      </c>
      <c r="B1907">
        <v>12</v>
      </c>
      <c r="C1907">
        <v>5</v>
      </c>
      <c r="D1907">
        <v>124.09090909090909</v>
      </c>
      <c r="E1907">
        <v>251.16666666666666</v>
      </c>
      <c r="F1907">
        <v>0</v>
      </c>
      <c r="G1907">
        <v>0</v>
      </c>
      <c r="H1907">
        <v>1</v>
      </c>
      <c r="I1907">
        <v>33321.666666666664</v>
      </c>
      <c r="AB1907">
        <v>1904</v>
      </c>
      <c r="AC1907">
        <v>12</v>
      </c>
      <c r="AD1907">
        <v>2</v>
      </c>
      <c r="AE1907">
        <v>14.545454545454545</v>
      </c>
      <c r="AF1907">
        <v>89.583333333333329</v>
      </c>
      <c r="AG1907">
        <v>53</v>
      </c>
      <c r="AH1907">
        <v>6.9281045751633991E-2</v>
      </c>
      <c r="AI1907">
        <v>0.93071895424836604</v>
      </c>
      <c r="AJ1907">
        <v>18316.666666666668</v>
      </c>
      <c r="BC1907">
        <v>1904</v>
      </c>
      <c r="BD1907">
        <v>12</v>
      </c>
      <c r="BE1907">
        <v>0</v>
      </c>
      <c r="BF1907">
        <v>125.83333333333333</v>
      </c>
      <c r="BG1907">
        <v>125.61538461538461</v>
      </c>
      <c r="BH1907">
        <v>49</v>
      </c>
      <c r="BI1907">
        <v>49</v>
      </c>
      <c r="BJ1907">
        <v>8.5217391304347828E-2</v>
      </c>
      <c r="BK1907">
        <v>8.5217391304347828E-2</v>
      </c>
      <c r="BL1907">
        <v>0.9147826086956522</v>
      </c>
      <c r="BM1907">
        <v>0.9147826086956522</v>
      </c>
      <c r="BN1907">
        <v>0.9147826086956522</v>
      </c>
      <c r="BO1907">
        <v>27268.333333333336</v>
      </c>
    </row>
    <row r="1908" spans="1:67" x14ac:dyDescent="0.15">
      <c r="A1908">
        <v>1905</v>
      </c>
      <c r="B1908">
        <v>12</v>
      </c>
      <c r="C1908">
        <v>5</v>
      </c>
      <c r="D1908">
        <v>199.18181818181819</v>
      </c>
      <c r="E1908">
        <v>321.41666666666669</v>
      </c>
      <c r="F1908">
        <v>9</v>
      </c>
      <c r="G1908">
        <v>8.1081081081081086E-3</v>
      </c>
      <c r="H1908">
        <v>0.99189189189189186</v>
      </c>
      <c r="I1908">
        <v>36131.666666666664</v>
      </c>
      <c r="AB1908">
        <v>1905</v>
      </c>
      <c r="AC1908">
        <v>12</v>
      </c>
      <c r="AD1908">
        <v>3</v>
      </c>
      <c r="AE1908">
        <v>19.181818181818183</v>
      </c>
      <c r="AF1908">
        <v>96.166666666666671</v>
      </c>
      <c r="AG1908">
        <v>104</v>
      </c>
      <c r="AH1908">
        <v>0.12698412698412698</v>
      </c>
      <c r="AI1908">
        <v>0.87301587301587302</v>
      </c>
      <c r="AJ1908">
        <v>18955.000000000004</v>
      </c>
      <c r="BC1908">
        <v>1905</v>
      </c>
      <c r="BD1908">
        <v>13</v>
      </c>
      <c r="BE1908">
        <v>0</v>
      </c>
      <c r="BF1908">
        <v>141.84615384615384</v>
      </c>
      <c r="BG1908">
        <v>141.84615384615384</v>
      </c>
      <c r="BH1908">
        <v>0</v>
      </c>
      <c r="BI1908">
        <v>0</v>
      </c>
      <c r="BJ1908">
        <v>0</v>
      </c>
      <c r="BK1908">
        <v>0</v>
      </c>
      <c r="BL1908">
        <v>1</v>
      </c>
      <c r="BM1908">
        <v>1</v>
      </c>
      <c r="BN1908">
        <v>1</v>
      </c>
      <c r="BO1908">
        <v>27746.666666666668</v>
      </c>
    </row>
    <row r="1909" spans="1:67" x14ac:dyDescent="0.15">
      <c r="A1909">
        <v>1906</v>
      </c>
      <c r="B1909">
        <v>12</v>
      </c>
      <c r="C1909">
        <v>5</v>
      </c>
      <c r="D1909">
        <v>176.18181818181819</v>
      </c>
      <c r="E1909">
        <v>278.08333333333331</v>
      </c>
      <c r="F1909">
        <v>0</v>
      </c>
      <c r="G1909">
        <v>0</v>
      </c>
      <c r="H1909">
        <v>1</v>
      </c>
      <c r="I1909">
        <v>31873.333333333328</v>
      </c>
      <c r="AB1909">
        <v>1906</v>
      </c>
      <c r="AC1909">
        <v>11</v>
      </c>
      <c r="AD1909">
        <v>3</v>
      </c>
      <c r="AE1909">
        <v>7.8</v>
      </c>
      <c r="AF1909">
        <v>78.583333333333329</v>
      </c>
      <c r="AG1909">
        <v>174</v>
      </c>
      <c r="AH1909">
        <v>0.24645892351274787</v>
      </c>
      <c r="AI1909">
        <v>0.7535410764872521</v>
      </c>
      <c r="AJ1909">
        <v>16476.666666666664</v>
      </c>
      <c r="BC1909">
        <v>1906</v>
      </c>
      <c r="BD1909">
        <v>11</v>
      </c>
      <c r="BE1909">
        <v>0</v>
      </c>
      <c r="BF1909">
        <v>114.27272727272727</v>
      </c>
      <c r="BG1909">
        <v>111.76923076923077</v>
      </c>
      <c r="BH1909">
        <v>64</v>
      </c>
      <c r="BI1909">
        <v>64</v>
      </c>
      <c r="BJ1909">
        <v>0.11267605633802817</v>
      </c>
      <c r="BK1909">
        <v>0.11267605633802817</v>
      </c>
      <c r="BL1909">
        <v>0.88732394366197187</v>
      </c>
      <c r="BM1909">
        <v>0.88732394366197187</v>
      </c>
      <c r="BN1909">
        <v>0.88732394366197187</v>
      </c>
      <c r="BO1909">
        <v>25318.333333333332</v>
      </c>
    </row>
    <row r="1910" spans="1:67" x14ac:dyDescent="0.15">
      <c r="A1910">
        <v>1907</v>
      </c>
      <c r="B1910">
        <v>11</v>
      </c>
      <c r="C1910">
        <v>4</v>
      </c>
      <c r="D1910">
        <v>26.3</v>
      </c>
      <c r="E1910">
        <v>141.83333333333334</v>
      </c>
      <c r="F1910">
        <v>80</v>
      </c>
      <c r="G1910">
        <v>8.4925690021231418E-2</v>
      </c>
      <c r="H1910">
        <v>0.9150743099787686</v>
      </c>
      <c r="I1910">
        <v>25098.333333333328</v>
      </c>
      <c r="AB1910">
        <v>1907</v>
      </c>
      <c r="AC1910">
        <v>12</v>
      </c>
      <c r="AD1910">
        <v>2</v>
      </c>
      <c r="AE1910">
        <v>36.545454545454547</v>
      </c>
      <c r="AF1910">
        <v>108.58333333333333</v>
      </c>
      <c r="AG1910">
        <v>1</v>
      </c>
      <c r="AH1910">
        <v>1.3140604467805519E-3</v>
      </c>
      <c r="AI1910">
        <v>0.99868593955321949</v>
      </c>
      <c r="AJ1910">
        <v>19501.666666666672</v>
      </c>
      <c r="BC1910">
        <v>1907</v>
      </c>
      <c r="BD1910">
        <v>11</v>
      </c>
      <c r="BE1910">
        <v>0</v>
      </c>
      <c r="BF1910">
        <v>94.727272727272734</v>
      </c>
      <c r="BG1910">
        <v>103.30769230769231</v>
      </c>
      <c r="BH1910">
        <v>136</v>
      </c>
      <c r="BI1910">
        <v>206</v>
      </c>
      <c r="BJ1910">
        <v>0.22934232715008432</v>
      </c>
      <c r="BK1910">
        <v>0.34738617200674538</v>
      </c>
      <c r="BL1910">
        <v>0.77065767284991571</v>
      </c>
      <c r="BM1910">
        <v>0.65261382799325462</v>
      </c>
      <c r="BN1910">
        <v>0.71163575042158511</v>
      </c>
      <c r="BO1910">
        <v>24501.666666666664</v>
      </c>
    </row>
    <row r="1911" spans="1:67" x14ac:dyDescent="0.15">
      <c r="A1911">
        <v>1908</v>
      </c>
      <c r="B1911">
        <v>11</v>
      </c>
      <c r="C1911">
        <v>5</v>
      </c>
      <c r="D1911">
        <v>134.6</v>
      </c>
      <c r="E1911">
        <v>247.66666666666666</v>
      </c>
      <c r="F1911">
        <v>0</v>
      </c>
      <c r="G1911">
        <v>0</v>
      </c>
      <c r="H1911">
        <v>1</v>
      </c>
      <c r="I1911">
        <v>30831.666666666664</v>
      </c>
      <c r="AB1911">
        <v>1908</v>
      </c>
      <c r="AC1911">
        <v>12</v>
      </c>
      <c r="AD1911">
        <v>2</v>
      </c>
      <c r="AE1911">
        <v>1.5454545454545454</v>
      </c>
      <c r="AF1911">
        <v>58.916666666666664</v>
      </c>
      <c r="AG1911">
        <v>226</v>
      </c>
      <c r="AH1911">
        <v>0.275609756097561</v>
      </c>
      <c r="AI1911">
        <v>0.724390243902439</v>
      </c>
      <c r="AJ1911">
        <v>14540.000000000002</v>
      </c>
      <c r="BC1911">
        <v>1908</v>
      </c>
      <c r="BD1911">
        <v>12</v>
      </c>
      <c r="BE1911">
        <v>0</v>
      </c>
      <c r="BF1911">
        <v>105.41666666666667</v>
      </c>
      <c r="BG1911">
        <v>104.38461538461539</v>
      </c>
      <c r="BH1911">
        <v>45</v>
      </c>
      <c r="BI1911">
        <v>45</v>
      </c>
      <c r="BJ1911">
        <v>7.9787234042553196E-2</v>
      </c>
      <c r="BK1911">
        <v>7.9787234042553196E-2</v>
      </c>
      <c r="BL1911">
        <v>0.92021276595744683</v>
      </c>
      <c r="BM1911">
        <v>0.92021276595744683</v>
      </c>
      <c r="BN1911">
        <v>0.92021276595744683</v>
      </c>
      <c r="BO1911">
        <v>24323.333333333336</v>
      </c>
    </row>
    <row r="1912" spans="1:67" x14ac:dyDescent="0.15">
      <c r="A1912">
        <v>1909</v>
      </c>
      <c r="B1912">
        <v>10</v>
      </c>
      <c r="C1912">
        <v>6</v>
      </c>
      <c r="D1912">
        <v>93.555555555555557</v>
      </c>
      <c r="E1912">
        <v>230.75</v>
      </c>
      <c r="F1912">
        <v>0</v>
      </c>
      <c r="G1912">
        <v>0</v>
      </c>
      <c r="H1912">
        <v>1</v>
      </c>
      <c r="I1912">
        <v>32730.000000000004</v>
      </c>
      <c r="AB1912">
        <v>1909</v>
      </c>
      <c r="AC1912">
        <v>11</v>
      </c>
      <c r="AD1912">
        <v>3</v>
      </c>
      <c r="AE1912">
        <v>10.1</v>
      </c>
      <c r="AF1912">
        <v>103.16666666666667</v>
      </c>
      <c r="AG1912">
        <v>96</v>
      </c>
      <c r="AH1912">
        <v>0.11374407582938388</v>
      </c>
      <c r="AI1912">
        <v>0.88625592417061616</v>
      </c>
      <c r="AJ1912">
        <v>20435.000000000004</v>
      </c>
      <c r="BC1912">
        <v>1909</v>
      </c>
      <c r="BD1912">
        <v>12</v>
      </c>
      <c r="BE1912">
        <v>0</v>
      </c>
      <c r="BF1912">
        <v>138.75</v>
      </c>
      <c r="BG1912">
        <v>139.92307692307693</v>
      </c>
      <c r="BH1912">
        <v>53</v>
      </c>
      <c r="BI1912">
        <v>53</v>
      </c>
      <c r="BJ1912">
        <v>8.1664098613251149E-2</v>
      </c>
      <c r="BK1912">
        <v>8.1664098613251149E-2</v>
      </c>
      <c r="BL1912">
        <v>0.91833590138674881</v>
      </c>
      <c r="BM1912">
        <v>0.91833590138674881</v>
      </c>
      <c r="BN1912">
        <v>0.91833590138674881</v>
      </c>
      <c r="BO1912">
        <v>29238.333333333336</v>
      </c>
    </row>
    <row r="1913" spans="1:67" x14ac:dyDescent="0.15">
      <c r="A1913">
        <v>1910</v>
      </c>
      <c r="B1913">
        <v>11</v>
      </c>
      <c r="C1913">
        <v>6</v>
      </c>
      <c r="D1913">
        <v>170</v>
      </c>
      <c r="E1913">
        <v>299.25</v>
      </c>
      <c r="F1913">
        <v>0</v>
      </c>
      <c r="G1913">
        <v>0</v>
      </c>
      <c r="H1913">
        <v>1</v>
      </c>
      <c r="I1913">
        <v>36195</v>
      </c>
      <c r="AB1913">
        <v>1910</v>
      </c>
      <c r="AC1913">
        <v>12</v>
      </c>
      <c r="AD1913">
        <v>3</v>
      </c>
      <c r="AE1913">
        <v>44.545454545454547</v>
      </c>
      <c r="AF1913">
        <v>121.75</v>
      </c>
      <c r="AG1913">
        <v>0</v>
      </c>
      <c r="AH1913">
        <v>0</v>
      </c>
      <c r="AI1913">
        <v>1</v>
      </c>
      <c r="AJ1913">
        <v>20828.333333333332</v>
      </c>
      <c r="BC1913">
        <v>1910</v>
      </c>
      <c r="BD1913">
        <v>13</v>
      </c>
      <c r="BE1913">
        <v>0</v>
      </c>
      <c r="BF1913">
        <v>126.38461538461539</v>
      </c>
      <c r="BG1913">
        <v>126.38461538461539</v>
      </c>
      <c r="BH1913">
        <v>22</v>
      </c>
      <c r="BI1913">
        <v>22</v>
      </c>
      <c r="BJ1913">
        <v>3.0985915492957747E-2</v>
      </c>
      <c r="BK1913">
        <v>3.0985915492957747E-2</v>
      </c>
      <c r="BL1913">
        <v>0.96901408450704229</v>
      </c>
      <c r="BM1913">
        <v>0.96901408450704229</v>
      </c>
      <c r="BN1913">
        <v>0.96901408450704229</v>
      </c>
      <c r="BO1913">
        <v>27751.666666666672</v>
      </c>
    </row>
    <row r="1914" spans="1:67" x14ac:dyDescent="0.15">
      <c r="A1914">
        <v>1911</v>
      </c>
      <c r="B1914">
        <v>10</v>
      </c>
      <c r="C1914">
        <v>5</v>
      </c>
      <c r="D1914">
        <v>96.222222222222229</v>
      </c>
      <c r="E1914">
        <v>207.25</v>
      </c>
      <c r="F1914">
        <v>0</v>
      </c>
      <c r="G1914">
        <v>0</v>
      </c>
      <c r="H1914">
        <v>1</v>
      </c>
      <c r="I1914">
        <v>31164.999999999996</v>
      </c>
      <c r="AB1914">
        <v>1911</v>
      </c>
      <c r="AC1914">
        <v>12</v>
      </c>
      <c r="AD1914">
        <v>2</v>
      </c>
      <c r="AE1914">
        <v>7.2727272727272725</v>
      </c>
      <c r="AF1914">
        <v>86.583333333333329</v>
      </c>
      <c r="AG1914">
        <v>51</v>
      </c>
      <c r="AH1914">
        <v>6.2119366626065771E-2</v>
      </c>
      <c r="AI1914">
        <v>0.93788063337393424</v>
      </c>
      <c r="AJ1914">
        <v>18421.666666666668</v>
      </c>
      <c r="BC1914">
        <v>1911</v>
      </c>
      <c r="BD1914">
        <v>12</v>
      </c>
      <c r="BE1914">
        <v>0</v>
      </c>
      <c r="BF1914">
        <v>120.25</v>
      </c>
      <c r="BG1914">
        <v>116.23076923076923</v>
      </c>
      <c r="BH1914">
        <v>14</v>
      </c>
      <c r="BI1914">
        <v>14</v>
      </c>
      <c r="BJ1914">
        <v>2.5179856115107913E-2</v>
      </c>
      <c r="BK1914">
        <v>2.5179856115107913E-2</v>
      </c>
      <c r="BL1914">
        <v>0.97482014388489213</v>
      </c>
      <c r="BM1914">
        <v>0.97482014388489213</v>
      </c>
      <c r="BN1914">
        <v>0.97482014388489213</v>
      </c>
      <c r="BO1914">
        <v>25736.666666666668</v>
      </c>
    </row>
    <row r="1915" spans="1:67" x14ac:dyDescent="0.15">
      <c r="A1915">
        <v>1912</v>
      </c>
      <c r="B1915">
        <v>12</v>
      </c>
      <c r="C1915">
        <v>5</v>
      </c>
      <c r="D1915">
        <v>195.72727272727272</v>
      </c>
      <c r="E1915">
        <v>317.91666666666669</v>
      </c>
      <c r="F1915">
        <v>0</v>
      </c>
      <c r="G1915">
        <v>0</v>
      </c>
      <c r="H1915">
        <v>1</v>
      </c>
      <c r="I1915">
        <v>36216.666666666664</v>
      </c>
      <c r="AB1915">
        <v>1912</v>
      </c>
      <c r="AC1915">
        <v>11</v>
      </c>
      <c r="AD1915">
        <v>5</v>
      </c>
      <c r="AE1915">
        <v>76.7</v>
      </c>
      <c r="AF1915">
        <v>174.83333333333334</v>
      </c>
      <c r="AG1915">
        <v>1</v>
      </c>
      <c r="AH1915">
        <v>1.148105625717566E-3</v>
      </c>
      <c r="AI1915">
        <v>0.99885189437428246</v>
      </c>
      <c r="AJ1915">
        <v>24851.666666666668</v>
      </c>
      <c r="BC1915">
        <v>1912</v>
      </c>
      <c r="BD1915">
        <v>12</v>
      </c>
      <c r="BE1915">
        <v>0</v>
      </c>
      <c r="BF1915">
        <v>90.25</v>
      </c>
      <c r="BG1915">
        <v>90.230769230769226</v>
      </c>
      <c r="BH1915">
        <v>191</v>
      </c>
      <c r="BI1915">
        <v>191</v>
      </c>
      <c r="BJ1915">
        <v>0.34414414414414413</v>
      </c>
      <c r="BK1915">
        <v>0.34414414414414413</v>
      </c>
      <c r="BL1915">
        <v>0.65585585585585582</v>
      </c>
      <c r="BM1915">
        <v>0.65585585585585582</v>
      </c>
      <c r="BN1915">
        <v>0.65585585585585582</v>
      </c>
      <c r="BO1915">
        <v>21235</v>
      </c>
    </row>
    <row r="1916" spans="1:67" x14ac:dyDescent="0.15">
      <c r="A1916">
        <v>1913</v>
      </c>
      <c r="B1916">
        <v>12</v>
      </c>
      <c r="C1916">
        <v>6</v>
      </c>
      <c r="D1916">
        <v>227.63636363636363</v>
      </c>
      <c r="E1916">
        <v>361.5</v>
      </c>
      <c r="F1916">
        <v>0</v>
      </c>
      <c r="G1916">
        <v>0</v>
      </c>
      <c r="H1916">
        <v>1</v>
      </c>
      <c r="I1916">
        <v>40685</v>
      </c>
      <c r="AB1916">
        <v>1913</v>
      </c>
      <c r="AC1916">
        <v>12</v>
      </c>
      <c r="AD1916">
        <v>2</v>
      </c>
      <c r="AE1916">
        <v>29.818181818181817</v>
      </c>
      <c r="AF1916">
        <v>92.333333333333329</v>
      </c>
      <c r="AG1916">
        <v>80</v>
      </c>
      <c r="AH1916">
        <v>0.1111111111111111</v>
      </c>
      <c r="AI1916">
        <v>0.88888888888888884</v>
      </c>
      <c r="AJ1916">
        <v>17501.666666666668</v>
      </c>
      <c r="BC1916">
        <v>1913</v>
      </c>
      <c r="BD1916">
        <v>12</v>
      </c>
      <c r="BE1916">
        <v>0</v>
      </c>
      <c r="BF1916">
        <v>132.33333333333334</v>
      </c>
      <c r="BG1916">
        <v>131.76923076923077</v>
      </c>
      <c r="BH1916">
        <v>0</v>
      </c>
      <c r="BI1916">
        <v>0</v>
      </c>
      <c r="BJ1916">
        <v>0</v>
      </c>
      <c r="BK1916">
        <v>0</v>
      </c>
      <c r="BL1916">
        <v>1</v>
      </c>
      <c r="BM1916">
        <v>1</v>
      </c>
      <c r="BN1916">
        <v>1</v>
      </c>
      <c r="BO1916">
        <v>27535</v>
      </c>
    </row>
    <row r="1917" spans="1:67" x14ac:dyDescent="0.15">
      <c r="A1917">
        <v>1914</v>
      </c>
      <c r="B1917">
        <v>12</v>
      </c>
      <c r="C1917">
        <v>5</v>
      </c>
      <c r="D1917">
        <v>126.81818181818181</v>
      </c>
      <c r="E1917">
        <v>237.66666666666666</v>
      </c>
      <c r="F1917">
        <v>0</v>
      </c>
      <c r="G1917">
        <v>0</v>
      </c>
      <c r="H1917">
        <v>1</v>
      </c>
      <c r="I1917">
        <v>30656.666666666672</v>
      </c>
      <c r="AB1917">
        <v>1914</v>
      </c>
      <c r="AC1917">
        <v>12</v>
      </c>
      <c r="AD1917">
        <v>4</v>
      </c>
      <c r="AE1917">
        <v>84.181818181818187</v>
      </c>
      <c r="AF1917">
        <v>166.58333333333334</v>
      </c>
      <c r="AG1917">
        <v>0</v>
      </c>
      <c r="AH1917">
        <v>0</v>
      </c>
      <c r="AI1917">
        <v>1</v>
      </c>
      <c r="AJ1917">
        <v>23121.666666666668</v>
      </c>
      <c r="BC1917">
        <v>1914</v>
      </c>
      <c r="BD1917">
        <v>11</v>
      </c>
      <c r="BE1917">
        <v>0</v>
      </c>
      <c r="BF1917">
        <v>117.45454545454545</v>
      </c>
      <c r="BG1917">
        <v>125.61538461538461</v>
      </c>
      <c r="BH1917">
        <v>88</v>
      </c>
      <c r="BI1917">
        <v>88</v>
      </c>
      <c r="BJ1917">
        <v>0.13968253968253969</v>
      </c>
      <c r="BK1917">
        <v>0.13968253968253969</v>
      </c>
      <c r="BL1917">
        <v>0.86031746031746037</v>
      </c>
      <c r="BM1917">
        <v>0.86031746031746037</v>
      </c>
      <c r="BN1917">
        <v>0.86031746031746037</v>
      </c>
      <c r="BO1917">
        <v>27043.333333333332</v>
      </c>
    </row>
    <row r="1918" spans="1:67" x14ac:dyDescent="0.15">
      <c r="A1918">
        <v>1915</v>
      </c>
      <c r="B1918">
        <v>11</v>
      </c>
      <c r="C1918">
        <v>5</v>
      </c>
      <c r="D1918">
        <v>155.1</v>
      </c>
      <c r="E1918">
        <v>279.41666666666669</v>
      </c>
      <c r="F1918">
        <v>0</v>
      </c>
      <c r="G1918">
        <v>0</v>
      </c>
      <c r="H1918">
        <v>1</v>
      </c>
      <c r="I1918">
        <v>34826.666666666664</v>
      </c>
      <c r="AB1918">
        <v>1915</v>
      </c>
      <c r="AC1918">
        <v>11</v>
      </c>
      <c r="AD1918">
        <v>4</v>
      </c>
      <c r="AE1918">
        <v>29.5</v>
      </c>
      <c r="AF1918">
        <v>110.41666666666667</v>
      </c>
      <c r="AG1918">
        <v>45</v>
      </c>
      <c r="AH1918">
        <v>5.8139534883720929E-2</v>
      </c>
      <c r="AI1918">
        <v>0.94186046511627908</v>
      </c>
      <c r="AJ1918">
        <v>20775.000000000004</v>
      </c>
      <c r="BC1918">
        <v>1915</v>
      </c>
      <c r="BD1918">
        <v>12</v>
      </c>
      <c r="BE1918">
        <v>0</v>
      </c>
      <c r="BF1918">
        <v>136.08333333333334</v>
      </c>
      <c r="BG1918">
        <v>135.38461538461539</v>
      </c>
      <c r="BH1918">
        <v>37</v>
      </c>
      <c r="BI1918">
        <v>37</v>
      </c>
      <c r="BJ1918">
        <v>5.873015873015873E-2</v>
      </c>
      <c r="BK1918">
        <v>5.873015873015873E-2</v>
      </c>
      <c r="BL1918">
        <v>0.94126984126984126</v>
      </c>
      <c r="BM1918">
        <v>0.94126984126984126</v>
      </c>
      <c r="BN1918">
        <v>0.94126984126984126</v>
      </c>
      <c r="BO1918">
        <v>28591.666666666668</v>
      </c>
    </row>
    <row r="1919" spans="1:67" x14ac:dyDescent="0.15">
      <c r="A1919">
        <v>1916</v>
      </c>
      <c r="B1919">
        <v>13</v>
      </c>
      <c r="C1919">
        <v>5</v>
      </c>
      <c r="D1919">
        <v>202.41666666666666</v>
      </c>
      <c r="E1919">
        <v>308.66666666666669</v>
      </c>
      <c r="F1919">
        <v>0</v>
      </c>
      <c r="G1919">
        <v>0</v>
      </c>
      <c r="H1919">
        <v>1</v>
      </c>
      <c r="I1919">
        <v>34121.666666666664</v>
      </c>
      <c r="AB1919">
        <v>1916</v>
      </c>
      <c r="AC1919">
        <v>12</v>
      </c>
      <c r="AD1919">
        <v>3</v>
      </c>
      <c r="AE1919">
        <v>28</v>
      </c>
      <c r="AF1919">
        <v>107.33333333333333</v>
      </c>
      <c r="AG1919">
        <v>20</v>
      </c>
      <c r="AH1919">
        <v>2.4242424242424242E-2</v>
      </c>
      <c r="AI1919">
        <v>0.97575757575757571</v>
      </c>
      <c r="AJ1919">
        <v>19976.666666666668</v>
      </c>
      <c r="BC1919">
        <v>1916</v>
      </c>
      <c r="BD1919">
        <v>12</v>
      </c>
      <c r="BE1919">
        <v>0</v>
      </c>
      <c r="BF1919">
        <v>128.66666666666666</v>
      </c>
      <c r="BG1919">
        <v>127.07692307692308</v>
      </c>
      <c r="BH1919">
        <v>4</v>
      </c>
      <c r="BI1919">
        <v>4</v>
      </c>
      <c r="BJ1919">
        <v>6.6225165562913907E-3</v>
      </c>
      <c r="BK1919">
        <v>6.6225165562913907E-3</v>
      </c>
      <c r="BL1919">
        <v>0.99337748344370858</v>
      </c>
      <c r="BM1919">
        <v>0.99337748344370858</v>
      </c>
      <c r="BN1919">
        <v>0.99337748344370858</v>
      </c>
      <c r="BO1919">
        <v>28681.666666666668</v>
      </c>
    </row>
    <row r="1920" spans="1:67" x14ac:dyDescent="0.15">
      <c r="A1920">
        <v>1917</v>
      </c>
      <c r="B1920">
        <v>12</v>
      </c>
      <c r="C1920">
        <v>5</v>
      </c>
      <c r="D1920">
        <v>121.36363636363636</v>
      </c>
      <c r="E1920">
        <v>240.58333333333334</v>
      </c>
      <c r="F1920">
        <v>2</v>
      </c>
      <c r="G1920">
        <v>1.9047619047619048E-3</v>
      </c>
      <c r="H1920">
        <v>0.99809523809523815</v>
      </c>
      <c r="I1920">
        <v>31723.333333333332</v>
      </c>
      <c r="AB1920">
        <v>1917</v>
      </c>
      <c r="AC1920">
        <v>11</v>
      </c>
      <c r="AD1920">
        <v>3</v>
      </c>
      <c r="AE1920">
        <v>2.6</v>
      </c>
      <c r="AF1920">
        <v>62.5</v>
      </c>
      <c r="AG1920">
        <v>234</v>
      </c>
      <c r="AH1920">
        <v>0.30232558139534882</v>
      </c>
      <c r="AI1920">
        <v>0.69767441860465118</v>
      </c>
      <c r="AJ1920">
        <v>14858.333333333338</v>
      </c>
      <c r="BC1920">
        <v>1917</v>
      </c>
      <c r="BD1920">
        <v>12</v>
      </c>
      <c r="BE1920">
        <v>0</v>
      </c>
      <c r="BF1920">
        <v>138.91666666666666</v>
      </c>
      <c r="BG1920">
        <v>136.38461538461539</v>
      </c>
      <c r="BH1920">
        <v>0</v>
      </c>
      <c r="BI1920">
        <v>0</v>
      </c>
      <c r="BJ1920">
        <v>0</v>
      </c>
      <c r="BK1920">
        <v>0</v>
      </c>
      <c r="BL1920">
        <v>1</v>
      </c>
      <c r="BM1920">
        <v>1</v>
      </c>
      <c r="BN1920">
        <v>1</v>
      </c>
      <c r="BO1920">
        <v>27735</v>
      </c>
    </row>
    <row r="1921" spans="1:67" x14ac:dyDescent="0.15">
      <c r="A1921">
        <v>1918</v>
      </c>
      <c r="B1921">
        <v>11</v>
      </c>
      <c r="C1921">
        <v>5</v>
      </c>
      <c r="D1921">
        <v>115.9</v>
      </c>
      <c r="E1921">
        <v>245.33333333333334</v>
      </c>
      <c r="F1921">
        <v>0</v>
      </c>
      <c r="G1921">
        <v>0</v>
      </c>
      <c r="H1921">
        <v>1</v>
      </c>
      <c r="I1921">
        <v>34138.333333333336</v>
      </c>
      <c r="AB1921">
        <v>1918</v>
      </c>
      <c r="AC1921">
        <v>11</v>
      </c>
      <c r="AD1921">
        <v>3</v>
      </c>
      <c r="AE1921">
        <v>6.5</v>
      </c>
      <c r="AF1921">
        <v>78.666666666666671</v>
      </c>
      <c r="AG1921">
        <v>132</v>
      </c>
      <c r="AH1921">
        <v>0.17414248021108181</v>
      </c>
      <c r="AI1921">
        <v>0.82585751978891819</v>
      </c>
      <c r="AJ1921">
        <v>17480</v>
      </c>
      <c r="BC1921">
        <v>1918</v>
      </c>
      <c r="BD1921">
        <v>11</v>
      </c>
      <c r="BE1921">
        <v>0</v>
      </c>
      <c r="BF1921">
        <v>101.54545454545455</v>
      </c>
      <c r="BG1921">
        <v>99.769230769230774</v>
      </c>
      <c r="BH1921">
        <v>133</v>
      </c>
      <c r="BI1921">
        <v>150</v>
      </c>
      <c r="BJ1921">
        <v>0.23170731707317074</v>
      </c>
      <c r="BK1921">
        <v>0.26132404181184671</v>
      </c>
      <c r="BL1921">
        <v>0.76829268292682928</v>
      </c>
      <c r="BM1921">
        <v>0.73867595818815324</v>
      </c>
      <c r="BN1921">
        <v>0.75348432055749126</v>
      </c>
      <c r="BO1921">
        <v>22773.333333333332</v>
      </c>
    </row>
    <row r="1922" spans="1:67" x14ac:dyDescent="0.15">
      <c r="A1922">
        <v>1919</v>
      </c>
      <c r="B1922">
        <v>11</v>
      </c>
      <c r="C1922">
        <v>6</v>
      </c>
      <c r="D1922">
        <v>141.9</v>
      </c>
      <c r="E1922">
        <v>287.83333333333331</v>
      </c>
      <c r="F1922">
        <v>0</v>
      </c>
      <c r="G1922">
        <v>0</v>
      </c>
      <c r="H1922">
        <v>1</v>
      </c>
      <c r="I1922">
        <v>36638.333333333328</v>
      </c>
      <c r="AB1922">
        <v>1919</v>
      </c>
      <c r="AC1922">
        <v>11</v>
      </c>
      <c r="AD1922">
        <v>3</v>
      </c>
      <c r="AE1922">
        <v>20.3</v>
      </c>
      <c r="AF1922">
        <v>97.666666666666671</v>
      </c>
      <c r="AG1922">
        <v>17</v>
      </c>
      <c r="AH1922">
        <v>2.4045261669024046E-2</v>
      </c>
      <c r="AI1922">
        <v>0.9759547383309759</v>
      </c>
      <c r="AJ1922">
        <v>20139.999999999996</v>
      </c>
      <c r="BC1922">
        <v>1919</v>
      </c>
      <c r="BD1922">
        <v>11</v>
      </c>
      <c r="BE1922">
        <v>0</v>
      </c>
      <c r="BF1922">
        <v>96.818181818181813</v>
      </c>
      <c r="BG1922">
        <v>101.53846153846153</v>
      </c>
      <c r="BH1922">
        <v>67</v>
      </c>
      <c r="BI1922">
        <v>76</v>
      </c>
      <c r="BJ1922">
        <v>0.1169284467713787</v>
      </c>
      <c r="BK1922">
        <v>0.13263525305410123</v>
      </c>
      <c r="BL1922">
        <v>0.8830715532286213</v>
      </c>
      <c r="BM1922">
        <v>0.86736474694589871</v>
      </c>
      <c r="BN1922">
        <v>0.87521815008726001</v>
      </c>
      <c r="BO1922">
        <v>24200</v>
      </c>
    </row>
    <row r="1923" spans="1:67" x14ac:dyDescent="0.15">
      <c r="A1923">
        <v>1920</v>
      </c>
      <c r="B1923">
        <v>12</v>
      </c>
      <c r="C1923">
        <v>6</v>
      </c>
      <c r="D1923">
        <v>268.72727272727275</v>
      </c>
      <c r="E1923">
        <v>398.5</v>
      </c>
      <c r="F1923">
        <v>0</v>
      </c>
      <c r="G1923">
        <v>0</v>
      </c>
      <c r="H1923">
        <v>1</v>
      </c>
      <c r="I1923">
        <v>41564.999999999993</v>
      </c>
      <c r="AB1923">
        <v>1920</v>
      </c>
      <c r="AC1923">
        <v>12</v>
      </c>
      <c r="AD1923">
        <v>3</v>
      </c>
      <c r="AE1923">
        <v>65.818181818181813</v>
      </c>
      <c r="AF1923">
        <v>139.66666666666666</v>
      </c>
      <c r="AG1923">
        <v>0</v>
      </c>
      <c r="AH1923">
        <v>0</v>
      </c>
      <c r="AI1923">
        <v>1</v>
      </c>
      <c r="AJ1923">
        <v>21095.000000000004</v>
      </c>
      <c r="BC1923">
        <v>1920</v>
      </c>
      <c r="BD1923">
        <v>12</v>
      </c>
      <c r="BE1923">
        <v>0</v>
      </c>
      <c r="BF1923">
        <v>146</v>
      </c>
      <c r="BG1923">
        <v>148.84615384615384</v>
      </c>
      <c r="BH1923">
        <v>0</v>
      </c>
      <c r="BI1923">
        <v>0</v>
      </c>
      <c r="BJ1923">
        <v>0</v>
      </c>
      <c r="BK1923">
        <v>0</v>
      </c>
      <c r="BL1923">
        <v>1</v>
      </c>
      <c r="BM1923">
        <v>1</v>
      </c>
      <c r="BN1923">
        <v>1</v>
      </c>
      <c r="BO1923">
        <v>29850</v>
      </c>
    </row>
    <row r="1924" spans="1:67" x14ac:dyDescent="0.15">
      <c r="A1924">
        <v>1921</v>
      </c>
      <c r="B1924">
        <v>13</v>
      </c>
      <c r="C1924">
        <v>5</v>
      </c>
      <c r="D1924">
        <v>238.33333333333334</v>
      </c>
      <c r="E1924">
        <v>337.08333333333331</v>
      </c>
      <c r="F1924">
        <v>0</v>
      </c>
      <c r="G1924">
        <v>0</v>
      </c>
      <c r="H1924">
        <v>1</v>
      </c>
      <c r="I1924">
        <v>35008.333333333328</v>
      </c>
      <c r="AB1924">
        <v>1921</v>
      </c>
      <c r="AC1924">
        <v>12</v>
      </c>
      <c r="AD1924">
        <v>2</v>
      </c>
      <c r="AE1924">
        <v>17.90909090909091</v>
      </c>
      <c r="AF1924">
        <v>87.666666666666671</v>
      </c>
      <c r="AG1924">
        <v>58</v>
      </c>
      <c r="AH1924">
        <v>7.4742268041237112E-2</v>
      </c>
      <c r="AI1924">
        <v>0.92525773195876293</v>
      </c>
      <c r="AJ1924">
        <v>17615.000000000004</v>
      </c>
      <c r="BC1924">
        <v>1921</v>
      </c>
      <c r="BD1924">
        <v>11</v>
      </c>
      <c r="BE1924">
        <v>0</v>
      </c>
      <c r="BF1924">
        <v>102.27272727272727</v>
      </c>
      <c r="BG1924">
        <v>99.230769230769226</v>
      </c>
      <c r="BH1924">
        <v>98</v>
      </c>
      <c r="BI1924">
        <v>157</v>
      </c>
      <c r="BJ1924">
        <v>0.17223198594024605</v>
      </c>
      <c r="BK1924">
        <v>0.27592267135325133</v>
      </c>
      <c r="BL1924">
        <v>0.82776801405975398</v>
      </c>
      <c r="BM1924">
        <v>0.72407732864674867</v>
      </c>
      <c r="BN1924">
        <v>0.77592267135325133</v>
      </c>
      <c r="BO1924">
        <v>23650</v>
      </c>
    </row>
    <row r="1925" spans="1:67" x14ac:dyDescent="0.15">
      <c r="A1925">
        <v>1922</v>
      </c>
      <c r="B1925">
        <v>12</v>
      </c>
      <c r="C1925">
        <v>6</v>
      </c>
      <c r="D1925">
        <v>277.27272727272725</v>
      </c>
      <c r="E1925">
        <v>422.25</v>
      </c>
      <c r="F1925">
        <v>0</v>
      </c>
      <c r="G1925">
        <v>0</v>
      </c>
      <c r="H1925">
        <v>1</v>
      </c>
      <c r="I1925">
        <v>44365</v>
      </c>
      <c r="AB1925">
        <v>1922</v>
      </c>
      <c r="AC1925">
        <v>11</v>
      </c>
      <c r="AD1925">
        <v>3</v>
      </c>
      <c r="AE1925">
        <v>3.4</v>
      </c>
      <c r="AF1925">
        <v>70.333333333333329</v>
      </c>
      <c r="AG1925">
        <v>172</v>
      </c>
      <c r="AH1925">
        <v>0.22721268163804492</v>
      </c>
      <c r="AI1925">
        <v>0.77278731836195513</v>
      </c>
      <c r="AJ1925">
        <v>16521.666666666668</v>
      </c>
      <c r="BC1925">
        <v>1922</v>
      </c>
      <c r="BD1925">
        <v>11</v>
      </c>
      <c r="BE1925">
        <v>0</v>
      </c>
      <c r="BF1925">
        <v>121.63636363636364</v>
      </c>
      <c r="BG1925">
        <v>124.15384615384616</v>
      </c>
      <c r="BH1925">
        <v>93</v>
      </c>
      <c r="BI1925">
        <v>114</v>
      </c>
      <c r="BJ1925">
        <v>0.18235294117647058</v>
      </c>
      <c r="BK1925">
        <v>0.22352941176470589</v>
      </c>
      <c r="BL1925">
        <v>0.81764705882352939</v>
      </c>
      <c r="BM1925">
        <v>0.77647058823529413</v>
      </c>
      <c r="BN1925">
        <v>0.79705882352941182</v>
      </c>
      <c r="BO1925">
        <v>27654.999999999996</v>
      </c>
    </row>
    <row r="1926" spans="1:67" x14ac:dyDescent="0.15">
      <c r="A1926">
        <v>1923</v>
      </c>
      <c r="B1926">
        <v>12</v>
      </c>
      <c r="C1926">
        <v>6</v>
      </c>
      <c r="D1926">
        <v>235.18181818181819</v>
      </c>
      <c r="E1926">
        <v>356.75</v>
      </c>
      <c r="F1926">
        <v>0</v>
      </c>
      <c r="G1926">
        <v>0</v>
      </c>
      <c r="H1926">
        <v>1</v>
      </c>
      <c r="I1926">
        <v>39145</v>
      </c>
      <c r="AB1926">
        <v>1923</v>
      </c>
      <c r="AC1926">
        <v>12</v>
      </c>
      <c r="AD1926">
        <v>2</v>
      </c>
      <c r="AE1926">
        <v>9</v>
      </c>
      <c r="AF1926">
        <v>75.75</v>
      </c>
      <c r="AG1926">
        <v>44</v>
      </c>
      <c r="AH1926">
        <v>5.6847545219638244E-2</v>
      </c>
      <c r="AI1926">
        <v>0.9431524547803618</v>
      </c>
      <c r="AJ1926">
        <v>17013.333333333332</v>
      </c>
      <c r="BC1926">
        <v>1923</v>
      </c>
      <c r="BD1926">
        <v>12</v>
      </c>
      <c r="BE1926">
        <v>0</v>
      </c>
      <c r="BF1926">
        <v>108.41666666666667</v>
      </c>
      <c r="BG1926">
        <v>112.53846153846153</v>
      </c>
      <c r="BH1926">
        <v>52</v>
      </c>
      <c r="BI1926">
        <v>52</v>
      </c>
      <c r="BJ1926">
        <v>9.2526690391459068E-2</v>
      </c>
      <c r="BK1926">
        <v>9.2526690391459068E-2</v>
      </c>
      <c r="BL1926">
        <v>0.90747330960854089</v>
      </c>
      <c r="BM1926">
        <v>0.90747330960854089</v>
      </c>
      <c r="BN1926">
        <v>0.90747330960854089</v>
      </c>
      <c r="BO1926">
        <v>26251.666666666668</v>
      </c>
    </row>
    <row r="1927" spans="1:67" x14ac:dyDescent="0.15">
      <c r="A1927">
        <v>1924</v>
      </c>
      <c r="B1927">
        <v>11</v>
      </c>
      <c r="C1927">
        <v>5</v>
      </c>
      <c r="D1927">
        <v>95.5</v>
      </c>
      <c r="E1927">
        <v>239.58333333333334</v>
      </c>
      <c r="F1927">
        <v>0</v>
      </c>
      <c r="G1927">
        <v>0</v>
      </c>
      <c r="H1927">
        <v>1</v>
      </c>
      <c r="I1927">
        <v>32908.333333333336</v>
      </c>
      <c r="AB1927">
        <v>1924</v>
      </c>
      <c r="AC1927">
        <v>13</v>
      </c>
      <c r="AD1927">
        <v>1</v>
      </c>
      <c r="AE1927">
        <v>25</v>
      </c>
      <c r="AF1927">
        <v>95</v>
      </c>
      <c r="AG1927">
        <v>15</v>
      </c>
      <c r="AH1927">
        <v>1.948051948051948E-2</v>
      </c>
      <c r="AI1927">
        <v>0.98051948051948057</v>
      </c>
      <c r="AJ1927">
        <v>18233.333333333332</v>
      </c>
      <c r="BC1927">
        <v>1924</v>
      </c>
      <c r="BD1927">
        <v>12</v>
      </c>
      <c r="BE1927">
        <v>0</v>
      </c>
      <c r="BF1927">
        <v>139.66666666666666</v>
      </c>
      <c r="BG1927">
        <v>142.69230769230768</v>
      </c>
      <c r="BH1927">
        <v>105</v>
      </c>
      <c r="BI1927">
        <v>105</v>
      </c>
      <c r="BJ1927">
        <v>0.15306122448979592</v>
      </c>
      <c r="BK1927">
        <v>0.15306122448979592</v>
      </c>
      <c r="BL1927">
        <v>0.84693877551020402</v>
      </c>
      <c r="BM1927">
        <v>0.84693877551020402</v>
      </c>
      <c r="BN1927">
        <v>0.84693877551020402</v>
      </c>
      <c r="BO1927">
        <v>28008.333333333336</v>
      </c>
    </row>
    <row r="1928" spans="1:67" x14ac:dyDescent="0.15">
      <c r="A1928">
        <v>1925</v>
      </c>
      <c r="B1928">
        <v>12</v>
      </c>
      <c r="C1928">
        <v>5</v>
      </c>
      <c r="D1928">
        <v>186.81818181818181</v>
      </c>
      <c r="E1928">
        <v>316</v>
      </c>
      <c r="F1928">
        <v>0</v>
      </c>
      <c r="G1928">
        <v>0</v>
      </c>
      <c r="H1928">
        <v>1</v>
      </c>
      <c r="I1928">
        <v>36765</v>
      </c>
      <c r="AB1928">
        <v>1925</v>
      </c>
      <c r="AC1928">
        <v>12</v>
      </c>
      <c r="AD1928">
        <v>1</v>
      </c>
      <c r="AE1928">
        <v>5.4545454545454541</v>
      </c>
      <c r="AF1928">
        <v>73.75</v>
      </c>
      <c r="AG1928">
        <v>103</v>
      </c>
      <c r="AH1928">
        <v>0.13956639566395665</v>
      </c>
      <c r="AI1928">
        <v>0.86043360433604332</v>
      </c>
      <c r="AJ1928">
        <v>16333.333333333338</v>
      </c>
      <c r="BC1928">
        <v>1925</v>
      </c>
      <c r="BD1928">
        <v>12</v>
      </c>
      <c r="BE1928">
        <v>0</v>
      </c>
      <c r="BF1928">
        <v>107.83333333333333</v>
      </c>
      <c r="BG1928">
        <v>110</v>
      </c>
      <c r="BH1928">
        <v>88</v>
      </c>
      <c r="BI1928">
        <v>88</v>
      </c>
      <c r="BJ1928">
        <v>0.13793103448275862</v>
      </c>
      <c r="BK1928">
        <v>0.13793103448275862</v>
      </c>
      <c r="BL1928">
        <v>0.86206896551724133</v>
      </c>
      <c r="BM1928">
        <v>0.86206896551724133</v>
      </c>
      <c r="BN1928">
        <v>0.86206896551724133</v>
      </c>
      <c r="BO1928">
        <v>25016.666666666664</v>
      </c>
    </row>
    <row r="1929" spans="1:67" x14ac:dyDescent="0.15">
      <c r="A1929">
        <v>1926</v>
      </c>
      <c r="B1929">
        <v>11</v>
      </c>
      <c r="C1929">
        <v>5</v>
      </c>
      <c r="D1929">
        <v>109.9</v>
      </c>
      <c r="E1929">
        <v>241.41666666666666</v>
      </c>
      <c r="F1929">
        <v>0</v>
      </c>
      <c r="G1929">
        <v>0</v>
      </c>
      <c r="H1929">
        <v>1</v>
      </c>
      <c r="I1929">
        <v>32306.666666666672</v>
      </c>
      <c r="AB1929">
        <v>1926</v>
      </c>
      <c r="AC1929">
        <v>11</v>
      </c>
      <c r="AD1929">
        <v>3</v>
      </c>
      <c r="AE1929">
        <v>22.5</v>
      </c>
      <c r="AF1929">
        <v>99.916666666666671</v>
      </c>
      <c r="AG1929">
        <v>68</v>
      </c>
      <c r="AH1929">
        <v>9.3406593406593408E-2</v>
      </c>
      <c r="AI1929">
        <v>0.90659340659340659</v>
      </c>
      <c r="AJ1929">
        <v>18780.000000000004</v>
      </c>
      <c r="BC1929">
        <v>1926</v>
      </c>
      <c r="BD1929">
        <v>11</v>
      </c>
      <c r="BE1929">
        <v>0</v>
      </c>
      <c r="BF1929">
        <v>113.90909090909091</v>
      </c>
      <c r="BG1929">
        <v>112.69230769230769</v>
      </c>
      <c r="BH1929">
        <v>47</v>
      </c>
      <c r="BI1929">
        <v>47</v>
      </c>
      <c r="BJ1929">
        <v>8.752327746741155E-2</v>
      </c>
      <c r="BK1929">
        <v>8.752327746741155E-2</v>
      </c>
      <c r="BL1929">
        <v>0.91247672253258849</v>
      </c>
      <c r="BM1929">
        <v>0.91247672253258849</v>
      </c>
      <c r="BN1929">
        <v>0.91247672253258849</v>
      </c>
      <c r="BO1929">
        <v>25583.333333333336</v>
      </c>
    </row>
    <row r="1930" spans="1:67" x14ac:dyDescent="0.15">
      <c r="A1930">
        <v>1927</v>
      </c>
      <c r="B1930">
        <v>11</v>
      </c>
      <c r="C1930">
        <v>5</v>
      </c>
      <c r="D1930">
        <v>135.5</v>
      </c>
      <c r="E1930">
        <v>262.75</v>
      </c>
      <c r="F1930">
        <v>0</v>
      </c>
      <c r="G1930">
        <v>0</v>
      </c>
      <c r="H1930">
        <v>1</v>
      </c>
      <c r="I1930">
        <v>33109.999999999993</v>
      </c>
      <c r="AB1930">
        <v>1927</v>
      </c>
      <c r="AC1930">
        <v>10</v>
      </c>
      <c r="AD1930">
        <v>3</v>
      </c>
      <c r="AE1930">
        <v>9.7777777777777786</v>
      </c>
      <c r="AF1930">
        <v>84</v>
      </c>
      <c r="AG1930">
        <v>111</v>
      </c>
      <c r="AH1930">
        <v>0.15902578796561603</v>
      </c>
      <c r="AI1930">
        <v>0.84097421203438394</v>
      </c>
      <c r="AJ1930">
        <v>18518.333333333336</v>
      </c>
      <c r="BC1930">
        <v>1927</v>
      </c>
      <c r="BD1930">
        <v>12</v>
      </c>
      <c r="BE1930">
        <v>0</v>
      </c>
      <c r="BF1930">
        <v>114.33333333333333</v>
      </c>
      <c r="BG1930">
        <v>116.07692307692308</v>
      </c>
      <c r="BH1930">
        <v>65</v>
      </c>
      <c r="BI1930">
        <v>65</v>
      </c>
      <c r="BJ1930">
        <v>0.10942760942760943</v>
      </c>
      <c r="BK1930">
        <v>0.10942760942760943</v>
      </c>
      <c r="BL1930">
        <v>0.89057239057239057</v>
      </c>
      <c r="BM1930">
        <v>0.89057239057239057</v>
      </c>
      <c r="BN1930">
        <v>0.89057239057239057</v>
      </c>
      <c r="BO1930">
        <v>25955</v>
      </c>
    </row>
    <row r="1931" spans="1:67" x14ac:dyDescent="0.15">
      <c r="A1931">
        <v>1928</v>
      </c>
      <c r="B1931">
        <v>12</v>
      </c>
      <c r="C1931">
        <v>5</v>
      </c>
      <c r="D1931">
        <v>158.63636363636363</v>
      </c>
      <c r="E1931">
        <v>294.08333333333331</v>
      </c>
      <c r="F1931">
        <v>22</v>
      </c>
      <c r="G1931">
        <v>1.9298245614035089E-2</v>
      </c>
      <c r="H1931">
        <v>0.98070175438596496</v>
      </c>
      <c r="I1931">
        <v>35338.333333333336</v>
      </c>
      <c r="AB1931">
        <v>1928</v>
      </c>
      <c r="AC1931">
        <v>11</v>
      </c>
      <c r="AD1931">
        <v>2</v>
      </c>
      <c r="AE1931">
        <v>13.8</v>
      </c>
      <c r="AF1931">
        <v>88.25</v>
      </c>
      <c r="AG1931">
        <v>32</v>
      </c>
      <c r="AH1931">
        <v>4.7267355982274745E-2</v>
      </c>
      <c r="AI1931">
        <v>0.95273264401772528</v>
      </c>
      <c r="AJ1931">
        <v>18863.333333333332</v>
      </c>
      <c r="BC1931">
        <v>1928</v>
      </c>
      <c r="BD1931">
        <v>11</v>
      </c>
      <c r="BE1931">
        <v>0</v>
      </c>
      <c r="BF1931">
        <v>98.181818181818187</v>
      </c>
      <c r="BG1931">
        <v>98.07692307692308</v>
      </c>
      <c r="BH1931">
        <v>113</v>
      </c>
      <c r="BI1931">
        <v>161</v>
      </c>
      <c r="BJ1931">
        <v>0.22509960159362549</v>
      </c>
      <c r="BK1931">
        <v>0.32071713147410358</v>
      </c>
      <c r="BL1931">
        <v>0.77490039840637448</v>
      </c>
      <c r="BM1931">
        <v>0.67928286852589648</v>
      </c>
      <c r="BN1931">
        <v>0.72709163346613548</v>
      </c>
      <c r="BO1931">
        <v>22474.999999999996</v>
      </c>
    </row>
    <row r="1932" spans="1:67" x14ac:dyDescent="0.15">
      <c r="A1932">
        <v>1929</v>
      </c>
      <c r="B1932">
        <v>11</v>
      </c>
      <c r="C1932">
        <v>4</v>
      </c>
      <c r="D1932">
        <v>56</v>
      </c>
      <c r="E1932">
        <v>170.83333333333334</v>
      </c>
      <c r="F1932">
        <v>0</v>
      </c>
      <c r="G1932">
        <v>0</v>
      </c>
      <c r="H1932">
        <v>1</v>
      </c>
      <c r="I1932">
        <v>25533.333333333332</v>
      </c>
      <c r="AB1932">
        <v>1929</v>
      </c>
      <c r="AC1932">
        <v>12</v>
      </c>
      <c r="AD1932">
        <v>2</v>
      </c>
      <c r="AE1932">
        <v>7.6363636363636367</v>
      </c>
      <c r="AF1932">
        <v>70.75</v>
      </c>
      <c r="AG1932">
        <v>117</v>
      </c>
      <c r="AH1932">
        <v>0.15455746367239101</v>
      </c>
      <c r="AI1932">
        <v>0.84544253632760902</v>
      </c>
      <c r="AJ1932">
        <v>16138.333333333334</v>
      </c>
      <c r="BC1932">
        <v>1929</v>
      </c>
      <c r="BD1932">
        <v>11</v>
      </c>
      <c r="BE1932">
        <v>0</v>
      </c>
      <c r="BF1932">
        <v>117.72727272727273</v>
      </c>
      <c r="BG1932">
        <v>115.76923076923077</v>
      </c>
      <c r="BH1932">
        <v>40</v>
      </c>
      <c r="BI1932">
        <v>61</v>
      </c>
      <c r="BJ1932">
        <v>7.5329566854990579E-2</v>
      </c>
      <c r="BK1932">
        <v>0.11487758945386065</v>
      </c>
      <c r="BL1932">
        <v>0.92467043314500941</v>
      </c>
      <c r="BM1932">
        <v>0.88512241054613938</v>
      </c>
      <c r="BN1932">
        <v>0.90489642184557439</v>
      </c>
      <c r="BO1932">
        <v>26391.666666666664</v>
      </c>
    </row>
    <row r="1933" spans="1:67" x14ac:dyDescent="0.15">
      <c r="A1933">
        <v>1930</v>
      </c>
      <c r="B1933">
        <v>11</v>
      </c>
      <c r="C1933">
        <v>5</v>
      </c>
      <c r="D1933">
        <v>138.69999999999999</v>
      </c>
      <c r="E1933">
        <v>244.83333333333334</v>
      </c>
      <c r="F1933">
        <v>0</v>
      </c>
      <c r="G1933">
        <v>0</v>
      </c>
      <c r="H1933">
        <v>1</v>
      </c>
      <c r="I1933">
        <v>31218.333333333328</v>
      </c>
      <c r="AB1933">
        <v>1930</v>
      </c>
      <c r="AC1933">
        <v>12</v>
      </c>
      <c r="AD1933">
        <v>3</v>
      </c>
      <c r="AE1933">
        <v>38</v>
      </c>
      <c r="AF1933">
        <v>115</v>
      </c>
      <c r="AG1933">
        <v>41</v>
      </c>
      <c r="AH1933">
        <v>4.880952380952381E-2</v>
      </c>
      <c r="AI1933">
        <v>0.95119047619047614</v>
      </c>
      <c r="AJ1933">
        <v>20558.333333333332</v>
      </c>
      <c r="BC1933">
        <v>1930</v>
      </c>
      <c r="BD1933">
        <v>12</v>
      </c>
      <c r="BE1933">
        <v>0</v>
      </c>
      <c r="BF1933">
        <v>132.25</v>
      </c>
      <c r="BG1933">
        <v>133.61538461538461</v>
      </c>
      <c r="BH1933">
        <v>0</v>
      </c>
      <c r="BI1933">
        <v>38</v>
      </c>
      <c r="BJ1933">
        <v>0</v>
      </c>
      <c r="BK1933">
        <v>6.6317626527050616E-2</v>
      </c>
      <c r="BL1933">
        <v>1</v>
      </c>
      <c r="BM1933">
        <v>0.93368237347294936</v>
      </c>
      <c r="BN1933">
        <v>0.96684118673647468</v>
      </c>
      <c r="BO1933">
        <v>28515</v>
      </c>
    </row>
    <row r="1934" spans="1:67" x14ac:dyDescent="0.15">
      <c r="A1934">
        <v>1931</v>
      </c>
      <c r="B1934">
        <v>12</v>
      </c>
      <c r="C1934">
        <v>4</v>
      </c>
      <c r="D1934">
        <v>144.09090909090909</v>
      </c>
      <c r="E1934">
        <v>272.08333333333331</v>
      </c>
      <c r="F1934">
        <v>0</v>
      </c>
      <c r="G1934">
        <v>0</v>
      </c>
      <c r="H1934">
        <v>1</v>
      </c>
      <c r="I1934">
        <v>34883.333333333328</v>
      </c>
      <c r="AB1934">
        <v>1931</v>
      </c>
      <c r="AC1934">
        <v>12</v>
      </c>
      <c r="AD1934">
        <v>3</v>
      </c>
      <c r="AE1934">
        <v>68.36363636363636</v>
      </c>
      <c r="AF1934">
        <v>137.66666666666666</v>
      </c>
      <c r="AG1934">
        <v>0</v>
      </c>
      <c r="AH1934">
        <v>0</v>
      </c>
      <c r="AI1934">
        <v>1</v>
      </c>
      <c r="AJ1934">
        <v>20615.000000000004</v>
      </c>
      <c r="BC1934">
        <v>1931</v>
      </c>
      <c r="BD1934">
        <v>11</v>
      </c>
      <c r="BE1934">
        <v>0</v>
      </c>
      <c r="BF1934">
        <v>96.727272727272734</v>
      </c>
      <c r="BG1934">
        <v>98</v>
      </c>
      <c r="BH1934">
        <v>150</v>
      </c>
      <c r="BI1934">
        <v>191</v>
      </c>
      <c r="BJ1934">
        <v>0.25773195876288657</v>
      </c>
      <c r="BK1934">
        <v>0.3281786941580756</v>
      </c>
      <c r="BL1934">
        <v>0.74226804123711343</v>
      </c>
      <c r="BM1934">
        <v>0.67182130584192445</v>
      </c>
      <c r="BN1934">
        <v>0.70704467353951894</v>
      </c>
      <c r="BO1934">
        <v>22921.666666666664</v>
      </c>
    </row>
    <row r="1935" spans="1:67" x14ac:dyDescent="0.15">
      <c r="A1935">
        <v>1932</v>
      </c>
      <c r="B1935">
        <v>11</v>
      </c>
      <c r="C1935">
        <v>5</v>
      </c>
      <c r="D1935">
        <v>129.5</v>
      </c>
      <c r="E1935">
        <v>258.33333333333331</v>
      </c>
      <c r="F1935">
        <v>0</v>
      </c>
      <c r="G1935">
        <v>0</v>
      </c>
      <c r="H1935">
        <v>1</v>
      </c>
      <c r="I1935">
        <v>33983.333333333328</v>
      </c>
      <c r="AB1935">
        <v>1932</v>
      </c>
      <c r="AC1935">
        <v>10</v>
      </c>
      <c r="AD1935">
        <v>4</v>
      </c>
      <c r="AE1935">
        <v>7.4444444444444446</v>
      </c>
      <c r="AF1935">
        <v>92.75</v>
      </c>
      <c r="AG1935">
        <v>113</v>
      </c>
      <c r="AH1935">
        <v>0.14966887417218544</v>
      </c>
      <c r="AI1935">
        <v>0.85033112582781456</v>
      </c>
      <c r="AJ1935">
        <v>19393.333333333336</v>
      </c>
      <c r="BC1935">
        <v>1932</v>
      </c>
      <c r="BD1935">
        <v>11</v>
      </c>
      <c r="BE1935">
        <v>0</v>
      </c>
      <c r="BF1935">
        <v>96.36363636363636</v>
      </c>
      <c r="BG1935">
        <v>102.69230769230769</v>
      </c>
      <c r="BH1935">
        <v>185</v>
      </c>
      <c r="BI1935">
        <v>215</v>
      </c>
      <c r="BJ1935">
        <v>0.32627865961199293</v>
      </c>
      <c r="BK1935">
        <v>0.37918871252204583</v>
      </c>
      <c r="BL1935">
        <v>0.67372134038800713</v>
      </c>
      <c r="BM1935">
        <v>0.62081128747795411</v>
      </c>
      <c r="BN1935">
        <v>0.64726631393298062</v>
      </c>
      <c r="BO1935">
        <v>24025.000000000004</v>
      </c>
    </row>
    <row r="1936" spans="1:67" x14ac:dyDescent="0.15">
      <c r="A1936">
        <v>1933</v>
      </c>
      <c r="B1936">
        <v>10</v>
      </c>
      <c r="C1936">
        <v>6</v>
      </c>
      <c r="D1936">
        <v>107.44444444444444</v>
      </c>
      <c r="E1936">
        <v>266.33333333333331</v>
      </c>
      <c r="F1936">
        <v>11</v>
      </c>
      <c r="G1936">
        <v>1.1458333333333333E-2</v>
      </c>
      <c r="H1936">
        <v>0.98854166666666665</v>
      </c>
      <c r="I1936">
        <v>36178.333333333336</v>
      </c>
      <c r="AB1936">
        <v>1933</v>
      </c>
      <c r="AC1936">
        <v>10</v>
      </c>
      <c r="AD1936">
        <v>4</v>
      </c>
      <c r="AE1936">
        <v>13.444444444444445</v>
      </c>
      <c r="AF1936">
        <v>86.333333333333329</v>
      </c>
      <c r="AG1936">
        <v>57</v>
      </c>
      <c r="AH1936">
        <v>7.8947368421052627E-2</v>
      </c>
      <c r="AI1936">
        <v>0.92105263157894735</v>
      </c>
      <c r="AJ1936">
        <v>19011.666666666664</v>
      </c>
      <c r="BC1936">
        <v>1933</v>
      </c>
      <c r="BD1936">
        <v>12</v>
      </c>
      <c r="BE1936">
        <v>0</v>
      </c>
      <c r="BF1936">
        <v>94</v>
      </c>
      <c r="BG1936">
        <v>91.384615384615387</v>
      </c>
      <c r="BH1936">
        <v>156</v>
      </c>
      <c r="BI1936">
        <v>156</v>
      </c>
      <c r="BJ1936">
        <v>0.24111282843894899</v>
      </c>
      <c r="BK1936">
        <v>0.24111282843894899</v>
      </c>
      <c r="BL1936">
        <v>0.75888717156105101</v>
      </c>
      <c r="BM1936">
        <v>0.75888717156105101</v>
      </c>
      <c r="BN1936">
        <v>0.75888717156105101</v>
      </c>
      <c r="BO1936">
        <v>21510</v>
      </c>
    </row>
    <row r="1937" spans="1:67" x14ac:dyDescent="0.15">
      <c r="A1937">
        <v>1934</v>
      </c>
      <c r="B1937">
        <v>12</v>
      </c>
      <c r="C1937">
        <v>6</v>
      </c>
      <c r="D1937">
        <v>216</v>
      </c>
      <c r="E1937">
        <v>335.5</v>
      </c>
      <c r="F1937">
        <v>22</v>
      </c>
      <c r="G1937">
        <v>2.0370370370370372E-2</v>
      </c>
      <c r="H1937">
        <v>0.97962962962962963</v>
      </c>
      <c r="I1937">
        <v>35870</v>
      </c>
      <c r="AB1937">
        <v>1934</v>
      </c>
      <c r="AC1937">
        <v>12</v>
      </c>
      <c r="AD1937">
        <v>2</v>
      </c>
      <c r="AE1937">
        <v>45.545454545454547</v>
      </c>
      <c r="AF1937">
        <v>125.33333333333333</v>
      </c>
      <c r="AG1937">
        <v>0</v>
      </c>
      <c r="AH1937">
        <v>0</v>
      </c>
      <c r="AI1937">
        <v>1</v>
      </c>
      <c r="AJ1937">
        <v>20971.666666666672</v>
      </c>
      <c r="BC1937">
        <v>1934</v>
      </c>
      <c r="BD1937">
        <v>10</v>
      </c>
      <c r="BE1937">
        <v>0</v>
      </c>
      <c r="BF1937">
        <v>108.4</v>
      </c>
      <c r="BG1937">
        <v>112.69230769230769</v>
      </c>
      <c r="BH1937">
        <v>163</v>
      </c>
      <c r="BI1937">
        <v>190</v>
      </c>
      <c r="BJ1937">
        <v>0.31047619047619046</v>
      </c>
      <c r="BK1937">
        <v>0.3619047619047619</v>
      </c>
      <c r="BL1937">
        <v>0.68952380952380954</v>
      </c>
      <c r="BM1937">
        <v>0.63809523809523805</v>
      </c>
      <c r="BN1937">
        <v>0.66380952380952385</v>
      </c>
      <c r="BO1937">
        <v>26258.333333333332</v>
      </c>
    </row>
    <row r="1938" spans="1:67" x14ac:dyDescent="0.15">
      <c r="A1938">
        <v>1935</v>
      </c>
      <c r="B1938">
        <v>11</v>
      </c>
      <c r="C1938">
        <v>5</v>
      </c>
      <c r="D1938">
        <v>159.80000000000001</v>
      </c>
      <c r="E1938">
        <v>317.83333333333331</v>
      </c>
      <c r="F1938">
        <v>0</v>
      </c>
      <c r="G1938">
        <v>0</v>
      </c>
      <c r="H1938">
        <v>1</v>
      </c>
      <c r="I1938">
        <v>39238.333333333336</v>
      </c>
      <c r="AB1938">
        <v>1935</v>
      </c>
      <c r="AC1938">
        <v>12</v>
      </c>
      <c r="AD1938">
        <v>3</v>
      </c>
      <c r="AE1938">
        <v>52.272727272727273</v>
      </c>
      <c r="AF1938">
        <v>137.41666666666666</v>
      </c>
      <c r="AG1938">
        <v>37</v>
      </c>
      <c r="AH1938">
        <v>4.2774566473988439E-2</v>
      </c>
      <c r="AI1938">
        <v>0.95722543352601153</v>
      </c>
      <c r="AJ1938">
        <v>21580</v>
      </c>
      <c r="BC1938">
        <v>1935</v>
      </c>
      <c r="BD1938">
        <v>12</v>
      </c>
      <c r="BE1938">
        <v>0</v>
      </c>
      <c r="BF1938">
        <v>108.08333333333333</v>
      </c>
      <c r="BG1938">
        <v>114.07692307692308</v>
      </c>
      <c r="BH1938">
        <v>77</v>
      </c>
      <c r="BI1938">
        <v>77</v>
      </c>
      <c r="BJ1938">
        <v>0.13873873873873874</v>
      </c>
      <c r="BK1938">
        <v>0.13873873873873874</v>
      </c>
      <c r="BL1938">
        <v>0.86126126126126124</v>
      </c>
      <c r="BM1938">
        <v>0.86126126126126124</v>
      </c>
      <c r="BN1938">
        <v>0.86126126126126124</v>
      </c>
      <c r="BO1938">
        <v>25868.333333333336</v>
      </c>
    </row>
    <row r="1939" spans="1:67" x14ac:dyDescent="0.15">
      <c r="A1939">
        <v>1936</v>
      </c>
      <c r="B1939">
        <v>11</v>
      </c>
      <c r="C1939">
        <v>4</v>
      </c>
      <c r="D1939">
        <v>73.900000000000006</v>
      </c>
      <c r="E1939">
        <v>188.91666666666666</v>
      </c>
      <c r="F1939">
        <v>0</v>
      </c>
      <c r="G1939">
        <v>0</v>
      </c>
      <c r="H1939">
        <v>1</v>
      </c>
      <c r="I1939">
        <v>28031.666666666664</v>
      </c>
      <c r="AB1939">
        <v>1936</v>
      </c>
      <c r="AC1939">
        <v>10</v>
      </c>
      <c r="AD1939">
        <v>3</v>
      </c>
      <c r="AE1939">
        <v>9.8888888888888893</v>
      </c>
      <c r="AF1939">
        <v>84</v>
      </c>
      <c r="AG1939">
        <v>107</v>
      </c>
      <c r="AH1939">
        <v>0.16512345679012347</v>
      </c>
      <c r="AI1939">
        <v>0.83487654320987659</v>
      </c>
      <c r="AJ1939">
        <v>18143.333333333336</v>
      </c>
      <c r="BC1939">
        <v>1936</v>
      </c>
      <c r="BD1939">
        <v>12</v>
      </c>
      <c r="BE1939">
        <v>0</v>
      </c>
      <c r="BF1939">
        <v>126.75</v>
      </c>
      <c r="BG1939">
        <v>131.84615384615384</v>
      </c>
      <c r="BH1939">
        <v>92</v>
      </c>
      <c r="BI1939">
        <v>92</v>
      </c>
      <c r="BJ1939">
        <v>0.14862681744749595</v>
      </c>
      <c r="BK1939">
        <v>0.14862681744749595</v>
      </c>
      <c r="BL1939">
        <v>0.85137318255250405</v>
      </c>
      <c r="BM1939">
        <v>0.85137318255250405</v>
      </c>
      <c r="BN1939">
        <v>0.85137318255250405</v>
      </c>
      <c r="BO1939">
        <v>28663.333333333332</v>
      </c>
    </row>
    <row r="1940" spans="1:67" x14ac:dyDescent="0.15">
      <c r="A1940">
        <v>1937</v>
      </c>
      <c r="B1940">
        <v>11</v>
      </c>
      <c r="C1940">
        <v>5</v>
      </c>
      <c r="D1940">
        <v>79.7</v>
      </c>
      <c r="E1940">
        <v>203.08333333333334</v>
      </c>
      <c r="F1940">
        <v>0</v>
      </c>
      <c r="G1940">
        <v>0</v>
      </c>
      <c r="H1940">
        <v>1</v>
      </c>
      <c r="I1940">
        <v>29273.333333333332</v>
      </c>
      <c r="AB1940">
        <v>1937</v>
      </c>
      <c r="AC1940">
        <v>11</v>
      </c>
      <c r="AD1940">
        <v>3</v>
      </c>
      <c r="AE1940">
        <v>15.5</v>
      </c>
      <c r="AF1940">
        <v>91.75</v>
      </c>
      <c r="AG1940">
        <v>84</v>
      </c>
      <c r="AH1940">
        <v>0.10894941634241245</v>
      </c>
      <c r="AI1940">
        <v>0.89105058365758749</v>
      </c>
      <c r="AJ1940">
        <v>18678.333333333336</v>
      </c>
      <c r="BC1940">
        <v>1937</v>
      </c>
      <c r="BD1940">
        <v>11</v>
      </c>
      <c r="BE1940">
        <v>0</v>
      </c>
      <c r="BF1940">
        <v>112.54545454545455</v>
      </c>
      <c r="BG1940">
        <v>109.07692307692308</v>
      </c>
      <c r="BH1940">
        <v>119</v>
      </c>
      <c r="BI1940">
        <v>147</v>
      </c>
      <c r="BJ1940">
        <v>0.18421052631578946</v>
      </c>
      <c r="BK1940">
        <v>0.22755417956656346</v>
      </c>
      <c r="BL1940">
        <v>0.81578947368421051</v>
      </c>
      <c r="BM1940">
        <v>0.77244582043343657</v>
      </c>
      <c r="BN1940">
        <v>0.79411764705882359</v>
      </c>
      <c r="BO1940">
        <v>25426.666666666668</v>
      </c>
    </row>
    <row r="1941" spans="1:67" x14ac:dyDescent="0.15">
      <c r="A1941">
        <v>1938</v>
      </c>
      <c r="B1941">
        <v>12</v>
      </c>
      <c r="C1941">
        <v>5</v>
      </c>
      <c r="D1941">
        <v>175.36363636363637</v>
      </c>
      <c r="E1941">
        <v>301.91666666666669</v>
      </c>
      <c r="F1941">
        <v>0</v>
      </c>
      <c r="G1941">
        <v>0</v>
      </c>
      <c r="H1941">
        <v>1</v>
      </c>
      <c r="I1941">
        <v>35851.666666666664</v>
      </c>
      <c r="AB1941">
        <v>1938</v>
      </c>
      <c r="AC1941">
        <v>12</v>
      </c>
      <c r="AD1941">
        <v>2</v>
      </c>
      <c r="AE1941">
        <v>4.7272727272727275</v>
      </c>
      <c r="AF1941">
        <v>71.083333333333329</v>
      </c>
      <c r="AG1941">
        <v>127</v>
      </c>
      <c r="AH1941">
        <v>0.15934755332496864</v>
      </c>
      <c r="AI1941">
        <v>0.84065244667503136</v>
      </c>
      <c r="AJ1941">
        <v>16601.666666666668</v>
      </c>
      <c r="BC1941">
        <v>1938</v>
      </c>
      <c r="BD1941">
        <v>11</v>
      </c>
      <c r="BE1941">
        <v>0</v>
      </c>
      <c r="BF1941">
        <v>120.90909090909091</v>
      </c>
      <c r="BG1941">
        <v>120.76923076923077</v>
      </c>
      <c r="BH1941">
        <v>59</v>
      </c>
      <c r="BI1941">
        <v>68</v>
      </c>
      <c r="BJ1941">
        <v>0.10332749562171628</v>
      </c>
      <c r="BK1941">
        <v>0.11908931698774081</v>
      </c>
      <c r="BL1941">
        <v>0.89667250437828372</v>
      </c>
      <c r="BM1941">
        <v>0.88091068301225917</v>
      </c>
      <c r="BN1941">
        <v>0.8887915936952715</v>
      </c>
      <c r="BO1941">
        <v>27508.333333333332</v>
      </c>
    </row>
    <row r="1942" spans="1:67" x14ac:dyDescent="0.15">
      <c r="A1942">
        <v>1939</v>
      </c>
      <c r="B1942">
        <v>12</v>
      </c>
      <c r="C1942">
        <v>7</v>
      </c>
      <c r="D1942">
        <v>331.72727272727275</v>
      </c>
      <c r="E1942">
        <v>475.41666666666669</v>
      </c>
      <c r="F1942">
        <v>0</v>
      </c>
      <c r="G1942">
        <v>0</v>
      </c>
      <c r="H1942">
        <v>1</v>
      </c>
      <c r="I1942">
        <v>47491.666666666672</v>
      </c>
      <c r="AB1942">
        <v>1939</v>
      </c>
      <c r="AC1942">
        <v>12</v>
      </c>
      <c r="AD1942">
        <v>3</v>
      </c>
      <c r="AE1942">
        <v>42.727272727272727</v>
      </c>
      <c r="AF1942">
        <v>126.25</v>
      </c>
      <c r="AG1942">
        <v>22</v>
      </c>
      <c r="AH1942">
        <v>2.7848101265822784E-2</v>
      </c>
      <c r="AI1942">
        <v>0.97215189873417718</v>
      </c>
      <c r="AJ1942">
        <v>20908.333333333332</v>
      </c>
      <c r="BC1942">
        <v>1939</v>
      </c>
      <c r="BD1942">
        <v>12</v>
      </c>
      <c r="BE1942">
        <v>0</v>
      </c>
      <c r="BF1942">
        <v>115.5</v>
      </c>
      <c r="BG1942">
        <v>115.53846153846153</v>
      </c>
      <c r="BH1942">
        <v>56</v>
      </c>
      <c r="BI1942">
        <v>56</v>
      </c>
      <c r="BJ1942">
        <v>9.4117647058823528E-2</v>
      </c>
      <c r="BK1942">
        <v>9.4117647058823528E-2</v>
      </c>
      <c r="BL1942">
        <v>0.90588235294117647</v>
      </c>
      <c r="BM1942">
        <v>0.90588235294117647</v>
      </c>
      <c r="BN1942">
        <v>0.90588235294117647</v>
      </c>
      <c r="BO1942">
        <v>26381.666666666668</v>
      </c>
    </row>
    <row r="1943" spans="1:67" x14ac:dyDescent="0.15">
      <c r="A1943">
        <v>1940</v>
      </c>
      <c r="B1943">
        <v>12</v>
      </c>
      <c r="C1943">
        <v>6</v>
      </c>
      <c r="D1943">
        <v>204</v>
      </c>
      <c r="E1943">
        <v>331.66666666666669</v>
      </c>
      <c r="F1943">
        <v>0</v>
      </c>
      <c r="G1943">
        <v>0</v>
      </c>
      <c r="H1943">
        <v>1</v>
      </c>
      <c r="I1943">
        <v>37041.666666666664</v>
      </c>
      <c r="AB1943">
        <v>1940</v>
      </c>
      <c r="AC1943">
        <v>11</v>
      </c>
      <c r="AD1943">
        <v>5</v>
      </c>
      <c r="AE1943">
        <v>91.6</v>
      </c>
      <c r="AF1943">
        <v>177</v>
      </c>
      <c r="AG1943">
        <v>24</v>
      </c>
      <c r="AH1943">
        <v>3.0188679245283019E-2</v>
      </c>
      <c r="AI1943">
        <v>0.96981132075471699</v>
      </c>
      <c r="AJ1943">
        <v>24338.333333333336</v>
      </c>
      <c r="BC1943">
        <v>1940</v>
      </c>
      <c r="BD1943">
        <v>11</v>
      </c>
      <c r="BE1943">
        <v>0</v>
      </c>
      <c r="BF1943">
        <v>125.90909090909091</v>
      </c>
      <c r="BG1943">
        <v>125.30769230769231</v>
      </c>
      <c r="BH1943">
        <v>46</v>
      </c>
      <c r="BI1943">
        <v>46</v>
      </c>
      <c r="BJ1943">
        <v>9.7457627118644072E-2</v>
      </c>
      <c r="BK1943">
        <v>9.7457627118644072E-2</v>
      </c>
      <c r="BL1943">
        <v>0.90254237288135597</v>
      </c>
      <c r="BM1943">
        <v>0.90254237288135597</v>
      </c>
      <c r="BN1943">
        <v>0.90254237288135597</v>
      </c>
      <c r="BO1943">
        <v>27254.999999999996</v>
      </c>
    </row>
    <row r="1944" spans="1:67" x14ac:dyDescent="0.15">
      <c r="A1944">
        <v>1941</v>
      </c>
      <c r="B1944">
        <v>11</v>
      </c>
      <c r="C1944">
        <v>7</v>
      </c>
      <c r="D1944">
        <v>249.3</v>
      </c>
      <c r="E1944">
        <v>425.16666666666669</v>
      </c>
      <c r="F1944">
        <v>0</v>
      </c>
      <c r="G1944">
        <v>0</v>
      </c>
      <c r="H1944">
        <v>1</v>
      </c>
      <c r="I1944">
        <v>45656.666666666672</v>
      </c>
      <c r="AB1944">
        <v>1941</v>
      </c>
      <c r="AC1944">
        <v>12</v>
      </c>
      <c r="AD1944">
        <v>3</v>
      </c>
      <c r="AE1944">
        <v>41</v>
      </c>
      <c r="AF1944">
        <v>125.83333333333333</v>
      </c>
      <c r="AG1944">
        <v>0</v>
      </c>
      <c r="AH1944">
        <v>0</v>
      </c>
      <c r="AI1944">
        <v>1</v>
      </c>
      <c r="AJ1944">
        <v>22216.666666666668</v>
      </c>
      <c r="BC1944">
        <v>1941</v>
      </c>
      <c r="BD1944">
        <v>13</v>
      </c>
      <c r="BE1944">
        <v>0</v>
      </c>
      <c r="BF1944">
        <v>105.38461538461539</v>
      </c>
      <c r="BG1944">
        <v>105.38461538461539</v>
      </c>
      <c r="BH1944">
        <v>59</v>
      </c>
      <c r="BI1944">
        <v>59</v>
      </c>
      <c r="BJ1944">
        <v>9.1757387247278388E-2</v>
      </c>
      <c r="BK1944">
        <v>9.1757387247278388E-2</v>
      </c>
      <c r="BL1944">
        <v>0.90824261275272167</v>
      </c>
      <c r="BM1944">
        <v>0.90824261275272167</v>
      </c>
      <c r="BN1944">
        <v>0.90824261275272167</v>
      </c>
      <c r="BO1944">
        <v>23691.666666666664</v>
      </c>
    </row>
    <row r="1945" spans="1:67" x14ac:dyDescent="0.15">
      <c r="A1945">
        <v>1942</v>
      </c>
      <c r="B1945">
        <v>12</v>
      </c>
      <c r="C1945">
        <v>5</v>
      </c>
      <c r="D1945">
        <v>162.36363636363637</v>
      </c>
      <c r="E1945">
        <v>274.75</v>
      </c>
      <c r="F1945">
        <v>0</v>
      </c>
      <c r="G1945">
        <v>0</v>
      </c>
      <c r="H1945">
        <v>1</v>
      </c>
      <c r="I1945">
        <v>32740</v>
      </c>
      <c r="AB1945">
        <v>1942</v>
      </c>
      <c r="AC1945">
        <v>13</v>
      </c>
      <c r="AD1945">
        <v>3</v>
      </c>
      <c r="AE1945">
        <v>137.5</v>
      </c>
      <c r="AF1945">
        <v>221.25</v>
      </c>
      <c r="AG1945">
        <v>0</v>
      </c>
      <c r="AH1945">
        <v>0</v>
      </c>
      <c r="AI1945">
        <v>1</v>
      </c>
      <c r="AJ1945">
        <v>26033.333333333332</v>
      </c>
      <c r="BC1945">
        <v>1942</v>
      </c>
      <c r="BD1945">
        <v>12</v>
      </c>
      <c r="BE1945">
        <v>0</v>
      </c>
      <c r="BF1945">
        <v>120.08333333333333</v>
      </c>
      <c r="BG1945">
        <v>118.92307692307692</v>
      </c>
      <c r="BH1945">
        <v>0</v>
      </c>
      <c r="BI1945">
        <v>45</v>
      </c>
      <c r="BJ1945">
        <v>0</v>
      </c>
      <c r="BK1945">
        <v>9.4339622641509441E-2</v>
      </c>
      <c r="BL1945">
        <v>1</v>
      </c>
      <c r="BM1945">
        <v>0.90566037735849059</v>
      </c>
      <c r="BN1945">
        <v>0.95283018867924529</v>
      </c>
      <c r="BO1945">
        <v>25403.333333333336</v>
      </c>
    </row>
    <row r="1946" spans="1:67" x14ac:dyDescent="0.15">
      <c r="A1946">
        <v>1943</v>
      </c>
      <c r="B1946">
        <v>11</v>
      </c>
      <c r="C1946">
        <v>6</v>
      </c>
      <c r="D1946">
        <v>166.5</v>
      </c>
      <c r="E1946">
        <v>320</v>
      </c>
      <c r="F1946">
        <v>14</v>
      </c>
      <c r="G1946">
        <v>1.2444444444444444E-2</v>
      </c>
      <c r="H1946">
        <v>0.98755555555555552</v>
      </c>
      <c r="I1946">
        <v>38050</v>
      </c>
      <c r="AB1946">
        <v>1943</v>
      </c>
      <c r="AC1946">
        <v>12</v>
      </c>
      <c r="AD1946">
        <v>3</v>
      </c>
      <c r="AE1946">
        <v>51.909090909090907</v>
      </c>
      <c r="AF1946">
        <v>131.66666666666666</v>
      </c>
      <c r="AG1946">
        <v>0</v>
      </c>
      <c r="AH1946">
        <v>0</v>
      </c>
      <c r="AI1946">
        <v>1</v>
      </c>
      <c r="AJ1946">
        <v>21450</v>
      </c>
      <c r="BC1946">
        <v>1943</v>
      </c>
      <c r="BD1946">
        <v>11</v>
      </c>
      <c r="BE1946">
        <v>0</v>
      </c>
      <c r="BF1946">
        <v>104.09090909090909</v>
      </c>
      <c r="BG1946">
        <v>103.84615384615384</v>
      </c>
      <c r="BH1946">
        <v>131</v>
      </c>
      <c r="BI1946">
        <v>131</v>
      </c>
      <c r="BJ1946">
        <v>0.21163166397415187</v>
      </c>
      <c r="BK1946">
        <v>0.21163166397415187</v>
      </c>
      <c r="BL1946">
        <v>0.7883683360258481</v>
      </c>
      <c r="BM1946">
        <v>0.7883683360258481</v>
      </c>
      <c r="BN1946">
        <v>0.7883683360258481</v>
      </c>
      <c r="BO1946">
        <v>24524.999999999996</v>
      </c>
    </row>
    <row r="1947" spans="1:67" x14ac:dyDescent="0.15">
      <c r="A1947">
        <v>1944</v>
      </c>
      <c r="B1947">
        <v>11</v>
      </c>
      <c r="C1947">
        <v>5</v>
      </c>
      <c r="D1947">
        <v>77.5</v>
      </c>
      <c r="E1947">
        <v>205.91666666666666</v>
      </c>
      <c r="F1947">
        <v>11</v>
      </c>
      <c r="G1947">
        <v>1.2074643249176729E-2</v>
      </c>
      <c r="H1947">
        <v>0.98792535675082327</v>
      </c>
      <c r="I1947">
        <v>28886.666666666668</v>
      </c>
      <c r="AB1947">
        <v>1944</v>
      </c>
      <c r="AC1947">
        <v>13</v>
      </c>
      <c r="AD1947">
        <v>2</v>
      </c>
      <c r="AE1947">
        <v>20.416666666666668</v>
      </c>
      <c r="AF1947">
        <v>89.166666666666671</v>
      </c>
      <c r="AG1947">
        <v>140</v>
      </c>
      <c r="AH1947">
        <v>0.15783540022547915</v>
      </c>
      <c r="AI1947">
        <v>0.84216459977452085</v>
      </c>
      <c r="AJ1947">
        <v>17500.000000000004</v>
      </c>
      <c r="BC1947">
        <v>1944</v>
      </c>
      <c r="BD1947">
        <v>12</v>
      </c>
      <c r="BE1947">
        <v>0</v>
      </c>
      <c r="BF1947">
        <v>118.16666666666667</v>
      </c>
      <c r="BG1947">
        <v>123</v>
      </c>
      <c r="BH1947">
        <v>39</v>
      </c>
      <c r="BI1947">
        <v>39</v>
      </c>
      <c r="BJ1947">
        <v>6.0747663551401869E-2</v>
      </c>
      <c r="BK1947">
        <v>6.0747663551401869E-2</v>
      </c>
      <c r="BL1947">
        <v>0.93925233644859818</v>
      </c>
      <c r="BM1947">
        <v>0.93925233644859818</v>
      </c>
      <c r="BN1947">
        <v>0.93925233644859818</v>
      </c>
      <c r="BO1947">
        <v>28055.000000000004</v>
      </c>
    </row>
    <row r="1948" spans="1:67" x14ac:dyDescent="0.15">
      <c r="A1948">
        <v>1945</v>
      </c>
      <c r="B1948">
        <v>11</v>
      </c>
      <c r="C1948">
        <v>7</v>
      </c>
      <c r="D1948">
        <v>214.5</v>
      </c>
      <c r="E1948">
        <v>358.83333333333331</v>
      </c>
      <c r="F1948">
        <v>0</v>
      </c>
      <c r="G1948">
        <v>0</v>
      </c>
      <c r="H1948">
        <v>1</v>
      </c>
      <c r="I1948">
        <v>40478.333333333328</v>
      </c>
      <c r="AB1948">
        <v>1945</v>
      </c>
      <c r="AC1948">
        <v>11</v>
      </c>
      <c r="AD1948">
        <v>3</v>
      </c>
      <c r="AE1948">
        <v>59.7</v>
      </c>
      <c r="AF1948">
        <v>136.75</v>
      </c>
      <c r="AG1948">
        <v>34</v>
      </c>
      <c r="AH1948">
        <v>4.7222222222222221E-2</v>
      </c>
      <c r="AI1948">
        <v>0.95277777777777772</v>
      </c>
      <c r="AJ1948">
        <v>20928.333333333336</v>
      </c>
      <c r="BC1948">
        <v>1945</v>
      </c>
      <c r="BD1948">
        <v>12</v>
      </c>
      <c r="BE1948">
        <v>0</v>
      </c>
      <c r="BF1948">
        <v>119.41666666666667</v>
      </c>
      <c r="BG1948">
        <v>118.15384615384616</v>
      </c>
      <c r="BH1948">
        <v>58</v>
      </c>
      <c r="BI1948">
        <v>58</v>
      </c>
      <c r="BJ1948">
        <v>8.7878787878787876E-2</v>
      </c>
      <c r="BK1948">
        <v>8.7878787878787876E-2</v>
      </c>
      <c r="BL1948">
        <v>0.91212121212121211</v>
      </c>
      <c r="BM1948">
        <v>0.91212121212121211</v>
      </c>
      <c r="BN1948">
        <v>0.91212121212121211</v>
      </c>
      <c r="BO1948">
        <v>26270</v>
      </c>
    </row>
    <row r="1949" spans="1:67" x14ac:dyDescent="0.15">
      <c r="A1949">
        <v>1946</v>
      </c>
      <c r="B1949">
        <v>11</v>
      </c>
      <c r="C1949">
        <v>5</v>
      </c>
      <c r="D1949">
        <v>100.8</v>
      </c>
      <c r="E1949">
        <v>243.83333333333334</v>
      </c>
      <c r="F1949">
        <v>27</v>
      </c>
      <c r="G1949">
        <v>2.6137463697967087E-2</v>
      </c>
      <c r="H1949">
        <v>0.9738625363020329</v>
      </c>
      <c r="I1949">
        <v>33378.333333333328</v>
      </c>
      <c r="AB1949">
        <v>1946</v>
      </c>
      <c r="AC1949">
        <v>12</v>
      </c>
      <c r="AD1949">
        <v>4</v>
      </c>
      <c r="AE1949">
        <v>160.27272727272728</v>
      </c>
      <c r="AF1949">
        <v>257.91666666666669</v>
      </c>
      <c r="AG1949">
        <v>0</v>
      </c>
      <c r="AH1949">
        <v>0</v>
      </c>
      <c r="AI1949">
        <v>1</v>
      </c>
      <c r="AJ1949">
        <v>28800</v>
      </c>
      <c r="BC1949">
        <v>1946</v>
      </c>
      <c r="BD1949">
        <v>11</v>
      </c>
      <c r="BE1949">
        <v>0</v>
      </c>
      <c r="BF1949">
        <v>109.09090909090909</v>
      </c>
      <c r="BG1949">
        <v>103.84615384615384</v>
      </c>
      <c r="BH1949">
        <v>116</v>
      </c>
      <c r="BI1949">
        <v>161</v>
      </c>
      <c r="BJ1949">
        <v>0.22137404580152673</v>
      </c>
      <c r="BK1949">
        <v>0.30725190839694655</v>
      </c>
      <c r="BL1949">
        <v>0.77862595419847325</v>
      </c>
      <c r="BM1949">
        <v>0.69274809160305351</v>
      </c>
      <c r="BN1949">
        <v>0.73568702290076338</v>
      </c>
      <c r="BO1949">
        <v>24075</v>
      </c>
    </row>
    <row r="1950" spans="1:67" x14ac:dyDescent="0.15">
      <c r="A1950">
        <v>1947</v>
      </c>
      <c r="B1950">
        <v>13</v>
      </c>
      <c r="C1950">
        <v>5</v>
      </c>
      <c r="D1950">
        <v>211.58333333333334</v>
      </c>
      <c r="E1950">
        <v>316.58333333333331</v>
      </c>
      <c r="F1950">
        <v>0</v>
      </c>
      <c r="G1950">
        <v>0</v>
      </c>
      <c r="H1950">
        <v>1</v>
      </c>
      <c r="I1950">
        <v>35488.333333333328</v>
      </c>
      <c r="AB1950">
        <v>1947</v>
      </c>
      <c r="AC1950">
        <v>12</v>
      </c>
      <c r="AD1950">
        <v>3</v>
      </c>
      <c r="AE1950">
        <v>36.545454545454547</v>
      </c>
      <c r="AF1950">
        <v>107.25</v>
      </c>
      <c r="AG1950">
        <v>61</v>
      </c>
      <c r="AH1950">
        <v>7.8608247422680411E-2</v>
      </c>
      <c r="AI1950">
        <v>0.92139175257731964</v>
      </c>
      <c r="AJ1950">
        <v>18998.333333333328</v>
      </c>
      <c r="BC1950">
        <v>1947</v>
      </c>
      <c r="BD1950">
        <v>11</v>
      </c>
      <c r="BE1950">
        <v>0</v>
      </c>
      <c r="BF1950">
        <v>115.09090909090909</v>
      </c>
      <c r="BG1950">
        <v>120.46153846153847</v>
      </c>
      <c r="BH1950">
        <v>120</v>
      </c>
      <c r="BI1950">
        <v>120</v>
      </c>
      <c r="BJ1950">
        <v>0.21621621621621623</v>
      </c>
      <c r="BK1950">
        <v>0.21621621621621623</v>
      </c>
      <c r="BL1950">
        <v>0.78378378378378377</v>
      </c>
      <c r="BM1950">
        <v>0.78378378378378377</v>
      </c>
      <c r="BN1950">
        <v>0.78378378378378377</v>
      </c>
      <c r="BO1950">
        <v>27045</v>
      </c>
    </row>
    <row r="1951" spans="1:67" x14ac:dyDescent="0.15">
      <c r="A1951">
        <v>1948</v>
      </c>
      <c r="B1951">
        <v>12</v>
      </c>
      <c r="C1951">
        <v>7</v>
      </c>
      <c r="D1951">
        <v>373</v>
      </c>
      <c r="E1951">
        <v>532.83333333333337</v>
      </c>
      <c r="F1951">
        <v>0</v>
      </c>
      <c r="G1951">
        <v>0</v>
      </c>
      <c r="H1951">
        <v>1</v>
      </c>
      <c r="I1951">
        <v>51688.333333333328</v>
      </c>
      <c r="AB1951">
        <v>1948</v>
      </c>
      <c r="AC1951">
        <v>12</v>
      </c>
      <c r="AD1951">
        <v>2</v>
      </c>
      <c r="AE1951">
        <v>4.0909090909090908</v>
      </c>
      <c r="AF1951">
        <v>72.5</v>
      </c>
      <c r="AG1951">
        <v>140</v>
      </c>
      <c r="AH1951">
        <v>0.17369727047146402</v>
      </c>
      <c r="AI1951">
        <v>0.82630272952853601</v>
      </c>
      <c r="AJ1951">
        <v>16283.333333333336</v>
      </c>
      <c r="BC1951">
        <v>1948</v>
      </c>
      <c r="BD1951">
        <v>12</v>
      </c>
      <c r="BE1951">
        <v>0</v>
      </c>
      <c r="BF1951">
        <v>104.58333333333333</v>
      </c>
      <c r="BG1951">
        <v>108.07692307692308</v>
      </c>
      <c r="BH1951">
        <v>108</v>
      </c>
      <c r="BI1951">
        <v>108</v>
      </c>
      <c r="BJ1951">
        <v>0.19494584837545126</v>
      </c>
      <c r="BK1951">
        <v>0.19494584837545126</v>
      </c>
      <c r="BL1951">
        <v>0.80505415162454874</v>
      </c>
      <c r="BM1951">
        <v>0.80505415162454874</v>
      </c>
      <c r="BN1951">
        <v>0.80505415162454874</v>
      </c>
      <c r="BO1951">
        <v>24933.333333333332</v>
      </c>
    </row>
    <row r="1952" spans="1:67" x14ac:dyDescent="0.15">
      <c r="A1952">
        <v>1949</v>
      </c>
      <c r="B1952">
        <v>12</v>
      </c>
      <c r="C1952">
        <v>5</v>
      </c>
      <c r="D1952">
        <v>135.63636363636363</v>
      </c>
      <c r="E1952">
        <v>254.58333333333334</v>
      </c>
      <c r="F1952">
        <v>24</v>
      </c>
      <c r="G1952">
        <v>2.2263450834879406E-2</v>
      </c>
      <c r="H1952">
        <v>0.97773654916512065</v>
      </c>
      <c r="I1952">
        <v>32458.333333333336</v>
      </c>
      <c r="AB1952">
        <v>1949</v>
      </c>
      <c r="AC1952">
        <v>12</v>
      </c>
      <c r="AD1952">
        <v>3</v>
      </c>
      <c r="AE1952">
        <v>22.363636363636363</v>
      </c>
      <c r="AF1952">
        <v>101.66666666666667</v>
      </c>
      <c r="AG1952">
        <v>5</v>
      </c>
      <c r="AH1952">
        <v>6.2111801242236021E-3</v>
      </c>
      <c r="AI1952">
        <v>0.99378881987577639</v>
      </c>
      <c r="AJ1952">
        <v>19525</v>
      </c>
      <c r="BC1952">
        <v>1949</v>
      </c>
      <c r="BD1952">
        <v>12</v>
      </c>
      <c r="BE1952">
        <v>0</v>
      </c>
      <c r="BF1952">
        <v>110</v>
      </c>
      <c r="BG1952">
        <v>109.61538461538461</v>
      </c>
      <c r="BH1952">
        <v>79</v>
      </c>
      <c r="BI1952">
        <v>96</v>
      </c>
      <c r="BJ1952">
        <v>0.14442413162705667</v>
      </c>
      <c r="BK1952">
        <v>0.17550274223034734</v>
      </c>
      <c r="BL1952">
        <v>0.8555758683729433</v>
      </c>
      <c r="BM1952">
        <v>0.82449725776965266</v>
      </c>
      <c r="BN1952">
        <v>0.84003656307129804</v>
      </c>
      <c r="BO1952">
        <v>25225</v>
      </c>
    </row>
    <row r="1953" spans="1:67" x14ac:dyDescent="0.15">
      <c r="A1953">
        <v>1950</v>
      </c>
      <c r="B1953">
        <v>12</v>
      </c>
      <c r="C1953">
        <v>5</v>
      </c>
      <c r="D1953">
        <v>163.81818181818181</v>
      </c>
      <c r="E1953">
        <v>280.16666666666669</v>
      </c>
      <c r="F1953">
        <v>0</v>
      </c>
      <c r="G1953">
        <v>0</v>
      </c>
      <c r="H1953">
        <v>1</v>
      </c>
      <c r="I1953">
        <v>33856.666666666672</v>
      </c>
      <c r="AB1953">
        <v>1950</v>
      </c>
      <c r="AC1953">
        <v>12</v>
      </c>
      <c r="AD1953">
        <v>2</v>
      </c>
      <c r="AE1953">
        <v>9.2727272727272734</v>
      </c>
      <c r="AF1953">
        <v>72.25</v>
      </c>
      <c r="AG1953">
        <v>157</v>
      </c>
      <c r="AH1953">
        <v>0.2046936114732725</v>
      </c>
      <c r="AI1953">
        <v>0.79530638852672753</v>
      </c>
      <c r="AJ1953">
        <v>16198.333333333336</v>
      </c>
      <c r="BC1953">
        <v>1950</v>
      </c>
      <c r="BD1953">
        <v>11</v>
      </c>
      <c r="BE1953">
        <v>0</v>
      </c>
      <c r="BF1953">
        <v>137</v>
      </c>
      <c r="BG1953">
        <v>131.30769230769232</v>
      </c>
      <c r="BH1953">
        <v>123</v>
      </c>
      <c r="BI1953">
        <v>130</v>
      </c>
      <c r="BJ1953">
        <v>0.22735674676524953</v>
      </c>
      <c r="BK1953">
        <v>0.24029574861367836</v>
      </c>
      <c r="BL1953">
        <v>0.77264325323475047</v>
      </c>
      <c r="BM1953">
        <v>0.75970425138632169</v>
      </c>
      <c r="BN1953">
        <v>0.76617375231053608</v>
      </c>
      <c r="BO1953">
        <v>27515.000000000004</v>
      </c>
    </row>
    <row r="1954" spans="1:67" x14ac:dyDescent="0.15">
      <c r="A1954">
        <v>1951</v>
      </c>
      <c r="B1954">
        <v>11</v>
      </c>
      <c r="C1954">
        <v>6</v>
      </c>
      <c r="D1954">
        <v>186.1</v>
      </c>
      <c r="E1954">
        <v>301.41666666666669</v>
      </c>
      <c r="F1954">
        <v>0</v>
      </c>
      <c r="G1954">
        <v>0</v>
      </c>
      <c r="H1954">
        <v>1</v>
      </c>
      <c r="I1954">
        <v>35256.666666666672</v>
      </c>
      <c r="AB1954">
        <v>1951</v>
      </c>
      <c r="AC1954">
        <v>12</v>
      </c>
      <c r="AD1954">
        <v>2</v>
      </c>
      <c r="AE1954">
        <v>8.8181818181818183</v>
      </c>
      <c r="AF1954">
        <v>81.916666666666671</v>
      </c>
      <c r="AG1954">
        <v>87</v>
      </c>
      <c r="AH1954">
        <v>0.10847880299251871</v>
      </c>
      <c r="AI1954">
        <v>0.89152119700748134</v>
      </c>
      <c r="AJ1954">
        <v>17435.000000000004</v>
      </c>
      <c r="BC1954">
        <v>1951</v>
      </c>
      <c r="BD1954">
        <v>12</v>
      </c>
      <c r="BE1954">
        <v>0</v>
      </c>
      <c r="BF1954">
        <v>120.08333333333333</v>
      </c>
      <c r="BG1954">
        <v>120.07692307692308</v>
      </c>
      <c r="BH1954">
        <v>49</v>
      </c>
      <c r="BI1954">
        <v>69</v>
      </c>
      <c r="BJ1954">
        <v>0.10492505353319058</v>
      </c>
      <c r="BK1954">
        <v>0.14775160599571735</v>
      </c>
      <c r="BL1954">
        <v>0.89507494646680941</v>
      </c>
      <c r="BM1954">
        <v>0.85224839400428265</v>
      </c>
      <c r="BN1954">
        <v>0.87366167023554597</v>
      </c>
      <c r="BO1954">
        <v>26353.333333333336</v>
      </c>
    </row>
    <row r="1955" spans="1:67" x14ac:dyDescent="0.15">
      <c r="A1955">
        <v>1952</v>
      </c>
      <c r="B1955">
        <v>11</v>
      </c>
      <c r="C1955">
        <v>4</v>
      </c>
      <c r="D1955">
        <v>90</v>
      </c>
      <c r="E1955">
        <v>186.58333333333334</v>
      </c>
      <c r="F1955">
        <v>0</v>
      </c>
      <c r="G1955">
        <v>0</v>
      </c>
      <c r="H1955">
        <v>1</v>
      </c>
      <c r="I1955">
        <v>25313.333333333328</v>
      </c>
      <c r="AB1955">
        <v>1952</v>
      </c>
      <c r="AC1955">
        <v>13</v>
      </c>
      <c r="AD1955">
        <v>3</v>
      </c>
      <c r="AE1955">
        <v>83.833333333333329</v>
      </c>
      <c r="AF1955">
        <v>162.58333333333334</v>
      </c>
      <c r="AG1955">
        <v>0</v>
      </c>
      <c r="AH1955">
        <v>0</v>
      </c>
      <c r="AI1955">
        <v>1</v>
      </c>
      <c r="AJ1955">
        <v>22786.666666666668</v>
      </c>
      <c r="BC1955">
        <v>1952</v>
      </c>
      <c r="BD1955">
        <v>13</v>
      </c>
      <c r="BE1955">
        <v>0</v>
      </c>
      <c r="BF1955">
        <v>157.69230769230768</v>
      </c>
      <c r="BG1955">
        <v>157.69230769230768</v>
      </c>
      <c r="BH1955">
        <v>1</v>
      </c>
      <c r="BI1955">
        <v>1</v>
      </c>
      <c r="BJ1955">
        <v>1.4970059880239522E-3</v>
      </c>
      <c r="BK1955">
        <v>1.4970059880239522E-3</v>
      </c>
      <c r="BL1955">
        <v>0.99850299401197606</v>
      </c>
      <c r="BM1955">
        <v>0.99850299401197606</v>
      </c>
      <c r="BN1955">
        <v>0.99850299401197606</v>
      </c>
      <c r="BO1955">
        <v>29783.333333333339</v>
      </c>
    </row>
    <row r="1956" spans="1:67" x14ac:dyDescent="0.15">
      <c r="A1956">
        <v>1953</v>
      </c>
      <c r="B1956">
        <v>12</v>
      </c>
      <c r="C1956">
        <v>6</v>
      </c>
      <c r="D1956">
        <v>260.63636363636363</v>
      </c>
      <c r="E1956">
        <v>400.41666666666669</v>
      </c>
      <c r="F1956">
        <v>0</v>
      </c>
      <c r="G1956">
        <v>0</v>
      </c>
      <c r="H1956">
        <v>1</v>
      </c>
      <c r="I1956">
        <v>42266.666666666664</v>
      </c>
      <c r="AB1956">
        <v>1953</v>
      </c>
      <c r="AC1956">
        <v>11</v>
      </c>
      <c r="AD1956">
        <v>3</v>
      </c>
      <c r="AE1956">
        <v>1.3</v>
      </c>
      <c r="AF1956">
        <v>62.333333333333336</v>
      </c>
      <c r="AG1956">
        <v>224</v>
      </c>
      <c r="AH1956">
        <v>0.28498727735368956</v>
      </c>
      <c r="AI1956">
        <v>0.71501272264631044</v>
      </c>
      <c r="AJ1956">
        <v>15076.66666666667</v>
      </c>
      <c r="BC1956">
        <v>1953</v>
      </c>
      <c r="BD1956">
        <v>11</v>
      </c>
      <c r="BE1956">
        <v>0</v>
      </c>
      <c r="BF1956">
        <v>120.90909090909091</v>
      </c>
      <c r="BG1956">
        <v>121.84615384615384</v>
      </c>
      <c r="BH1956">
        <v>81</v>
      </c>
      <c r="BI1956">
        <v>81</v>
      </c>
      <c r="BJ1956">
        <v>0.1271585557299843</v>
      </c>
      <c r="BK1956">
        <v>0.1271585557299843</v>
      </c>
      <c r="BL1956">
        <v>0.87284144427001564</v>
      </c>
      <c r="BM1956">
        <v>0.87284144427001564</v>
      </c>
      <c r="BN1956">
        <v>0.87284144427001564</v>
      </c>
      <c r="BO1956">
        <v>27555.000000000004</v>
      </c>
    </row>
    <row r="1957" spans="1:67" x14ac:dyDescent="0.15">
      <c r="A1957">
        <v>1954</v>
      </c>
      <c r="B1957">
        <v>12</v>
      </c>
      <c r="C1957">
        <v>6</v>
      </c>
      <c r="D1957">
        <v>160.36363636363637</v>
      </c>
      <c r="E1957">
        <v>287.08333333333331</v>
      </c>
      <c r="F1957">
        <v>0</v>
      </c>
      <c r="G1957">
        <v>0</v>
      </c>
      <c r="H1957">
        <v>1</v>
      </c>
      <c r="I1957">
        <v>35483.333333333336</v>
      </c>
      <c r="AB1957">
        <v>1954</v>
      </c>
      <c r="AC1957">
        <v>10</v>
      </c>
      <c r="AD1957">
        <v>3</v>
      </c>
      <c r="AE1957">
        <v>19.333333333333332</v>
      </c>
      <c r="AF1957">
        <v>96.083333333333329</v>
      </c>
      <c r="AG1957">
        <v>20</v>
      </c>
      <c r="AH1957">
        <v>3.0165912518853696E-2</v>
      </c>
      <c r="AI1957">
        <v>0.9698340874811463</v>
      </c>
      <c r="AJ1957">
        <v>19751.666666666668</v>
      </c>
      <c r="BC1957">
        <v>1954</v>
      </c>
      <c r="BD1957">
        <v>11</v>
      </c>
      <c r="BE1957">
        <v>0</v>
      </c>
      <c r="BF1957">
        <v>105.09090909090909</v>
      </c>
      <c r="BG1957">
        <v>105.15384615384616</v>
      </c>
      <c r="BH1957">
        <v>109</v>
      </c>
      <c r="BI1957">
        <v>109</v>
      </c>
      <c r="BJ1957">
        <v>0.17524115755627009</v>
      </c>
      <c r="BK1957">
        <v>0.17524115755627009</v>
      </c>
      <c r="BL1957">
        <v>0.82475884244372988</v>
      </c>
      <c r="BM1957">
        <v>0.82475884244372988</v>
      </c>
      <c r="BN1957">
        <v>0.82475884244372988</v>
      </c>
      <c r="BO1957">
        <v>24356.666666666664</v>
      </c>
    </row>
    <row r="1958" spans="1:67" x14ac:dyDescent="0.15">
      <c r="A1958">
        <v>1955</v>
      </c>
      <c r="B1958">
        <v>11</v>
      </c>
      <c r="C1958">
        <v>6</v>
      </c>
      <c r="D1958">
        <v>169.2</v>
      </c>
      <c r="E1958">
        <v>312.25</v>
      </c>
      <c r="F1958">
        <v>14</v>
      </c>
      <c r="G1958">
        <v>1.3930348258706468E-2</v>
      </c>
      <c r="H1958">
        <v>0.98606965174129357</v>
      </c>
      <c r="I1958">
        <v>36065</v>
      </c>
      <c r="AB1958">
        <v>1955</v>
      </c>
      <c r="AC1958">
        <v>12</v>
      </c>
      <c r="AD1958">
        <v>2</v>
      </c>
      <c r="AE1958">
        <v>5.7272727272727275</v>
      </c>
      <c r="AF1958">
        <v>75.25</v>
      </c>
      <c r="AG1958">
        <v>87</v>
      </c>
      <c r="AH1958">
        <v>0.10820895522388059</v>
      </c>
      <c r="AI1958">
        <v>0.89179104477611937</v>
      </c>
      <c r="AJ1958">
        <v>16893.333333333336</v>
      </c>
      <c r="BC1958">
        <v>1955</v>
      </c>
      <c r="BD1958">
        <v>12</v>
      </c>
      <c r="BE1958">
        <v>0</v>
      </c>
      <c r="BF1958">
        <v>120</v>
      </c>
      <c r="BG1958">
        <v>115.38461538461539</v>
      </c>
      <c r="BH1958">
        <v>47</v>
      </c>
      <c r="BI1958">
        <v>70</v>
      </c>
      <c r="BJ1958">
        <v>7.8073089700996676E-2</v>
      </c>
      <c r="BK1958">
        <v>0.11627906976744186</v>
      </c>
      <c r="BL1958">
        <v>0.92192691029900331</v>
      </c>
      <c r="BM1958">
        <v>0.88372093023255816</v>
      </c>
      <c r="BN1958">
        <v>0.90282392026578073</v>
      </c>
      <c r="BO1958">
        <v>25475</v>
      </c>
    </row>
    <row r="1959" spans="1:67" x14ac:dyDescent="0.15">
      <c r="A1959">
        <v>1956</v>
      </c>
      <c r="B1959">
        <v>11</v>
      </c>
      <c r="C1959">
        <v>4</v>
      </c>
      <c r="D1959">
        <v>57.7</v>
      </c>
      <c r="E1959">
        <v>180.58333333333334</v>
      </c>
      <c r="F1959">
        <v>0</v>
      </c>
      <c r="G1959">
        <v>0</v>
      </c>
      <c r="H1959">
        <v>1</v>
      </c>
      <c r="I1959">
        <v>28198.333333333332</v>
      </c>
      <c r="AB1959">
        <v>1956</v>
      </c>
      <c r="AC1959">
        <v>12</v>
      </c>
      <c r="AD1959">
        <v>3</v>
      </c>
      <c r="AE1959">
        <v>20.90909090909091</v>
      </c>
      <c r="AF1959">
        <v>91.083333333333329</v>
      </c>
      <c r="AG1959">
        <v>43</v>
      </c>
      <c r="AH1959">
        <v>5.6728232189973617E-2</v>
      </c>
      <c r="AI1959">
        <v>0.94327176781002642</v>
      </c>
      <c r="AJ1959">
        <v>18351.666666666668</v>
      </c>
      <c r="BC1959">
        <v>1956</v>
      </c>
      <c r="BD1959">
        <v>10</v>
      </c>
      <c r="BE1959">
        <v>0</v>
      </c>
      <c r="BF1959">
        <v>99</v>
      </c>
      <c r="BG1959">
        <v>98.07692307692308</v>
      </c>
      <c r="BH1959">
        <v>119</v>
      </c>
      <c r="BI1959">
        <v>253</v>
      </c>
      <c r="BJ1959">
        <v>0.23287671232876711</v>
      </c>
      <c r="BK1959">
        <v>0.49510763209393344</v>
      </c>
      <c r="BL1959">
        <v>0.76712328767123283</v>
      </c>
      <c r="BM1959">
        <v>0.50489236790606662</v>
      </c>
      <c r="BN1959">
        <v>0.63600782778864973</v>
      </c>
      <c r="BO1959">
        <v>23375</v>
      </c>
    </row>
    <row r="1960" spans="1:67" x14ac:dyDescent="0.15">
      <c r="A1960">
        <v>1957</v>
      </c>
      <c r="B1960">
        <v>12</v>
      </c>
      <c r="C1960">
        <v>5</v>
      </c>
      <c r="D1960">
        <v>192.09090909090909</v>
      </c>
      <c r="E1960">
        <v>310.91666666666669</v>
      </c>
      <c r="F1960">
        <v>0</v>
      </c>
      <c r="G1960">
        <v>0</v>
      </c>
      <c r="H1960">
        <v>1</v>
      </c>
      <c r="I1960">
        <v>35261.666666666664</v>
      </c>
      <c r="AB1960">
        <v>1957</v>
      </c>
      <c r="AC1960">
        <v>11</v>
      </c>
      <c r="AD1960">
        <v>3</v>
      </c>
      <c r="AE1960">
        <v>17.2</v>
      </c>
      <c r="AF1960">
        <v>97.833333333333329</v>
      </c>
      <c r="AG1960">
        <v>31</v>
      </c>
      <c r="AH1960">
        <v>4.1554959785522788E-2</v>
      </c>
      <c r="AI1960">
        <v>0.95844504021447718</v>
      </c>
      <c r="AJ1960">
        <v>20096.666666666668</v>
      </c>
      <c r="BC1960">
        <v>1957</v>
      </c>
      <c r="BD1960">
        <v>11</v>
      </c>
      <c r="BE1960">
        <v>0</v>
      </c>
      <c r="BF1960">
        <v>119.36363636363636</v>
      </c>
      <c r="BG1960">
        <v>121.76923076923077</v>
      </c>
      <c r="BH1960">
        <v>146</v>
      </c>
      <c r="BI1960">
        <v>146</v>
      </c>
      <c r="BJ1960">
        <v>0.23856209150326799</v>
      </c>
      <c r="BK1960">
        <v>0.23856209150326799</v>
      </c>
      <c r="BL1960">
        <v>0.76143790849673199</v>
      </c>
      <c r="BM1960">
        <v>0.76143790849673199</v>
      </c>
      <c r="BN1960">
        <v>0.76143790849673199</v>
      </c>
      <c r="BO1960">
        <v>26876.666666666668</v>
      </c>
    </row>
    <row r="1961" spans="1:67" x14ac:dyDescent="0.15">
      <c r="A1961">
        <v>1958</v>
      </c>
      <c r="B1961">
        <v>11</v>
      </c>
      <c r="C1961">
        <v>5</v>
      </c>
      <c r="D1961">
        <v>88.6</v>
      </c>
      <c r="E1961">
        <v>225.91666666666666</v>
      </c>
      <c r="F1961">
        <v>23</v>
      </c>
      <c r="G1961">
        <v>2.2704837117472853E-2</v>
      </c>
      <c r="H1961">
        <v>0.97729516288252716</v>
      </c>
      <c r="I1961">
        <v>32361.666666666664</v>
      </c>
      <c r="AB1961">
        <v>1958</v>
      </c>
      <c r="AC1961">
        <v>11</v>
      </c>
      <c r="AD1961">
        <v>3</v>
      </c>
      <c r="AE1961">
        <v>25.3</v>
      </c>
      <c r="AF1961">
        <v>101.58333333333333</v>
      </c>
      <c r="AG1961">
        <v>54</v>
      </c>
      <c r="AH1961">
        <v>6.9142125480153652E-2</v>
      </c>
      <c r="AI1961">
        <v>0.93085787451984636</v>
      </c>
      <c r="AJ1961">
        <v>19021.666666666664</v>
      </c>
      <c r="BC1961">
        <v>1958</v>
      </c>
      <c r="BD1961">
        <v>11</v>
      </c>
      <c r="BE1961">
        <v>0</v>
      </c>
      <c r="BF1961">
        <v>108.54545454545455</v>
      </c>
      <c r="BG1961">
        <v>111.69230769230769</v>
      </c>
      <c r="BH1961">
        <v>159</v>
      </c>
      <c r="BI1961">
        <v>159</v>
      </c>
      <c r="BJ1961">
        <v>0.27272727272727271</v>
      </c>
      <c r="BK1961">
        <v>0.27272727272727271</v>
      </c>
      <c r="BL1961">
        <v>0.72727272727272729</v>
      </c>
      <c r="BM1961">
        <v>0.72727272727272729</v>
      </c>
      <c r="BN1961">
        <v>0.72727272727272729</v>
      </c>
      <c r="BO1961">
        <v>25540.000000000004</v>
      </c>
    </row>
    <row r="1962" spans="1:67" x14ac:dyDescent="0.15">
      <c r="A1962">
        <v>1959</v>
      </c>
      <c r="B1962">
        <v>11</v>
      </c>
      <c r="C1962">
        <v>7</v>
      </c>
      <c r="D1962">
        <v>257.2</v>
      </c>
      <c r="E1962">
        <v>372.33333333333331</v>
      </c>
      <c r="F1962">
        <v>0</v>
      </c>
      <c r="G1962">
        <v>0</v>
      </c>
      <c r="H1962">
        <v>1</v>
      </c>
      <c r="I1962">
        <v>38543.333333333328</v>
      </c>
      <c r="AB1962">
        <v>1959</v>
      </c>
      <c r="AC1962">
        <v>12</v>
      </c>
      <c r="AD1962">
        <v>2</v>
      </c>
      <c r="AE1962">
        <v>43.272727272727273</v>
      </c>
      <c r="AF1962">
        <v>121.58333333333333</v>
      </c>
      <c r="AG1962">
        <v>0</v>
      </c>
      <c r="AH1962">
        <v>0</v>
      </c>
      <c r="AI1962">
        <v>1</v>
      </c>
      <c r="AJ1962">
        <v>20696.666666666664</v>
      </c>
      <c r="BC1962">
        <v>1959</v>
      </c>
      <c r="BD1962">
        <v>11</v>
      </c>
      <c r="BE1962">
        <v>0</v>
      </c>
      <c r="BF1962">
        <v>104</v>
      </c>
      <c r="BG1962">
        <v>110.69230769230769</v>
      </c>
      <c r="BH1962">
        <v>121</v>
      </c>
      <c r="BI1962">
        <v>121</v>
      </c>
      <c r="BJ1962">
        <v>0.19055118110236222</v>
      </c>
      <c r="BK1962">
        <v>0.19055118110236222</v>
      </c>
      <c r="BL1962">
        <v>0.80944881889763776</v>
      </c>
      <c r="BM1962">
        <v>0.80944881889763776</v>
      </c>
      <c r="BN1962">
        <v>0.80944881889763776</v>
      </c>
      <c r="BO1962">
        <v>24821.666666666668</v>
      </c>
    </row>
    <row r="1963" spans="1:67" x14ac:dyDescent="0.15">
      <c r="A1963">
        <v>1960</v>
      </c>
      <c r="B1963">
        <v>12</v>
      </c>
      <c r="C1963">
        <v>7</v>
      </c>
      <c r="D1963">
        <v>313.45454545454544</v>
      </c>
      <c r="E1963">
        <v>445.25</v>
      </c>
      <c r="F1963">
        <v>0</v>
      </c>
      <c r="G1963">
        <v>0</v>
      </c>
      <c r="H1963">
        <v>1</v>
      </c>
      <c r="I1963">
        <v>43710</v>
      </c>
      <c r="AB1963">
        <v>1960</v>
      </c>
      <c r="AC1963">
        <v>11</v>
      </c>
      <c r="AD1963">
        <v>3</v>
      </c>
      <c r="AE1963">
        <v>18.8</v>
      </c>
      <c r="AF1963">
        <v>104</v>
      </c>
      <c r="AG1963">
        <v>77</v>
      </c>
      <c r="AH1963">
        <v>0.10829817158931083</v>
      </c>
      <c r="AI1963">
        <v>0.89170182841068912</v>
      </c>
      <c r="AJ1963">
        <v>19568.333333333336</v>
      </c>
      <c r="BC1963">
        <v>1960</v>
      </c>
      <c r="BD1963">
        <v>12</v>
      </c>
      <c r="BE1963">
        <v>0</v>
      </c>
      <c r="BF1963">
        <v>105.33333333333333</v>
      </c>
      <c r="BG1963">
        <v>105.30769230769231</v>
      </c>
      <c r="BH1963">
        <v>173</v>
      </c>
      <c r="BI1963">
        <v>181</v>
      </c>
      <c r="BJ1963">
        <v>0.25072463768115943</v>
      </c>
      <c r="BK1963">
        <v>0.26231884057971017</v>
      </c>
      <c r="BL1963">
        <v>0.74927536231884062</v>
      </c>
      <c r="BM1963">
        <v>0.73768115942028989</v>
      </c>
      <c r="BN1963">
        <v>0.74347826086956526</v>
      </c>
      <c r="BO1963">
        <v>24138.333333333332</v>
      </c>
    </row>
    <row r="1964" spans="1:67" x14ac:dyDescent="0.15">
      <c r="A1964">
        <v>1961</v>
      </c>
      <c r="B1964">
        <v>12</v>
      </c>
      <c r="C1964">
        <v>5</v>
      </c>
      <c r="D1964">
        <v>174.27272727272728</v>
      </c>
      <c r="E1964">
        <v>294.66666666666669</v>
      </c>
      <c r="F1964">
        <v>0</v>
      </c>
      <c r="G1964">
        <v>0</v>
      </c>
      <c r="H1964">
        <v>1</v>
      </c>
      <c r="I1964">
        <v>34786.666666666664</v>
      </c>
      <c r="AB1964">
        <v>1961</v>
      </c>
      <c r="AC1964">
        <v>10</v>
      </c>
      <c r="AD1964">
        <v>3</v>
      </c>
      <c r="AE1964">
        <v>2.5555555555555554</v>
      </c>
      <c r="AF1964">
        <v>76.916666666666671</v>
      </c>
      <c r="AG1964">
        <v>144</v>
      </c>
      <c r="AH1964">
        <v>0.21207658321060383</v>
      </c>
      <c r="AI1964">
        <v>0.78792341678939615</v>
      </c>
      <c r="AJ1964">
        <v>17585</v>
      </c>
      <c r="BC1964">
        <v>1961</v>
      </c>
      <c r="BD1964">
        <v>11</v>
      </c>
      <c r="BE1964">
        <v>0</v>
      </c>
      <c r="BF1964">
        <v>116.81818181818181</v>
      </c>
      <c r="BG1964">
        <v>119.61538461538461</v>
      </c>
      <c r="BH1964">
        <v>72</v>
      </c>
      <c r="BI1964">
        <v>94</v>
      </c>
      <c r="BJ1964">
        <v>0.13432835820895522</v>
      </c>
      <c r="BK1964">
        <v>0.17537313432835822</v>
      </c>
      <c r="BL1964">
        <v>0.86567164179104483</v>
      </c>
      <c r="BM1964">
        <v>0.82462686567164178</v>
      </c>
      <c r="BN1964">
        <v>0.84514925373134331</v>
      </c>
      <c r="BO1964">
        <v>27008.333333333332</v>
      </c>
    </row>
    <row r="1965" spans="1:67" x14ac:dyDescent="0.15">
      <c r="A1965">
        <v>1962</v>
      </c>
      <c r="B1965">
        <v>11</v>
      </c>
      <c r="C1965">
        <v>7</v>
      </c>
      <c r="D1965">
        <v>251.5</v>
      </c>
      <c r="E1965">
        <v>396.5</v>
      </c>
      <c r="F1965">
        <v>0</v>
      </c>
      <c r="G1965">
        <v>0</v>
      </c>
      <c r="H1965">
        <v>1</v>
      </c>
      <c r="I1965">
        <v>42309.999999999993</v>
      </c>
      <c r="AB1965">
        <v>1962</v>
      </c>
      <c r="AC1965">
        <v>12</v>
      </c>
      <c r="AD1965">
        <v>2</v>
      </c>
      <c r="AE1965">
        <v>23.636363636363637</v>
      </c>
      <c r="AF1965">
        <v>96.666666666666671</v>
      </c>
      <c r="AG1965">
        <v>59</v>
      </c>
      <c r="AH1965">
        <v>7.7836411609498682E-2</v>
      </c>
      <c r="AI1965">
        <v>0.92216358839050128</v>
      </c>
      <c r="AJ1965">
        <v>18374.999999999996</v>
      </c>
      <c r="BC1965">
        <v>1962</v>
      </c>
      <c r="BD1965">
        <v>11</v>
      </c>
      <c r="BE1965">
        <v>0</v>
      </c>
      <c r="BF1965">
        <v>127.72727272727273</v>
      </c>
      <c r="BG1965">
        <v>131</v>
      </c>
      <c r="BH1965">
        <v>49</v>
      </c>
      <c r="BI1965">
        <v>49</v>
      </c>
      <c r="BJ1965">
        <v>8.4922010398613523E-2</v>
      </c>
      <c r="BK1965">
        <v>8.4922010398613523E-2</v>
      </c>
      <c r="BL1965">
        <v>0.91507798960138653</v>
      </c>
      <c r="BM1965">
        <v>0.91507798960138653</v>
      </c>
      <c r="BN1965">
        <v>0.91507798960138653</v>
      </c>
      <c r="BO1965">
        <v>29526.666666666664</v>
      </c>
    </row>
    <row r="1966" spans="1:67" x14ac:dyDescent="0.15">
      <c r="A1966">
        <v>1963</v>
      </c>
      <c r="B1966">
        <v>12</v>
      </c>
      <c r="C1966">
        <v>5</v>
      </c>
      <c r="D1966">
        <v>155.72727272727272</v>
      </c>
      <c r="E1966">
        <v>288.5</v>
      </c>
      <c r="F1966">
        <v>0</v>
      </c>
      <c r="G1966">
        <v>0</v>
      </c>
      <c r="H1966">
        <v>1</v>
      </c>
      <c r="I1966">
        <v>35665</v>
      </c>
      <c r="AB1966">
        <v>1963</v>
      </c>
      <c r="AC1966">
        <v>11</v>
      </c>
      <c r="AD1966">
        <v>3</v>
      </c>
      <c r="AE1966">
        <v>12.9</v>
      </c>
      <c r="AF1966">
        <v>79.5</v>
      </c>
      <c r="AG1966">
        <v>72</v>
      </c>
      <c r="AH1966">
        <v>0.100418410041841</v>
      </c>
      <c r="AI1966">
        <v>0.89958158995815896</v>
      </c>
      <c r="AJ1966">
        <v>17663.333333333332</v>
      </c>
      <c r="BC1966">
        <v>1963</v>
      </c>
      <c r="BD1966">
        <v>12</v>
      </c>
      <c r="BE1966">
        <v>0</v>
      </c>
      <c r="BF1966">
        <v>139.58333333333334</v>
      </c>
      <c r="BG1966">
        <v>136.92307692307693</v>
      </c>
      <c r="BH1966">
        <v>49</v>
      </c>
      <c r="BI1966">
        <v>49</v>
      </c>
      <c r="BJ1966">
        <v>9.2278719397363471E-2</v>
      </c>
      <c r="BK1966">
        <v>9.2278719397363471E-2</v>
      </c>
      <c r="BL1966">
        <v>0.90772128060263657</v>
      </c>
      <c r="BM1966">
        <v>0.90772128060263657</v>
      </c>
      <c r="BN1966">
        <v>0.90772128060263657</v>
      </c>
      <c r="BO1966">
        <v>26633.333333333336</v>
      </c>
    </row>
    <row r="1967" spans="1:67" x14ac:dyDescent="0.15">
      <c r="A1967">
        <v>1964</v>
      </c>
      <c r="B1967">
        <v>12</v>
      </c>
      <c r="C1967">
        <v>7</v>
      </c>
      <c r="D1967">
        <v>337.45454545454544</v>
      </c>
      <c r="E1967">
        <v>487.25</v>
      </c>
      <c r="F1967">
        <v>0</v>
      </c>
      <c r="G1967">
        <v>0</v>
      </c>
      <c r="H1967">
        <v>1</v>
      </c>
      <c r="I1967">
        <v>48965</v>
      </c>
      <c r="AB1967">
        <v>1964</v>
      </c>
      <c r="AC1967">
        <v>11</v>
      </c>
      <c r="AD1967">
        <v>2</v>
      </c>
      <c r="AE1967">
        <v>23.5</v>
      </c>
      <c r="AF1967">
        <v>85.833333333333329</v>
      </c>
      <c r="AG1967">
        <v>95</v>
      </c>
      <c r="AH1967">
        <v>0.13380281690140844</v>
      </c>
      <c r="AI1967">
        <v>0.86619718309859151</v>
      </c>
      <c r="AJ1967">
        <v>16916.666666666664</v>
      </c>
      <c r="BC1967">
        <v>1964</v>
      </c>
      <c r="BD1967">
        <v>11</v>
      </c>
      <c r="BE1967">
        <v>0</v>
      </c>
      <c r="BF1967">
        <v>123.36363636363636</v>
      </c>
      <c r="BG1967">
        <v>125.61538461538461</v>
      </c>
      <c r="BH1967">
        <v>27</v>
      </c>
      <c r="BI1967">
        <v>27</v>
      </c>
      <c r="BJ1967">
        <v>4.2253521126760563E-2</v>
      </c>
      <c r="BK1967">
        <v>4.2253521126760563E-2</v>
      </c>
      <c r="BL1967">
        <v>0.95774647887323949</v>
      </c>
      <c r="BM1967">
        <v>0.95774647887323949</v>
      </c>
      <c r="BN1967">
        <v>0.95774647887323949</v>
      </c>
      <c r="BO1967">
        <v>28168.333333333336</v>
      </c>
    </row>
    <row r="1968" spans="1:67" x14ac:dyDescent="0.15">
      <c r="A1968">
        <v>1965</v>
      </c>
      <c r="B1968">
        <v>11</v>
      </c>
      <c r="C1968">
        <v>6</v>
      </c>
      <c r="D1968">
        <v>148.6</v>
      </c>
      <c r="E1968">
        <v>304.25</v>
      </c>
      <c r="F1968">
        <v>0</v>
      </c>
      <c r="G1968">
        <v>0</v>
      </c>
      <c r="H1968">
        <v>1</v>
      </c>
      <c r="I1968">
        <v>38519.999999999993</v>
      </c>
      <c r="AB1968">
        <v>1965</v>
      </c>
      <c r="AC1968">
        <v>12</v>
      </c>
      <c r="AD1968">
        <v>3</v>
      </c>
      <c r="AE1968">
        <v>13.909090909090908</v>
      </c>
      <c r="AF1968">
        <v>90.166666666666671</v>
      </c>
      <c r="AG1968">
        <v>76</v>
      </c>
      <c r="AH1968">
        <v>9.718670076726342E-2</v>
      </c>
      <c r="AI1968">
        <v>0.90281329923273657</v>
      </c>
      <c r="AJ1968">
        <v>18440.000000000004</v>
      </c>
      <c r="BC1968">
        <v>1965</v>
      </c>
      <c r="BD1968">
        <v>11</v>
      </c>
      <c r="BE1968">
        <v>0</v>
      </c>
      <c r="BF1968">
        <v>108.09090909090909</v>
      </c>
      <c r="BG1968">
        <v>112.07692307692308</v>
      </c>
      <c r="BH1968">
        <v>121</v>
      </c>
      <c r="BI1968">
        <v>146</v>
      </c>
      <c r="BJ1968">
        <v>0.22</v>
      </c>
      <c r="BK1968">
        <v>0.26545454545454544</v>
      </c>
      <c r="BL1968">
        <v>0.78</v>
      </c>
      <c r="BM1968">
        <v>0.73454545454545461</v>
      </c>
      <c r="BN1968">
        <v>0.75727272727272732</v>
      </c>
      <c r="BO1968">
        <v>25781.666666666664</v>
      </c>
    </row>
    <row r="1969" spans="1:67" x14ac:dyDescent="0.15">
      <c r="A1969">
        <v>1966</v>
      </c>
      <c r="B1969">
        <v>11</v>
      </c>
      <c r="C1969">
        <v>4</v>
      </c>
      <c r="D1969">
        <v>106.8</v>
      </c>
      <c r="E1969">
        <v>199.83333333333334</v>
      </c>
      <c r="F1969">
        <v>0</v>
      </c>
      <c r="G1969">
        <v>0</v>
      </c>
      <c r="H1969">
        <v>1</v>
      </c>
      <c r="I1969">
        <v>26493.333333333339</v>
      </c>
      <c r="AB1969">
        <v>1966</v>
      </c>
      <c r="AC1969">
        <v>11</v>
      </c>
      <c r="AD1969">
        <v>4</v>
      </c>
      <c r="AE1969">
        <v>10.7</v>
      </c>
      <c r="AF1969">
        <v>81.833333333333329</v>
      </c>
      <c r="AG1969">
        <v>177</v>
      </c>
      <c r="AH1969">
        <v>0.22348484848484848</v>
      </c>
      <c r="AI1969">
        <v>0.77651515151515149</v>
      </c>
      <c r="AJ1969">
        <v>17481.666666666668</v>
      </c>
      <c r="BC1969">
        <v>1966</v>
      </c>
      <c r="BD1969">
        <v>12</v>
      </c>
      <c r="BE1969">
        <v>0</v>
      </c>
      <c r="BF1969">
        <v>96.25</v>
      </c>
      <c r="BG1969">
        <v>97.230769230769226</v>
      </c>
      <c r="BH1969">
        <v>123</v>
      </c>
      <c r="BI1969">
        <v>123</v>
      </c>
      <c r="BJ1969">
        <v>0.21061643835616439</v>
      </c>
      <c r="BK1969">
        <v>0.21061643835616439</v>
      </c>
      <c r="BL1969">
        <v>0.78938356164383561</v>
      </c>
      <c r="BM1969">
        <v>0.78938356164383561</v>
      </c>
      <c r="BN1969">
        <v>0.78938356164383561</v>
      </c>
      <c r="BO1969">
        <v>23113.333333333332</v>
      </c>
    </row>
    <row r="1970" spans="1:67" x14ac:dyDescent="0.15">
      <c r="A1970">
        <v>1967</v>
      </c>
      <c r="B1970">
        <v>12</v>
      </c>
      <c r="C1970">
        <v>6</v>
      </c>
      <c r="D1970">
        <v>211.72727272727272</v>
      </c>
      <c r="E1970">
        <v>335.91666666666669</v>
      </c>
      <c r="F1970">
        <v>0</v>
      </c>
      <c r="G1970">
        <v>0</v>
      </c>
      <c r="H1970">
        <v>1</v>
      </c>
      <c r="I1970">
        <v>37536.666666666672</v>
      </c>
      <c r="AB1970">
        <v>1967</v>
      </c>
      <c r="AC1970">
        <v>12</v>
      </c>
      <c r="AD1970">
        <v>3</v>
      </c>
      <c r="AE1970">
        <v>25.90909090909091</v>
      </c>
      <c r="AF1970">
        <v>107</v>
      </c>
      <c r="AG1970">
        <v>42</v>
      </c>
      <c r="AH1970">
        <v>5.3367217280813214E-2</v>
      </c>
      <c r="AI1970">
        <v>0.94663278271918683</v>
      </c>
      <c r="AJ1970">
        <v>19513.333333333332</v>
      </c>
      <c r="BC1970">
        <v>1967</v>
      </c>
      <c r="BD1970">
        <v>12</v>
      </c>
      <c r="BE1970">
        <v>0</v>
      </c>
      <c r="BF1970">
        <v>129.08333333333334</v>
      </c>
      <c r="BG1970">
        <v>127.61538461538461</v>
      </c>
      <c r="BH1970">
        <v>14</v>
      </c>
      <c r="BI1970">
        <v>14</v>
      </c>
      <c r="BJ1970">
        <v>2.2292993630573247E-2</v>
      </c>
      <c r="BK1970">
        <v>2.2292993630573247E-2</v>
      </c>
      <c r="BL1970">
        <v>0.97770700636942676</v>
      </c>
      <c r="BM1970">
        <v>0.97770700636942676</v>
      </c>
      <c r="BN1970">
        <v>0.97770700636942676</v>
      </c>
      <c r="BO1970">
        <v>28255</v>
      </c>
    </row>
    <row r="1971" spans="1:67" x14ac:dyDescent="0.15">
      <c r="A1971">
        <v>1968</v>
      </c>
      <c r="B1971">
        <v>11</v>
      </c>
      <c r="C1971">
        <v>5</v>
      </c>
      <c r="D1971">
        <v>137.1</v>
      </c>
      <c r="E1971">
        <v>276.25</v>
      </c>
      <c r="F1971">
        <v>30</v>
      </c>
      <c r="G1971">
        <v>3.0769230769230771E-2</v>
      </c>
      <c r="H1971">
        <v>0.96923076923076923</v>
      </c>
      <c r="I1971">
        <v>34175</v>
      </c>
      <c r="AB1971">
        <v>1968</v>
      </c>
      <c r="AC1971">
        <v>12</v>
      </c>
      <c r="AD1971">
        <v>3</v>
      </c>
      <c r="AE1971">
        <v>20.454545454545453</v>
      </c>
      <c r="AF1971">
        <v>91.25</v>
      </c>
      <c r="AG1971">
        <v>112</v>
      </c>
      <c r="AH1971">
        <v>0.13381123058542413</v>
      </c>
      <c r="AI1971">
        <v>0.8661887694145759</v>
      </c>
      <c r="AJ1971">
        <v>18258.333333333332</v>
      </c>
      <c r="BC1971">
        <v>1968</v>
      </c>
      <c r="BD1971">
        <v>12</v>
      </c>
      <c r="BE1971">
        <v>0</v>
      </c>
      <c r="BF1971">
        <v>95.083333333333329</v>
      </c>
      <c r="BG1971">
        <v>92.384615384615387</v>
      </c>
      <c r="BH1971">
        <v>176</v>
      </c>
      <c r="BI1971">
        <v>176</v>
      </c>
      <c r="BJ1971">
        <v>0.33976833976833976</v>
      </c>
      <c r="BK1971">
        <v>0.33976833976833976</v>
      </c>
      <c r="BL1971">
        <v>0.66023166023166024</v>
      </c>
      <c r="BM1971">
        <v>0.66023166023166024</v>
      </c>
      <c r="BN1971">
        <v>0.66023166023166024</v>
      </c>
      <c r="BO1971">
        <v>21553.333333333332</v>
      </c>
    </row>
    <row r="1972" spans="1:67" x14ac:dyDescent="0.15">
      <c r="A1972">
        <v>1969</v>
      </c>
      <c r="B1972">
        <v>11</v>
      </c>
      <c r="C1972">
        <v>6</v>
      </c>
      <c r="D1972">
        <v>205.6</v>
      </c>
      <c r="E1972">
        <v>342.25</v>
      </c>
      <c r="F1972">
        <v>0</v>
      </c>
      <c r="G1972">
        <v>0</v>
      </c>
      <c r="H1972">
        <v>1</v>
      </c>
      <c r="I1972">
        <v>38565.000000000007</v>
      </c>
      <c r="AB1972">
        <v>1969</v>
      </c>
      <c r="AC1972">
        <v>11</v>
      </c>
      <c r="AD1972">
        <v>4</v>
      </c>
      <c r="AE1972">
        <v>12.8</v>
      </c>
      <c r="AF1972">
        <v>104.16666666666667</v>
      </c>
      <c r="AG1972">
        <v>77</v>
      </c>
      <c r="AH1972">
        <v>9.4827586206896547E-2</v>
      </c>
      <c r="AI1972">
        <v>0.90517241379310343</v>
      </c>
      <c r="AJ1972">
        <v>20800</v>
      </c>
      <c r="BC1972">
        <v>1969</v>
      </c>
      <c r="BD1972">
        <v>11</v>
      </c>
      <c r="BE1972">
        <v>0</v>
      </c>
      <c r="BF1972">
        <v>110.90909090909091</v>
      </c>
      <c r="BG1972">
        <v>115</v>
      </c>
      <c r="BH1972">
        <v>122</v>
      </c>
      <c r="BI1972">
        <v>122</v>
      </c>
      <c r="BJ1972">
        <v>0.18318318318318319</v>
      </c>
      <c r="BK1972">
        <v>0.18318318318318319</v>
      </c>
      <c r="BL1972">
        <v>0.81681681681681684</v>
      </c>
      <c r="BM1972">
        <v>0.81681681681681684</v>
      </c>
      <c r="BN1972">
        <v>0.81681681681681684</v>
      </c>
      <c r="BO1972">
        <v>26133.333333333336</v>
      </c>
    </row>
    <row r="1973" spans="1:67" x14ac:dyDescent="0.15">
      <c r="A1973">
        <v>1970</v>
      </c>
      <c r="B1973">
        <v>12</v>
      </c>
      <c r="C1973">
        <v>7</v>
      </c>
      <c r="D1973">
        <v>294.81818181818181</v>
      </c>
      <c r="E1973">
        <v>421.16666666666669</v>
      </c>
      <c r="F1973">
        <v>0</v>
      </c>
      <c r="G1973">
        <v>0</v>
      </c>
      <c r="H1973">
        <v>1</v>
      </c>
      <c r="I1973">
        <v>42621.666666666664</v>
      </c>
      <c r="AB1973">
        <v>1970</v>
      </c>
      <c r="AC1973">
        <v>12</v>
      </c>
      <c r="AD1973">
        <v>2</v>
      </c>
      <c r="AE1973">
        <v>19.545454545454547</v>
      </c>
      <c r="AF1973">
        <v>98.5</v>
      </c>
      <c r="AG1973">
        <v>51</v>
      </c>
      <c r="AH1973">
        <v>6.2885326757090007E-2</v>
      </c>
      <c r="AI1973">
        <v>0.93711467324290998</v>
      </c>
      <c r="AJ1973">
        <v>19173.333333333336</v>
      </c>
      <c r="BC1973">
        <v>1970</v>
      </c>
      <c r="BD1973">
        <v>11</v>
      </c>
      <c r="BE1973">
        <v>0</v>
      </c>
      <c r="BF1973">
        <v>115.90909090909091</v>
      </c>
      <c r="BG1973">
        <v>119</v>
      </c>
      <c r="BH1973">
        <v>160</v>
      </c>
      <c r="BI1973">
        <v>160</v>
      </c>
      <c r="BJ1973">
        <v>0.2568218298555377</v>
      </c>
      <c r="BK1973">
        <v>0.2568218298555377</v>
      </c>
      <c r="BL1973">
        <v>0.7431781701444623</v>
      </c>
      <c r="BM1973">
        <v>0.7431781701444623</v>
      </c>
      <c r="BN1973">
        <v>0.7431781701444623</v>
      </c>
      <c r="BO1973">
        <v>25631.666666666668</v>
      </c>
    </row>
    <row r="1974" spans="1:67" x14ac:dyDescent="0.15">
      <c r="A1974">
        <v>1971</v>
      </c>
      <c r="B1974">
        <v>12</v>
      </c>
      <c r="C1974">
        <v>5</v>
      </c>
      <c r="D1974">
        <v>208.18181818181819</v>
      </c>
      <c r="E1974">
        <v>342.25</v>
      </c>
      <c r="F1974">
        <v>0</v>
      </c>
      <c r="G1974">
        <v>0</v>
      </c>
      <c r="H1974">
        <v>1</v>
      </c>
      <c r="I1974">
        <v>39690</v>
      </c>
      <c r="AB1974">
        <v>1971</v>
      </c>
      <c r="AC1974">
        <v>12</v>
      </c>
      <c r="AD1974">
        <v>2</v>
      </c>
      <c r="AE1974">
        <v>6.4545454545454541</v>
      </c>
      <c r="AF1974">
        <v>78.833333333333329</v>
      </c>
      <c r="AG1974">
        <v>73</v>
      </c>
      <c r="AH1974">
        <v>8.9242053789731046E-2</v>
      </c>
      <c r="AI1974">
        <v>0.91075794621026895</v>
      </c>
      <c r="AJ1974">
        <v>17861.666666666664</v>
      </c>
      <c r="BC1974">
        <v>1971</v>
      </c>
      <c r="BD1974">
        <v>11</v>
      </c>
      <c r="BE1974">
        <v>0</v>
      </c>
      <c r="BF1974">
        <v>108.36363636363636</v>
      </c>
      <c r="BG1974">
        <v>106.69230769230769</v>
      </c>
      <c r="BH1974">
        <v>174</v>
      </c>
      <c r="BI1974">
        <v>205</v>
      </c>
      <c r="BJ1974">
        <v>0.31926605504587158</v>
      </c>
      <c r="BK1974">
        <v>0.37614678899082571</v>
      </c>
      <c r="BL1974">
        <v>0.68073394495412842</v>
      </c>
      <c r="BM1974">
        <v>0.62385321100917435</v>
      </c>
      <c r="BN1974">
        <v>0.65229357798165144</v>
      </c>
      <c r="BO1974">
        <v>24423.333333333332</v>
      </c>
    </row>
    <row r="1975" spans="1:67" x14ac:dyDescent="0.15">
      <c r="A1975">
        <v>1972</v>
      </c>
      <c r="B1975">
        <v>12</v>
      </c>
      <c r="C1975">
        <v>4</v>
      </c>
      <c r="D1975">
        <v>119.45454545454545</v>
      </c>
      <c r="E1975">
        <v>239.08333333333334</v>
      </c>
      <c r="F1975">
        <v>0</v>
      </c>
      <c r="G1975">
        <v>0</v>
      </c>
      <c r="H1975">
        <v>1</v>
      </c>
      <c r="I1975">
        <v>32613.333333333336</v>
      </c>
      <c r="AB1975">
        <v>1972</v>
      </c>
      <c r="AC1975">
        <v>12</v>
      </c>
      <c r="AD1975">
        <v>3</v>
      </c>
      <c r="AE1975">
        <v>22</v>
      </c>
      <c r="AF1975">
        <v>88.916666666666671</v>
      </c>
      <c r="AG1975">
        <v>83</v>
      </c>
      <c r="AH1975">
        <v>0.10272277227722772</v>
      </c>
      <c r="AI1975">
        <v>0.8972772277227723</v>
      </c>
      <c r="AJ1975">
        <v>17215</v>
      </c>
      <c r="BC1975">
        <v>1972</v>
      </c>
      <c r="BD1975">
        <v>11</v>
      </c>
      <c r="BE1975">
        <v>0</v>
      </c>
      <c r="BF1975">
        <v>134.72727272727272</v>
      </c>
      <c r="BG1975">
        <v>138.23076923076923</v>
      </c>
      <c r="BH1975">
        <v>55</v>
      </c>
      <c r="BI1975">
        <v>55</v>
      </c>
      <c r="BJ1975">
        <v>0.107421875</v>
      </c>
      <c r="BK1975">
        <v>0.107421875</v>
      </c>
      <c r="BL1975">
        <v>0.892578125</v>
      </c>
      <c r="BM1975">
        <v>0.892578125</v>
      </c>
      <c r="BN1975">
        <v>0.892578125</v>
      </c>
      <c r="BO1975">
        <v>28940.000000000004</v>
      </c>
    </row>
    <row r="1976" spans="1:67" x14ac:dyDescent="0.15">
      <c r="A1976">
        <v>1973</v>
      </c>
      <c r="B1976">
        <v>11</v>
      </c>
      <c r="C1976">
        <v>6</v>
      </c>
      <c r="D1976">
        <v>137.69999999999999</v>
      </c>
      <c r="E1976">
        <v>284.58333333333331</v>
      </c>
      <c r="F1976">
        <v>20</v>
      </c>
      <c r="G1976">
        <v>1.9607843137254902E-2</v>
      </c>
      <c r="H1976">
        <v>0.98039215686274506</v>
      </c>
      <c r="I1976">
        <v>35458.333333333328</v>
      </c>
      <c r="AB1976">
        <v>1973</v>
      </c>
      <c r="AC1976">
        <v>12</v>
      </c>
      <c r="AD1976">
        <v>2</v>
      </c>
      <c r="AE1976">
        <v>23.636363636363637</v>
      </c>
      <c r="AF1976">
        <v>98</v>
      </c>
      <c r="AG1976">
        <v>63</v>
      </c>
      <c r="AH1976">
        <v>7.797029702970297E-2</v>
      </c>
      <c r="AI1976">
        <v>0.92202970297029707</v>
      </c>
      <c r="AJ1976">
        <v>19303.333333333336</v>
      </c>
      <c r="BC1976">
        <v>1973</v>
      </c>
      <c r="BD1976">
        <v>12</v>
      </c>
      <c r="BE1976">
        <v>0</v>
      </c>
      <c r="BF1976">
        <v>136.33333333333334</v>
      </c>
      <c r="BG1976">
        <v>132.23076923076923</v>
      </c>
      <c r="BH1976">
        <v>15</v>
      </c>
      <c r="BI1976">
        <v>15</v>
      </c>
      <c r="BJ1976">
        <v>2.336448598130841E-2</v>
      </c>
      <c r="BK1976">
        <v>2.336448598130841E-2</v>
      </c>
      <c r="BL1976">
        <v>0.97663551401869164</v>
      </c>
      <c r="BM1976">
        <v>0.97663551401869164</v>
      </c>
      <c r="BN1976">
        <v>0.97663551401869164</v>
      </c>
      <c r="BO1976">
        <v>27780</v>
      </c>
    </row>
    <row r="1977" spans="1:67" x14ac:dyDescent="0.15">
      <c r="A1977">
        <v>1974</v>
      </c>
      <c r="B1977">
        <v>11</v>
      </c>
      <c r="C1977">
        <v>7</v>
      </c>
      <c r="D1977">
        <v>264.60000000000002</v>
      </c>
      <c r="E1977">
        <v>418.58333333333331</v>
      </c>
      <c r="F1977">
        <v>0</v>
      </c>
      <c r="G1977">
        <v>0</v>
      </c>
      <c r="H1977">
        <v>1</v>
      </c>
      <c r="I1977">
        <v>43868.333333333336</v>
      </c>
      <c r="AB1977">
        <v>1974</v>
      </c>
      <c r="AC1977">
        <v>12</v>
      </c>
      <c r="AD1977">
        <v>2</v>
      </c>
      <c r="AE1977">
        <v>17.545454545454547</v>
      </c>
      <c r="AF1977">
        <v>83.583333333333329</v>
      </c>
      <c r="AG1977">
        <v>55</v>
      </c>
      <c r="AH1977">
        <v>7.4324324324324328E-2</v>
      </c>
      <c r="AI1977">
        <v>0.92567567567567566</v>
      </c>
      <c r="AJ1977">
        <v>17601.666666666668</v>
      </c>
      <c r="BC1977">
        <v>1974</v>
      </c>
      <c r="BD1977">
        <v>11</v>
      </c>
      <c r="BE1977">
        <v>0</v>
      </c>
      <c r="BF1977">
        <v>119.54545454545455</v>
      </c>
      <c r="BG1977">
        <v>120.23076923076923</v>
      </c>
      <c r="BH1977">
        <v>81</v>
      </c>
      <c r="BI1977">
        <v>108</v>
      </c>
      <c r="BJ1977">
        <v>0.1408695652173913</v>
      </c>
      <c r="BK1977">
        <v>0.18782608695652173</v>
      </c>
      <c r="BL1977">
        <v>0.85913043478260875</v>
      </c>
      <c r="BM1977">
        <v>0.8121739130434783</v>
      </c>
      <c r="BN1977">
        <v>0.83565217391304358</v>
      </c>
      <c r="BO1977">
        <v>26585.000000000004</v>
      </c>
    </row>
    <row r="1978" spans="1:67" x14ac:dyDescent="0.15">
      <c r="A1978">
        <v>1975</v>
      </c>
      <c r="B1978">
        <v>11</v>
      </c>
      <c r="C1978">
        <v>6</v>
      </c>
      <c r="D1978">
        <v>199.1</v>
      </c>
      <c r="E1978">
        <v>365.41666666666669</v>
      </c>
      <c r="F1978">
        <v>0</v>
      </c>
      <c r="G1978">
        <v>0</v>
      </c>
      <c r="H1978">
        <v>1</v>
      </c>
      <c r="I1978">
        <v>41741.666666666664</v>
      </c>
      <c r="AB1978">
        <v>1975</v>
      </c>
      <c r="AC1978">
        <v>11</v>
      </c>
      <c r="AD1978">
        <v>4</v>
      </c>
      <c r="AE1978">
        <v>71.5</v>
      </c>
      <c r="AF1978">
        <v>175.66666666666666</v>
      </c>
      <c r="AG1978">
        <v>0</v>
      </c>
      <c r="AH1978">
        <v>0</v>
      </c>
      <c r="AI1978">
        <v>1</v>
      </c>
      <c r="AJ1978">
        <v>25285</v>
      </c>
      <c r="BC1978">
        <v>1975</v>
      </c>
      <c r="BD1978">
        <v>12</v>
      </c>
      <c r="BE1978">
        <v>0</v>
      </c>
      <c r="BF1978">
        <v>96</v>
      </c>
      <c r="BG1978">
        <v>100.15384615384616</v>
      </c>
      <c r="BH1978">
        <v>113</v>
      </c>
      <c r="BI1978">
        <v>162</v>
      </c>
      <c r="BJ1978">
        <v>0.16941529235382308</v>
      </c>
      <c r="BK1978">
        <v>0.24287856071964017</v>
      </c>
      <c r="BL1978">
        <v>0.83058470764617698</v>
      </c>
      <c r="BM1978">
        <v>0.7571214392803598</v>
      </c>
      <c r="BN1978">
        <v>0.79385307346326839</v>
      </c>
      <c r="BO1978">
        <v>23465</v>
      </c>
    </row>
    <row r="1979" spans="1:67" x14ac:dyDescent="0.15">
      <c r="A1979">
        <v>1976</v>
      </c>
      <c r="B1979">
        <v>11</v>
      </c>
      <c r="C1979">
        <v>5</v>
      </c>
      <c r="D1979">
        <v>172.3</v>
      </c>
      <c r="E1979">
        <v>299.66666666666669</v>
      </c>
      <c r="F1979">
        <v>0</v>
      </c>
      <c r="G1979">
        <v>0</v>
      </c>
      <c r="H1979">
        <v>1</v>
      </c>
      <c r="I1979">
        <v>35636.666666666672</v>
      </c>
      <c r="AB1979">
        <v>1976</v>
      </c>
      <c r="AC1979">
        <v>12</v>
      </c>
      <c r="AD1979">
        <v>3</v>
      </c>
      <c r="AE1979">
        <v>19.272727272727273</v>
      </c>
      <c r="AF1979">
        <v>96</v>
      </c>
      <c r="AG1979">
        <v>49</v>
      </c>
      <c r="AH1979">
        <v>5.946601941747573E-2</v>
      </c>
      <c r="AI1979">
        <v>0.94053398058252424</v>
      </c>
      <c r="AJ1979">
        <v>19348.333333333336</v>
      </c>
      <c r="BC1979">
        <v>1976</v>
      </c>
      <c r="BD1979">
        <v>12</v>
      </c>
      <c r="BE1979">
        <v>0</v>
      </c>
      <c r="BF1979">
        <v>134.25</v>
      </c>
      <c r="BG1979">
        <v>137.15384615384616</v>
      </c>
      <c r="BH1979">
        <v>2</v>
      </c>
      <c r="BI1979">
        <v>2</v>
      </c>
      <c r="BJ1979">
        <v>3.3840947546531302E-3</v>
      </c>
      <c r="BK1979">
        <v>3.3840947546531302E-3</v>
      </c>
      <c r="BL1979">
        <v>0.99661590524534682</v>
      </c>
      <c r="BM1979">
        <v>0.99661590524534682</v>
      </c>
      <c r="BN1979">
        <v>0.99661590524534682</v>
      </c>
      <c r="BO1979">
        <v>29793.333333333336</v>
      </c>
    </row>
    <row r="1980" spans="1:67" x14ac:dyDescent="0.15">
      <c r="A1980">
        <v>1977</v>
      </c>
      <c r="B1980">
        <v>11</v>
      </c>
      <c r="C1980">
        <v>7</v>
      </c>
      <c r="D1980">
        <v>166.6</v>
      </c>
      <c r="E1980">
        <v>301</v>
      </c>
      <c r="F1980">
        <v>0</v>
      </c>
      <c r="G1980">
        <v>0</v>
      </c>
      <c r="H1980">
        <v>1</v>
      </c>
      <c r="I1980">
        <v>36765</v>
      </c>
      <c r="AB1980">
        <v>1977</v>
      </c>
      <c r="AC1980">
        <v>11</v>
      </c>
      <c r="AD1980">
        <v>3</v>
      </c>
      <c r="AE1980">
        <v>4.4000000000000004</v>
      </c>
      <c r="AF1980">
        <v>76.833333333333329</v>
      </c>
      <c r="AG1980">
        <v>107</v>
      </c>
      <c r="AH1980">
        <v>0.13950456323337679</v>
      </c>
      <c r="AI1980">
        <v>0.86049543676662321</v>
      </c>
      <c r="AJ1980">
        <v>17956.666666666668</v>
      </c>
      <c r="BC1980">
        <v>1977</v>
      </c>
      <c r="BD1980">
        <v>11</v>
      </c>
      <c r="BE1980">
        <v>0</v>
      </c>
      <c r="BF1980">
        <v>117.63636363636364</v>
      </c>
      <c r="BG1980">
        <v>113.69230769230769</v>
      </c>
      <c r="BH1980">
        <v>64</v>
      </c>
      <c r="BI1980">
        <v>64</v>
      </c>
      <c r="BJ1980">
        <v>0.1064891846921797</v>
      </c>
      <c r="BK1980">
        <v>0.1064891846921797</v>
      </c>
      <c r="BL1980">
        <v>0.89351081530782028</v>
      </c>
      <c r="BM1980">
        <v>0.89351081530782028</v>
      </c>
      <c r="BN1980">
        <v>0.89351081530782028</v>
      </c>
      <c r="BO1980">
        <v>25851.666666666664</v>
      </c>
    </row>
    <row r="1981" spans="1:67" x14ac:dyDescent="0.15">
      <c r="A1981">
        <v>1978</v>
      </c>
      <c r="B1981">
        <v>11</v>
      </c>
      <c r="C1981">
        <v>6</v>
      </c>
      <c r="D1981">
        <v>137.30000000000001</v>
      </c>
      <c r="E1981">
        <v>271.16666666666669</v>
      </c>
      <c r="F1981">
        <v>0</v>
      </c>
      <c r="G1981">
        <v>0</v>
      </c>
      <c r="H1981">
        <v>1</v>
      </c>
      <c r="I1981">
        <v>35721.666666666664</v>
      </c>
      <c r="AB1981">
        <v>1978</v>
      </c>
      <c r="AC1981">
        <v>12</v>
      </c>
      <c r="AD1981">
        <v>2</v>
      </c>
      <c r="AE1981">
        <v>29.636363636363637</v>
      </c>
      <c r="AF1981">
        <v>114.66666666666667</v>
      </c>
      <c r="AG1981">
        <v>50</v>
      </c>
      <c r="AH1981">
        <v>5.9523809523809521E-2</v>
      </c>
      <c r="AI1981">
        <v>0.94047619047619047</v>
      </c>
      <c r="AJ1981">
        <v>20169.999999999996</v>
      </c>
      <c r="BC1981">
        <v>1978</v>
      </c>
      <c r="BD1981">
        <v>12</v>
      </c>
      <c r="BE1981">
        <v>0</v>
      </c>
      <c r="BF1981">
        <v>154.66666666666666</v>
      </c>
      <c r="BG1981">
        <v>162.15384615384616</v>
      </c>
      <c r="BH1981">
        <v>71</v>
      </c>
      <c r="BI1981">
        <v>71</v>
      </c>
      <c r="BJ1981">
        <v>0.10487444608567208</v>
      </c>
      <c r="BK1981">
        <v>0.10487444608567208</v>
      </c>
      <c r="BL1981">
        <v>0.89512555391432791</v>
      </c>
      <c r="BM1981">
        <v>0.89512555391432791</v>
      </c>
      <c r="BN1981">
        <v>0.89512555391432791</v>
      </c>
      <c r="BO1981">
        <v>31551.666666666661</v>
      </c>
    </row>
    <row r="1982" spans="1:67" x14ac:dyDescent="0.15">
      <c r="A1982">
        <v>1979</v>
      </c>
      <c r="B1982">
        <v>11</v>
      </c>
      <c r="C1982">
        <v>4</v>
      </c>
      <c r="D1982">
        <v>58.7</v>
      </c>
      <c r="E1982">
        <v>173</v>
      </c>
      <c r="F1982">
        <v>17</v>
      </c>
      <c r="G1982">
        <v>1.9165727170236752E-2</v>
      </c>
      <c r="H1982">
        <v>0.98083427282976321</v>
      </c>
      <c r="I1982">
        <v>27294.999999999996</v>
      </c>
      <c r="AB1982">
        <v>1979</v>
      </c>
      <c r="AC1982">
        <v>12</v>
      </c>
      <c r="AD1982">
        <v>3</v>
      </c>
      <c r="AE1982">
        <v>37.272727272727273</v>
      </c>
      <c r="AF1982">
        <v>106.66666666666667</v>
      </c>
      <c r="AG1982">
        <v>13</v>
      </c>
      <c r="AH1982">
        <v>1.7857142857142856E-2</v>
      </c>
      <c r="AI1982">
        <v>0.9821428571428571</v>
      </c>
      <c r="AJ1982">
        <v>19425</v>
      </c>
      <c r="BC1982">
        <v>1979</v>
      </c>
      <c r="BD1982">
        <v>11</v>
      </c>
      <c r="BE1982">
        <v>0</v>
      </c>
      <c r="BF1982">
        <v>141.45454545454547</v>
      </c>
      <c r="BG1982">
        <v>137.15384615384616</v>
      </c>
      <c r="BH1982">
        <v>37</v>
      </c>
      <c r="BI1982">
        <v>37</v>
      </c>
      <c r="BJ1982">
        <v>6.0162601626016263E-2</v>
      </c>
      <c r="BK1982">
        <v>6.0162601626016263E-2</v>
      </c>
      <c r="BL1982">
        <v>0.93983739837398372</v>
      </c>
      <c r="BM1982">
        <v>0.93983739837398372</v>
      </c>
      <c r="BN1982">
        <v>0.93983739837398372</v>
      </c>
      <c r="BO1982">
        <v>28218.333333333332</v>
      </c>
    </row>
    <row r="1983" spans="1:67" x14ac:dyDescent="0.15">
      <c r="A1983">
        <v>1980</v>
      </c>
      <c r="B1983">
        <v>12</v>
      </c>
      <c r="C1983">
        <v>6</v>
      </c>
      <c r="D1983">
        <v>280.45454545454544</v>
      </c>
      <c r="E1983">
        <v>402</v>
      </c>
      <c r="F1983">
        <v>0</v>
      </c>
      <c r="G1983">
        <v>0</v>
      </c>
      <c r="H1983">
        <v>1</v>
      </c>
      <c r="I1983">
        <v>40404.999999999993</v>
      </c>
      <c r="AB1983">
        <v>1980</v>
      </c>
      <c r="AC1983">
        <v>12</v>
      </c>
      <c r="AD1983">
        <v>2</v>
      </c>
      <c r="AE1983">
        <v>38.81818181818182</v>
      </c>
      <c r="AF1983">
        <v>116.83333333333333</v>
      </c>
      <c r="AG1983">
        <v>21</v>
      </c>
      <c r="AH1983">
        <v>2.7027027027027029E-2</v>
      </c>
      <c r="AI1983">
        <v>0.97297297297297303</v>
      </c>
      <c r="AJ1983">
        <v>20356.666666666664</v>
      </c>
      <c r="BC1983">
        <v>1980</v>
      </c>
      <c r="BD1983">
        <v>12</v>
      </c>
      <c r="BE1983">
        <v>0</v>
      </c>
      <c r="BF1983">
        <v>151.33333333333334</v>
      </c>
      <c r="BG1983">
        <v>154.46153846153845</v>
      </c>
      <c r="BH1983">
        <v>65</v>
      </c>
      <c r="BI1983">
        <v>65</v>
      </c>
      <c r="BJ1983">
        <v>0.10815307820299501</v>
      </c>
      <c r="BK1983">
        <v>0.10815307820299501</v>
      </c>
      <c r="BL1983">
        <v>0.89184692179700498</v>
      </c>
      <c r="BM1983">
        <v>0.89184692179700498</v>
      </c>
      <c r="BN1983">
        <v>0.89184692179700498</v>
      </c>
      <c r="BO1983">
        <v>30093.333333333336</v>
      </c>
    </row>
    <row r="1984" spans="1:67" x14ac:dyDescent="0.15">
      <c r="A1984">
        <v>1981</v>
      </c>
      <c r="B1984">
        <v>13</v>
      </c>
      <c r="C1984">
        <v>5</v>
      </c>
      <c r="D1984">
        <v>193.16666666666666</v>
      </c>
      <c r="E1984">
        <v>295.66666666666669</v>
      </c>
      <c r="F1984">
        <v>13</v>
      </c>
      <c r="G1984">
        <v>1.1711711711711712E-2</v>
      </c>
      <c r="H1984">
        <v>0.9882882882882883</v>
      </c>
      <c r="I1984">
        <v>32651.666666666668</v>
      </c>
      <c r="AB1984">
        <v>1981</v>
      </c>
      <c r="AC1984">
        <v>12</v>
      </c>
      <c r="AD1984">
        <v>4</v>
      </c>
      <c r="AE1984">
        <v>81.727272727272734</v>
      </c>
      <c r="AF1984">
        <v>162.91666666666666</v>
      </c>
      <c r="AG1984">
        <v>41</v>
      </c>
      <c r="AH1984">
        <v>4.6857142857142854E-2</v>
      </c>
      <c r="AI1984">
        <v>0.95314285714285718</v>
      </c>
      <c r="AJ1984">
        <v>22425</v>
      </c>
      <c r="BC1984">
        <v>1981</v>
      </c>
      <c r="BD1984">
        <v>12</v>
      </c>
      <c r="BE1984">
        <v>0</v>
      </c>
      <c r="BF1984">
        <v>110.91666666666667</v>
      </c>
      <c r="BG1984">
        <v>107</v>
      </c>
      <c r="BH1984">
        <v>40</v>
      </c>
      <c r="BI1984">
        <v>40</v>
      </c>
      <c r="BJ1984">
        <v>6.9444444444444448E-2</v>
      </c>
      <c r="BK1984">
        <v>6.9444444444444448E-2</v>
      </c>
      <c r="BL1984">
        <v>0.93055555555555558</v>
      </c>
      <c r="BM1984">
        <v>0.93055555555555558</v>
      </c>
      <c r="BN1984">
        <v>0.93055555555555558</v>
      </c>
      <c r="BO1984">
        <v>24211.666666666664</v>
      </c>
    </row>
    <row r="1985" spans="1:67" x14ac:dyDescent="0.15">
      <c r="A1985">
        <v>1982</v>
      </c>
      <c r="B1985">
        <v>12</v>
      </c>
      <c r="C1985">
        <v>4</v>
      </c>
      <c r="D1985">
        <v>175</v>
      </c>
      <c r="E1985">
        <v>293.08333333333331</v>
      </c>
      <c r="F1985">
        <v>0</v>
      </c>
      <c r="G1985">
        <v>0</v>
      </c>
      <c r="H1985">
        <v>1</v>
      </c>
      <c r="I1985">
        <v>33548.333333333336</v>
      </c>
      <c r="AB1985">
        <v>1982</v>
      </c>
      <c r="AC1985">
        <v>11</v>
      </c>
      <c r="AD1985">
        <v>2</v>
      </c>
      <c r="AE1985">
        <v>3.2</v>
      </c>
      <c r="AF1985">
        <v>72.666666666666671</v>
      </c>
      <c r="AG1985">
        <v>104</v>
      </c>
      <c r="AH1985">
        <v>0.14464534075104313</v>
      </c>
      <c r="AI1985">
        <v>0.85535465924895693</v>
      </c>
      <c r="AJ1985">
        <v>16790</v>
      </c>
      <c r="BC1985">
        <v>1982</v>
      </c>
      <c r="BD1985">
        <v>10</v>
      </c>
      <c r="BE1985">
        <v>0</v>
      </c>
      <c r="BF1985">
        <v>120.9</v>
      </c>
      <c r="BG1985">
        <v>121.84615384615384</v>
      </c>
      <c r="BH1985">
        <v>82</v>
      </c>
      <c r="BI1985">
        <v>109</v>
      </c>
      <c r="BJ1985">
        <v>0.16078431372549021</v>
      </c>
      <c r="BK1985">
        <v>0.21372549019607842</v>
      </c>
      <c r="BL1985">
        <v>0.83921568627450982</v>
      </c>
      <c r="BM1985">
        <v>0.78627450980392155</v>
      </c>
      <c r="BN1985">
        <v>0.81274509803921569</v>
      </c>
      <c r="BO1985">
        <v>28455</v>
      </c>
    </row>
    <row r="1986" spans="1:67" x14ac:dyDescent="0.15">
      <c r="A1986">
        <v>1983</v>
      </c>
      <c r="B1986">
        <v>13</v>
      </c>
      <c r="C1986">
        <v>5</v>
      </c>
      <c r="D1986">
        <v>208.25</v>
      </c>
      <c r="E1986">
        <v>308.25</v>
      </c>
      <c r="F1986">
        <v>0</v>
      </c>
      <c r="G1986">
        <v>0</v>
      </c>
      <c r="H1986">
        <v>1</v>
      </c>
      <c r="I1986">
        <v>32705</v>
      </c>
      <c r="AB1986">
        <v>1983</v>
      </c>
      <c r="AC1986">
        <v>10</v>
      </c>
      <c r="AD1986">
        <v>3</v>
      </c>
      <c r="AE1986">
        <v>0</v>
      </c>
      <c r="AF1986">
        <v>72.5</v>
      </c>
      <c r="AG1986">
        <v>124</v>
      </c>
      <c r="AH1986">
        <v>0.18289085545722714</v>
      </c>
      <c r="AI1986">
        <v>0.81710914454277284</v>
      </c>
      <c r="AJ1986">
        <v>17233.333333333336</v>
      </c>
      <c r="BC1986">
        <v>1983</v>
      </c>
      <c r="BD1986">
        <v>12</v>
      </c>
      <c r="BE1986">
        <v>0</v>
      </c>
      <c r="BF1986">
        <v>114.91666666666667</v>
      </c>
      <c r="BG1986">
        <v>114.15384615384616</v>
      </c>
      <c r="BH1986">
        <v>67</v>
      </c>
      <c r="BI1986">
        <v>76</v>
      </c>
      <c r="BJ1986">
        <v>0.12159709618874773</v>
      </c>
      <c r="BK1986">
        <v>0.13793103448275862</v>
      </c>
      <c r="BL1986">
        <v>0.8784029038112523</v>
      </c>
      <c r="BM1986">
        <v>0.86206896551724133</v>
      </c>
      <c r="BN1986">
        <v>0.87023593466424676</v>
      </c>
      <c r="BO1986">
        <v>26096.666666666664</v>
      </c>
    </row>
    <row r="1987" spans="1:67" x14ac:dyDescent="0.15">
      <c r="A1987">
        <v>1984</v>
      </c>
      <c r="B1987">
        <v>11</v>
      </c>
      <c r="C1987">
        <v>6</v>
      </c>
      <c r="D1987">
        <v>214.6</v>
      </c>
      <c r="E1987">
        <v>357.16666666666669</v>
      </c>
      <c r="F1987">
        <v>0</v>
      </c>
      <c r="G1987">
        <v>0</v>
      </c>
      <c r="H1987">
        <v>1</v>
      </c>
      <c r="I1987">
        <v>40961.666666666672</v>
      </c>
      <c r="AB1987">
        <v>1984</v>
      </c>
      <c r="AC1987">
        <v>12</v>
      </c>
      <c r="AD1987">
        <v>3</v>
      </c>
      <c r="AE1987">
        <v>49.545454545454547</v>
      </c>
      <c r="AF1987">
        <v>122.91666666666667</v>
      </c>
      <c r="AG1987">
        <v>0</v>
      </c>
      <c r="AH1987">
        <v>0</v>
      </c>
      <c r="AI1987">
        <v>1</v>
      </c>
      <c r="AJ1987">
        <v>20975</v>
      </c>
      <c r="BC1987">
        <v>1984</v>
      </c>
      <c r="BD1987">
        <v>12</v>
      </c>
      <c r="BE1987">
        <v>0</v>
      </c>
      <c r="BF1987">
        <v>105.25</v>
      </c>
      <c r="BG1987">
        <v>108.69230769230769</v>
      </c>
      <c r="BH1987">
        <v>113</v>
      </c>
      <c r="BI1987">
        <v>113</v>
      </c>
      <c r="BJ1987">
        <v>0.17739403453689168</v>
      </c>
      <c r="BK1987">
        <v>0.17739403453689168</v>
      </c>
      <c r="BL1987">
        <v>0.82260596546310838</v>
      </c>
      <c r="BM1987">
        <v>0.82260596546310838</v>
      </c>
      <c r="BN1987">
        <v>0.82260596546310838</v>
      </c>
      <c r="BO1987">
        <v>25184.999999999996</v>
      </c>
    </row>
    <row r="1988" spans="1:67" x14ac:dyDescent="0.15">
      <c r="A1988">
        <v>1985</v>
      </c>
      <c r="B1988">
        <v>10</v>
      </c>
      <c r="C1988">
        <v>4</v>
      </c>
      <c r="D1988">
        <v>42.888888888888886</v>
      </c>
      <c r="E1988">
        <v>184.75</v>
      </c>
      <c r="F1988">
        <v>0</v>
      </c>
      <c r="G1988">
        <v>0</v>
      </c>
      <c r="H1988">
        <v>1</v>
      </c>
      <c r="I1988">
        <v>30390</v>
      </c>
      <c r="AB1988">
        <v>1985</v>
      </c>
      <c r="AC1988">
        <v>12</v>
      </c>
      <c r="AD1988">
        <v>4</v>
      </c>
      <c r="AE1988">
        <v>91.727272727272734</v>
      </c>
      <c r="AF1988">
        <v>185.08333333333334</v>
      </c>
      <c r="AG1988">
        <v>90</v>
      </c>
      <c r="AH1988">
        <v>9.4240837696335081E-2</v>
      </c>
      <c r="AI1988">
        <v>0.90575916230366493</v>
      </c>
      <c r="AJ1988">
        <v>24211.666666666664</v>
      </c>
      <c r="BC1988">
        <v>1985</v>
      </c>
      <c r="BD1988">
        <v>12</v>
      </c>
      <c r="BE1988">
        <v>0</v>
      </c>
      <c r="BF1988">
        <v>111.75</v>
      </c>
      <c r="BG1988">
        <v>110.07692307692308</v>
      </c>
      <c r="BH1988">
        <v>68</v>
      </c>
      <c r="BI1988">
        <v>68</v>
      </c>
      <c r="BJ1988">
        <v>0.12477064220183487</v>
      </c>
      <c r="BK1988">
        <v>0.12477064220183487</v>
      </c>
      <c r="BL1988">
        <v>0.87522935779816513</v>
      </c>
      <c r="BM1988">
        <v>0.87522935779816513</v>
      </c>
      <c r="BN1988">
        <v>0.87522935779816513</v>
      </c>
      <c r="BO1988">
        <v>25020</v>
      </c>
    </row>
    <row r="1989" spans="1:67" x14ac:dyDescent="0.15">
      <c r="A1989">
        <v>1986</v>
      </c>
      <c r="B1989">
        <v>12</v>
      </c>
      <c r="C1989">
        <v>5</v>
      </c>
      <c r="D1989">
        <v>168.63636363636363</v>
      </c>
      <c r="E1989">
        <v>301.91666666666669</v>
      </c>
      <c r="F1989">
        <v>0</v>
      </c>
      <c r="G1989">
        <v>0</v>
      </c>
      <c r="H1989">
        <v>1</v>
      </c>
      <c r="I1989">
        <v>36251.666666666664</v>
      </c>
      <c r="AB1989">
        <v>1986</v>
      </c>
      <c r="AC1989">
        <v>11</v>
      </c>
      <c r="AD1989">
        <v>3</v>
      </c>
      <c r="AE1989">
        <v>12.4</v>
      </c>
      <c r="AF1989">
        <v>80.333333333333329</v>
      </c>
      <c r="AG1989">
        <v>85</v>
      </c>
      <c r="AH1989">
        <v>0.11888111888111888</v>
      </c>
      <c r="AI1989">
        <v>0.88111888111888115</v>
      </c>
      <c r="AJ1989">
        <v>17646.666666666664</v>
      </c>
      <c r="BC1989">
        <v>1986</v>
      </c>
      <c r="BD1989">
        <v>12</v>
      </c>
      <c r="BE1989">
        <v>0</v>
      </c>
      <c r="BF1989">
        <v>117.75</v>
      </c>
      <c r="BG1989">
        <v>115.61538461538461</v>
      </c>
      <c r="BH1989">
        <v>49</v>
      </c>
      <c r="BI1989">
        <v>60</v>
      </c>
      <c r="BJ1989">
        <v>8.5514834205933685E-2</v>
      </c>
      <c r="BK1989">
        <v>0.10471204188481675</v>
      </c>
      <c r="BL1989">
        <v>0.91448516579406636</v>
      </c>
      <c r="BM1989">
        <v>0.89528795811518325</v>
      </c>
      <c r="BN1989">
        <v>0.9048865619546248</v>
      </c>
      <c r="BO1989">
        <v>26385</v>
      </c>
    </row>
    <row r="1990" spans="1:67" x14ac:dyDescent="0.15">
      <c r="A1990">
        <v>1987</v>
      </c>
      <c r="B1990">
        <v>11</v>
      </c>
      <c r="C1990">
        <v>6</v>
      </c>
      <c r="D1990">
        <v>175.5</v>
      </c>
      <c r="E1990">
        <v>319.16666666666669</v>
      </c>
      <c r="F1990">
        <v>0</v>
      </c>
      <c r="G1990">
        <v>0</v>
      </c>
      <c r="H1990">
        <v>1</v>
      </c>
      <c r="I1990">
        <v>38216.666666666664</v>
      </c>
      <c r="AB1990">
        <v>1987</v>
      </c>
      <c r="AC1990">
        <v>12</v>
      </c>
      <c r="AD1990">
        <v>4</v>
      </c>
      <c r="AE1990">
        <v>44.272727272727273</v>
      </c>
      <c r="AF1990">
        <v>130.66666666666666</v>
      </c>
      <c r="AG1990">
        <v>42</v>
      </c>
      <c r="AH1990">
        <v>4.708520179372197E-2</v>
      </c>
      <c r="AI1990">
        <v>0.952914798206278</v>
      </c>
      <c r="AJ1990">
        <v>21510.000000000004</v>
      </c>
      <c r="BC1990">
        <v>1987</v>
      </c>
      <c r="BD1990">
        <v>12</v>
      </c>
      <c r="BE1990">
        <v>0</v>
      </c>
      <c r="BF1990">
        <v>117.83333333333333</v>
      </c>
      <c r="BG1990">
        <v>118.53846153846153</v>
      </c>
      <c r="BH1990">
        <v>87</v>
      </c>
      <c r="BI1990">
        <v>87</v>
      </c>
      <c r="BJ1990">
        <v>0.15051903114186851</v>
      </c>
      <c r="BK1990">
        <v>0.15051903114186851</v>
      </c>
      <c r="BL1990">
        <v>0.84948096885813151</v>
      </c>
      <c r="BM1990">
        <v>0.84948096885813151</v>
      </c>
      <c r="BN1990">
        <v>0.84948096885813151</v>
      </c>
      <c r="BO1990">
        <v>25836.666666666664</v>
      </c>
    </row>
    <row r="1991" spans="1:67" x14ac:dyDescent="0.15">
      <c r="A1991">
        <v>1988</v>
      </c>
      <c r="B1991">
        <v>12</v>
      </c>
      <c r="C1991">
        <v>5</v>
      </c>
      <c r="D1991">
        <v>154.09090909090909</v>
      </c>
      <c r="E1991">
        <v>260.41666666666669</v>
      </c>
      <c r="F1991">
        <v>0</v>
      </c>
      <c r="G1991">
        <v>0</v>
      </c>
      <c r="H1991">
        <v>1</v>
      </c>
      <c r="I1991">
        <v>31716.666666666668</v>
      </c>
      <c r="AB1991">
        <v>1988</v>
      </c>
      <c r="AC1991">
        <v>12</v>
      </c>
      <c r="AD1991">
        <v>3</v>
      </c>
      <c r="AE1991">
        <v>37.909090909090907</v>
      </c>
      <c r="AF1991">
        <v>115.25</v>
      </c>
      <c r="AG1991">
        <v>69</v>
      </c>
      <c r="AH1991">
        <v>8.2535885167464115E-2</v>
      </c>
      <c r="AI1991">
        <v>0.91746411483253587</v>
      </c>
      <c r="AJ1991">
        <v>19343.333333333332</v>
      </c>
      <c r="BC1991">
        <v>1988</v>
      </c>
      <c r="BD1991">
        <v>12</v>
      </c>
      <c r="BE1991">
        <v>0</v>
      </c>
      <c r="BF1991">
        <v>92.833333333333329</v>
      </c>
      <c r="BG1991">
        <v>92.615384615384613</v>
      </c>
      <c r="BH1991">
        <v>111</v>
      </c>
      <c r="BI1991">
        <v>111</v>
      </c>
      <c r="BJ1991">
        <v>0.17647058823529413</v>
      </c>
      <c r="BK1991">
        <v>0.17647058823529413</v>
      </c>
      <c r="BL1991">
        <v>0.82352941176470584</v>
      </c>
      <c r="BM1991">
        <v>0.82352941176470584</v>
      </c>
      <c r="BN1991">
        <v>0.82352941176470584</v>
      </c>
      <c r="BO1991">
        <v>21788.333333333336</v>
      </c>
    </row>
    <row r="1992" spans="1:67" x14ac:dyDescent="0.15">
      <c r="A1992">
        <v>1989</v>
      </c>
      <c r="B1992">
        <v>12</v>
      </c>
      <c r="C1992">
        <v>6</v>
      </c>
      <c r="D1992">
        <v>204.90909090909091</v>
      </c>
      <c r="E1992">
        <v>342.66666666666669</v>
      </c>
      <c r="F1992">
        <v>0</v>
      </c>
      <c r="G1992">
        <v>0</v>
      </c>
      <c r="H1992">
        <v>1</v>
      </c>
      <c r="I1992">
        <v>39506.666666666672</v>
      </c>
      <c r="AB1992">
        <v>1989</v>
      </c>
      <c r="AC1992">
        <v>11</v>
      </c>
      <c r="AD1992">
        <v>2</v>
      </c>
      <c r="AE1992">
        <v>4.7</v>
      </c>
      <c r="AF1992">
        <v>68.916666666666671</v>
      </c>
      <c r="AG1992">
        <v>142</v>
      </c>
      <c r="AH1992">
        <v>0.20639534883720931</v>
      </c>
      <c r="AI1992">
        <v>0.79360465116279066</v>
      </c>
      <c r="AJ1992">
        <v>15465.000000000004</v>
      </c>
      <c r="BC1992">
        <v>1989</v>
      </c>
      <c r="BD1992">
        <v>11</v>
      </c>
      <c r="BE1992">
        <v>0</v>
      </c>
      <c r="BF1992">
        <v>129.27272727272728</v>
      </c>
      <c r="BG1992">
        <v>133.69230769230768</v>
      </c>
      <c r="BH1992">
        <v>64</v>
      </c>
      <c r="BI1992">
        <v>64</v>
      </c>
      <c r="BJ1992">
        <v>0.11743119266055047</v>
      </c>
      <c r="BK1992">
        <v>0.11743119266055047</v>
      </c>
      <c r="BL1992">
        <v>0.88256880733944953</v>
      </c>
      <c r="BM1992">
        <v>0.88256880733944953</v>
      </c>
      <c r="BN1992">
        <v>0.88256880733944953</v>
      </c>
      <c r="BO1992">
        <v>28968.333333333328</v>
      </c>
    </row>
    <row r="1993" spans="1:67" x14ac:dyDescent="0.15">
      <c r="A1993">
        <v>1990</v>
      </c>
      <c r="B1993">
        <v>11</v>
      </c>
      <c r="C1993">
        <v>5</v>
      </c>
      <c r="D1993">
        <v>152.30000000000001</v>
      </c>
      <c r="E1993">
        <v>290</v>
      </c>
      <c r="F1993">
        <v>0</v>
      </c>
      <c r="G1993">
        <v>0</v>
      </c>
      <c r="H1993">
        <v>1</v>
      </c>
      <c r="I1993">
        <v>36325</v>
      </c>
      <c r="AB1993">
        <v>1990</v>
      </c>
      <c r="AC1993">
        <v>10</v>
      </c>
      <c r="AD1993">
        <v>4</v>
      </c>
      <c r="AE1993">
        <v>0</v>
      </c>
      <c r="AF1993">
        <v>70.583333333333329</v>
      </c>
      <c r="AG1993">
        <v>227</v>
      </c>
      <c r="AH1993">
        <v>0.30758807588075882</v>
      </c>
      <c r="AI1993">
        <v>0.69241192411924124</v>
      </c>
      <c r="AJ1993">
        <v>16481.666666666668</v>
      </c>
      <c r="BC1993">
        <v>1990</v>
      </c>
      <c r="BD1993">
        <v>13</v>
      </c>
      <c r="BE1993">
        <v>0</v>
      </c>
      <c r="BF1993">
        <v>104</v>
      </c>
      <c r="BG1993">
        <v>104</v>
      </c>
      <c r="BH1993">
        <v>35</v>
      </c>
      <c r="BI1993">
        <v>35</v>
      </c>
      <c r="BJ1993">
        <v>5.4602184087363496E-2</v>
      </c>
      <c r="BK1993">
        <v>5.4602184087363496E-2</v>
      </c>
      <c r="BL1993">
        <v>0.9453978159126365</v>
      </c>
      <c r="BM1993">
        <v>0.9453978159126365</v>
      </c>
      <c r="BN1993">
        <v>0.9453978159126365</v>
      </c>
      <c r="BO1993">
        <v>23856.666666666672</v>
      </c>
    </row>
    <row r="1994" spans="1:67" x14ac:dyDescent="0.15">
      <c r="A1994">
        <v>1991</v>
      </c>
      <c r="B1994">
        <v>11</v>
      </c>
      <c r="C1994">
        <v>5</v>
      </c>
      <c r="D1994">
        <v>60.1</v>
      </c>
      <c r="E1994">
        <v>192.41666666666666</v>
      </c>
      <c r="F1994">
        <v>29</v>
      </c>
      <c r="G1994">
        <v>2.9682702149437051E-2</v>
      </c>
      <c r="H1994">
        <v>0.97031729785056298</v>
      </c>
      <c r="I1994">
        <v>29696.666666666668</v>
      </c>
      <c r="AB1994">
        <v>1991</v>
      </c>
      <c r="AC1994">
        <v>11</v>
      </c>
      <c r="AD1994">
        <v>3</v>
      </c>
      <c r="AE1994">
        <v>10.3</v>
      </c>
      <c r="AF1994">
        <v>88.083333333333329</v>
      </c>
      <c r="AG1994">
        <v>122</v>
      </c>
      <c r="AH1994">
        <v>0.1554140127388535</v>
      </c>
      <c r="AI1994">
        <v>0.84458598726114653</v>
      </c>
      <c r="AJ1994">
        <v>18031.666666666664</v>
      </c>
      <c r="BC1994">
        <v>1991</v>
      </c>
      <c r="BD1994">
        <v>11</v>
      </c>
      <c r="BE1994">
        <v>0</v>
      </c>
      <c r="BF1994">
        <v>112.27272727272727</v>
      </c>
      <c r="BG1994">
        <v>106.53846153846153</v>
      </c>
      <c r="BH1994">
        <v>33</v>
      </c>
      <c r="BI1994">
        <v>79</v>
      </c>
      <c r="BJ1994">
        <v>6.1111111111111109E-2</v>
      </c>
      <c r="BK1994">
        <v>0.14629629629629629</v>
      </c>
      <c r="BL1994">
        <v>0.93888888888888888</v>
      </c>
      <c r="BM1994">
        <v>0.85370370370370374</v>
      </c>
      <c r="BN1994">
        <v>0.89629629629629637</v>
      </c>
      <c r="BO1994">
        <v>24641.666666666668</v>
      </c>
    </row>
    <row r="1995" spans="1:67" x14ac:dyDescent="0.15">
      <c r="A1995">
        <v>1992</v>
      </c>
      <c r="B1995">
        <v>12</v>
      </c>
      <c r="C1995">
        <v>5</v>
      </c>
      <c r="D1995">
        <v>157.18181818181819</v>
      </c>
      <c r="E1995">
        <v>277.66666666666669</v>
      </c>
      <c r="F1995">
        <v>31</v>
      </c>
      <c r="G1995">
        <v>3.1313131313131314E-2</v>
      </c>
      <c r="H1995">
        <v>0.96868686868686871</v>
      </c>
      <c r="I1995">
        <v>33556.666666666664</v>
      </c>
      <c r="AB1995">
        <v>1992</v>
      </c>
      <c r="AC1995">
        <v>12</v>
      </c>
      <c r="AD1995">
        <v>4</v>
      </c>
      <c r="AE1995">
        <v>38.272727272727273</v>
      </c>
      <c r="AF1995">
        <v>121.66666666666667</v>
      </c>
      <c r="AG1995">
        <v>140</v>
      </c>
      <c r="AH1995">
        <v>0.16129032258064516</v>
      </c>
      <c r="AI1995">
        <v>0.83870967741935487</v>
      </c>
      <c r="AJ1995">
        <v>20325.000000000004</v>
      </c>
      <c r="BC1995">
        <v>1992</v>
      </c>
      <c r="BD1995">
        <v>11</v>
      </c>
      <c r="BE1995">
        <v>0</v>
      </c>
      <c r="BF1995">
        <v>103.63636363636364</v>
      </c>
      <c r="BG1995">
        <v>105.92307692307692</v>
      </c>
      <c r="BH1995">
        <v>99</v>
      </c>
      <c r="BI1995">
        <v>107</v>
      </c>
      <c r="BJ1995">
        <v>0.17098445595854922</v>
      </c>
      <c r="BK1995">
        <v>0.1848013816925734</v>
      </c>
      <c r="BL1995">
        <v>0.82901554404145084</v>
      </c>
      <c r="BM1995">
        <v>0.81519861830742657</v>
      </c>
      <c r="BN1995">
        <v>0.82210708117443865</v>
      </c>
      <c r="BO1995">
        <v>25065</v>
      </c>
    </row>
    <row r="1996" spans="1:67" x14ac:dyDescent="0.15">
      <c r="A1996">
        <v>1993</v>
      </c>
      <c r="B1996">
        <v>11</v>
      </c>
      <c r="C1996">
        <v>5</v>
      </c>
      <c r="D1996">
        <v>156.9</v>
      </c>
      <c r="E1996">
        <v>294.83333333333331</v>
      </c>
      <c r="F1996">
        <v>0</v>
      </c>
      <c r="G1996">
        <v>0</v>
      </c>
      <c r="H1996">
        <v>1</v>
      </c>
      <c r="I1996">
        <v>35118.333333333336</v>
      </c>
      <c r="AB1996">
        <v>1993</v>
      </c>
      <c r="AC1996">
        <v>13</v>
      </c>
      <c r="AD1996">
        <v>2</v>
      </c>
      <c r="AE1996">
        <v>57</v>
      </c>
      <c r="AF1996">
        <v>132</v>
      </c>
      <c r="AG1996">
        <v>71</v>
      </c>
      <c r="AH1996">
        <v>8.0498866213151929E-2</v>
      </c>
      <c r="AI1996">
        <v>0.91950113378684806</v>
      </c>
      <c r="AJ1996">
        <v>20063.333333333332</v>
      </c>
      <c r="BC1996">
        <v>1993</v>
      </c>
      <c r="BD1996">
        <v>11</v>
      </c>
      <c r="BE1996">
        <v>0</v>
      </c>
      <c r="BF1996">
        <v>114.18181818181819</v>
      </c>
      <c r="BG1996">
        <v>118.38461538461539</v>
      </c>
      <c r="BH1996">
        <v>182</v>
      </c>
      <c r="BI1996">
        <v>182</v>
      </c>
      <c r="BJ1996">
        <v>0.2978723404255319</v>
      </c>
      <c r="BK1996">
        <v>0.2978723404255319</v>
      </c>
      <c r="BL1996">
        <v>0.7021276595744681</v>
      </c>
      <c r="BM1996">
        <v>0.7021276595744681</v>
      </c>
      <c r="BN1996">
        <v>0.7021276595744681</v>
      </c>
      <c r="BO1996">
        <v>27179.999999999996</v>
      </c>
    </row>
    <row r="1997" spans="1:67" x14ac:dyDescent="0.15">
      <c r="A1997">
        <v>1994</v>
      </c>
      <c r="B1997">
        <v>11</v>
      </c>
      <c r="C1997">
        <v>6</v>
      </c>
      <c r="D1997">
        <v>135.1</v>
      </c>
      <c r="E1997">
        <v>283.16666666666669</v>
      </c>
      <c r="F1997">
        <v>0</v>
      </c>
      <c r="G1997">
        <v>0</v>
      </c>
      <c r="H1997">
        <v>1</v>
      </c>
      <c r="I1997">
        <v>36276.666666666664</v>
      </c>
      <c r="AB1997">
        <v>1994</v>
      </c>
      <c r="AC1997">
        <v>11</v>
      </c>
      <c r="AD1997">
        <v>4</v>
      </c>
      <c r="AE1997">
        <v>11.4</v>
      </c>
      <c r="AF1997">
        <v>94.25</v>
      </c>
      <c r="AG1997">
        <v>117</v>
      </c>
      <c r="AH1997">
        <v>0.1455223880597015</v>
      </c>
      <c r="AI1997">
        <v>0.85447761194029848</v>
      </c>
      <c r="AJ1997">
        <v>19128.333333333332</v>
      </c>
      <c r="BC1997">
        <v>1994</v>
      </c>
      <c r="BD1997">
        <v>12</v>
      </c>
      <c r="BE1997">
        <v>0</v>
      </c>
      <c r="BF1997">
        <v>118.91666666666667</v>
      </c>
      <c r="BG1997">
        <v>116.69230769230769</v>
      </c>
      <c r="BH1997">
        <v>52</v>
      </c>
      <c r="BI1997">
        <v>58</v>
      </c>
      <c r="BJ1997">
        <v>7.5471698113207544E-2</v>
      </c>
      <c r="BK1997">
        <v>8.4179970972423801E-2</v>
      </c>
      <c r="BL1997">
        <v>0.92452830188679247</v>
      </c>
      <c r="BM1997">
        <v>0.9158200290275762</v>
      </c>
      <c r="BN1997">
        <v>0.92017416545718433</v>
      </c>
      <c r="BO1997">
        <v>26431.666666666664</v>
      </c>
    </row>
    <row r="1998" spans="1:67" x14ac:dyDescent="0.15">
      <c r="A1998">
        <v>1995</v>
      </c>
      <c r="B1998">
        <v>13</v>
      </c>
      <c r="C1998">
        <v>6</v>
      </c>
      <c r="D1998">
        <v>246.41666666666666</v>
      </c>
      <c r="E1998">
        <v>361.41666666666669</v>
      </c>
      <c r="F1998">
        <v>0</v>
      </c>
      <c r="G1998">
        <v>0</v>
      </c>
      <c r="H1998">
        <v>1</v>
      </c>
      <c r="I1998">
        <v>39081.666666666672</v>
      </c>
      <c r="AB1998">
        <v>1995</v>
      </c>
      <c r="AC1998">
        <v>11</v>
      </c>
      <c r="AD1998">
        <v>3</v>
      </c>
      <c r="AE1998">
        <v>7.5</v>
      </c>
      <c r="AF1998">
        <v>81.416666666666671</v>
      </c>
      <c r="AG1998">
        <v>195</v>
      </c>
      <c r="AH1998">
        <v>0.24074074074074073</v>
      </c>
      <c r="AI1998">
        <v>0.7592592592592593</v>
      </c>
      <c r="AJ1998">
        <v>17415</v>
      </c>
      <c r="BC1998">
        <v>1995</v>
      </c>
      <c r="BD1998">
        <v>12</v>
      </c>
      <c r="BE1998">
        <v>0</v>
      </c>
      <c r="BF1998">
        <v>127.16666666666667</v>
      </c>
      <c r="BG1998">
        <v>131.07692307692307</v>
      </c>
      <c r="BH1998">
        <v>19</v>
      </c>
      <c r="BI1998">
        <v>19</v>
      </c>
      <c r="BJ1998">
        <v>3.2148900169204735E-2</v>
      </c>
      <c r="BK1998">
        <v>3.2148900169204735E-2</v>
      </c>
      <c r="BL1998">
        <v>0.96785109983079531</v>
      </c>
      <c r="BM1998">
        <v>0.96785109983079531</v>
      </c>
      <c r="BN1998">
        <v>0.96785109983079531</v>
      </c>
      <c r="BO1998">
        <v>29304.999999999996</v>
      </c>
    </row>
    <row r="1999" spans="1:67" x14ac:dyDescent="0.15">
      <c r="A1999">
        <v>1996</v>
      </c>
      <c r="B1999">
        <v>11</v>
      </c>
      <c r="C1999">
        <v>5</v>
      </c>
      <c r="D1999">
        <v>202.9</v>
      </c>
      <c r="E1999">
        <v>334.16666666666669</v>
      </c>
      <c r="F1999">
        <v>0</v>
      </c>
      <c r="G1999">
        <v>0</v>
      </c>
      <c r="H1999">
        <v>1</v>
      </c>
      <c r="I1999">
        <v>37241.666666666664</v>
      </c>
      <c r="AB1999">
        <v>1996</v>
      </c>
      <c r="AC1999">
        <v>11</v>
      </c>
      <c r="AD1999">
        <v>2</v>
      </c>
      <c r="AE1999">
        <v>5.4</v>
      </c>
      <c r="AF1999">
        <v>74.916666666666671</v>
      </c>
      <c r="AG1999">
        <v>198</v>
      </c>
      <c r="AH1999">
        <v>0.25287356321839083</v>
      </c>
      <c r="AI1999">
        <v>0.74712643678160917</v>
      </c>
      <c r="AJ1999">
        <v>16380.000000000002</v>
      </c>
      <c r="BC1999">
        <v>1996</v>
      </c>
      <c r="BD1999">
        <v>12</v>
      </c>
      <c r="BE1999">
        <v>0</v>
      </c>
      <c r="BF1999">
        <v>95.416666666666671</v>
      </c>
      <c r="BG1999">
        <v>93.230769230769226</v>
      </c>
      <c r="BH1999">
        <v>218</v>
      </c>
      <c r="BI1999">
        <v>218</v>
      </c>
      <c r="BJ1999">
        <v>0.32058823529411767</v>
      </c>
      <c r="BK1999">
        <v>0.32058823529411767</v>
      </c>
      <c r="BL1999">
        <v>0.67941176470588238</v>
      </c>
      <c r="BM1999">
        <v>0.67941176470588238</v>
      </c>
      <c r="BN1999">
        <v>0.67941176470588238</v>
      </c>
      <c r="BO1999">
        <v>21590</v>
      </c>
    </row>
    <row r="2000" spans="1:67" x14ac:dyDescent="0.15">
      <c r="A2000">
        <v>1997</v>
      </c>
      <c r="B2000">
        <v>13</v>
      </c>
      <c r="C2000">
        <v>6</v>
      </c>
      <c r="D2000">
        <v>240.25</v>
      </c>
      <c r="E2000">
        <v>339</v>
      </c>
      <c r="F2000">
        <v>0</v>
      </c>
      <c r="G2000">
        <v>0</v>
      </c>
      <c r="H2000">
        <v>1</v>
      </c>
      <c r="I2000">
        <v>34260</v>
      </c>
      <c r="AB2000">
        <v>1997</v>
      </c>
      <c r="AC2000">
        <v>12</v>
      </c>
      <c r="AD2000">
        <v>3</v>
      </c>
      <c r="AE2000">
        <v>88.181818181818187</v>
      </c>
      <c r="AF2000">
        <v>178.58333333333334</v>
      </c>
      <c r="AG2000">
        <v>102</v>
      </c>
      <c r="AH2000">
        <v>0.10669456066945607</v>
      </c>
      <c r="AI2000">
        <v>0.89330543933054396</v>
      </c>
      <c r="AJ2000">
        <v>23176.666666666664</v>
      </c>
      <c r="BC2000">
        <v>1997</v>
      </c>
      <c r="BD2000">
        <v>11</v>
      </c>
      <c r="BE2000">
        <v>0</v>
      </c>
      <c r="BF2000">
        <v>102.27272727272727</v>
      </c>
      <c r="BG2000">
        <v>99.230769230769226</v>
      </c>
      <c r="BH2000">
        <v>116</v>
      </c>
      <c r="BI2000">
        <v>169</v>
      </c>
      <c r="BJ2000">
        <v>0.22053231939163498</v>
      </c>
      <c r="BK2000">
        <v>0.32129277566539927</v>
      </c>
      <c r="BL2000">
        <v>0.77946768060836502</v>
      </c>
      <c r="BM2000">
        <v>0.67870722433460073</v>
      </c>
      <c r="BN2000">
        <v>0.72908745247148288</v>
      </c>
      <c r="BO2000">
        <v>23650</v>
      </c>
    </row>
    <row r="2001" spans="1:67" x14ac:dyDescent="0.15">
      <c r="A2001">
        <v>1998</v>
      </c>
      <c r="B2001">
        <v>11</v>
      </c>
      <c r="C2001">
        <v>6</v>
      </c>
      <c r="D2001">
        <v>184.5</v>
      </c>
      <c r="E2001">
        <v>305.5</v>
      </c>
      <c r="F2001">
        <v>0</v>
      </c>
      <c r="G2001">
        <v>0</v>
      </c>
      <c r="H2001">
        <v>1</v>
      </c>
      <c r="I2001">
        <v>35645</v>
      </c>
      <c r="AB2001">
        <v>1998</v>
      </c>
      <c r="AC2001">
        <v>12</v>
      </c>
      <c r="AD2001">
        <v>2</v>
      </c>
      <c r="AE2001">
        <v>8.2727272727272734</v>
      </c>
      <c r="AF2001">
        <v>83.583333333333329</v>
      </c>
      <c r="AG2001">
        <v>56</v>
      </c>
      <c r="AH2001">
        <v>7.6294277929155316E-2</v>
      </c>
      <c r="AI2001">
        <v>0.92370572207084467</v>
      </c>
      <c r="AJ2001">
        <v>18126.666666666668</v>
      </c>
      <c r="BC2001">
        <v>1998</v>
      </c>
      <c r="BD2001">
        <v>11</v>
      </c>
      <c r="BE2001">
        <v>0</v>
      </c>
      <c r="BF2001">
        <v>113.81818181818181</v>
      </c>
      <c r="BG2001">
        <v>109</v>
      </c>
      <c r="BH2001">
        <v>95</v>
      </c>
      <c r="BI2001">
        <v>124</v>
      </c>
      <c r="BJ2001">
        <v>0.15966386554621848</v>
      </c>
      <c r="BK2001">
        <v>0.20840336134453782</v>
      </c>
      <c r="BL2001">
        <v>0.84033613445378152</v>
      </c>
      <c r="BM2001">
        <v>0.79159663865546215</v>
      </c>
      <c r="BN2001">
        <v>0.81596638655462184</v>
      </c>
      <c r="BO2001">
        <v>25423.333333333332</v>
      </c>
    </row>
    <row r="2002" spans="1:67" x14ac:dyDescent="0.15">
      <c r="A2002">
        <v>1999</v>
      </c>
      <c r="B2002">
        <v>11</v>
      </c>
      <c r="C2002">
        <v>6</v>
      </c>
      <c r="D2002">
        <v>207.4</v>
      </c>
      <c r="E2002">
        <v>382.25</v>
      </c>
      <c r="F2002">
        <v>42</v>
      </c>
      <c r="G2002">
        <v>3.5443037974683546E-2</v>
      </c>
      <c r="H2002">
        <v>0.96455696202531649</v>
      </c>
      <c r="I2002">
        <v>42890</v>
      </c>
      <c r="AB2002">
        <v>1999</v>
      </c>
      <c r="AC2002">
        <v>11</v>
      </c>
      <c r="AD2002">
        <v>3</v>
      </c>
      <c r="AE2002">
        <v>6.1</v>
      </c>
      <c r="AF2002">
        <v>75.75</v>
      </c>
      <c r="AG2002">
        <v>182</v>
      </c>
      <c r="AH2002">
        <v>0.23514211886304909</v>
      </c>
      <c r="AI2002">
        <v>0.76485788113695086</v>
      </c>
      <c r="AJ2002">
        <v>16688.333333333332</v>
      </c>
      <c r="BC2002">
        <v>1999</v>
      </c>
      <c r="BD2002">
        <v>13</v>
      </c>
      <c r="BE2002">
        <v>0</v>
      </c>
      <c r="BF2002">
        <v>135.15384615384616</v>
      </c>
      <c r="BG2002">
        <v>135.15384615384616</v>
      </c>
      <c r="BH2002">
        <v>23</v>
      </c>
      <c r="BI2002">
        <v>23</v>
      </c>
      <c r="BJ2002">
        <v>3.1767955801104975E-2</v>
      </c>
      <c r="BK2002">
        <v>3.1767955801104975E-2</v>
      </c>
      <c r="BL2002">
        <v>0.96823204419889497</v>
      </c>
      <c r="BM2002">
        <v>0.96823204419889497</v>
      </c>
      <c r="BN2002">
        <v>0.96823204419889497</v>
      </c>
      <c r="BO2002">
        <v>28131.666666666664</v>
      </c>
    </row>
    <row r="2003" spans="1:67" x14ac:dyDescent="0.15">
      <c r="A2003">
        <v>2000</v>
      </c>
      <c r="B2003">
        <v>12</v>
      </c>
      <c r="C2003">
        <v>6</v>
      </c>
      <c r="D2003">
        <v>283.90909090909093</v>
      </c>
      <c r="E2003">
        <v>410.08333333333331</v>
      </c>
      <c r="F2003">
        <v>0</v>
      </c>
      <c r="G2003">
        <v>0</v>
      </c>
      <c r="H2003">
        <v>1</v>
      </c>
      <c r="I2003">
        <v>42628.333333333343</v>
      </c>
      <c r="AB2003">
        <v>2000</v>
      </c>
      <c r="AC2003">
        <v>11</v>
      </c>
      <c r="AD2003">
        <v>4</v>
      </c>
      <c r="AE2003">
        <v>37.4</v>
      </c>
      <c r="AF2003">
        <v>125.5</v>
      </c>
      <c r="AG2003">
        <v>97</v>
      </c>
      <c r="AH2003">
        <v>0.12019826517967781</v>
      </c>
      <c r="AI2003">
        <v>0.8798017348203222</v>
      </c>
      <c r="AJ2003">
        <v>21103.333333333332</v>
      </c>
      <c r="BC2003">
        <v>2000</v>
      </c>
      <c r="BD2003">
        <v>11</v>
      </c>
      <c r="BE2003">
        <v>0</v>
      </c>
      <c r="BF2003">
        <v>117.63636363636364</v>
      </c>
      <c r="BG2003">
        <v>112.23076923076923</v>
      </c>
      <c r="BH2003">
        <v>151</v>
      </c>
      <c r="BI2003">
        <v>162</v>
      </c>
      <c r="BJ2003">
        <v>0.25680272108843538</v>
      </c>
      <c r="BK2003">
        <v>0.27551020408163263</v>
      </c>
      <c r="BL2003">
        <v>0.74319727891156462</v>
      </c>
      <c r="BM2003">
        <v>0.72448979591836737</v>
      </c>
      <c r="BN2003">
        <v>0.733843537414966</v>
      </c>
      <c r="BO2003">
        <v>25113.333333333336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3460-0D38-CE4E-8893-23DEE5655848}">
  <dimension ref="B2:Y55"/>
  <sheetViews>
    <sheetView zoomScale="62" workbookViewId="0">
      <selection activeCell="I61" sqref="I61"/>
    </sheetView>
  </sheetViews>
  <sheetFormatPr baseColWidth="10" defaultRowHeight="13" x14ac:dyDescent="0.15"/>
  <cols>
    <col min="2" max="2" width="18.33203125" bestFit="1" customWidth="1"/>
    <col min="3" max="3" width="12.6640625" bestFit="1" customWidth="1"/>
    <col min="4" max="4" width="21.6640625" bestFit="1" customWidth="1"/>
    <col min="6" max="6" width="19" bestFit="1" customWidth="1"/>
    <col min="8" max="8" width="17.6640625" bestFit="1" customWidth="1"/>
    <col min="10" max="10" width="16.5" bestFit="1" customWidth="1"/>
    <col min="12" max="12" width="18.33203125" bestFit="1" customWidth="1"/>
    <col min="14" max="14" width="21.6640625" bestFit="1" customWidth="1"/>
    <col min="16" max="16" width="19" bestFit="1" customWidth="1"/>
    <col min="18" max="18" width="18.83203125" bestFit="1" customWidth="1"/>
    <col min="20" max="20" width="18.83203125" bestFit="1" customWidth="1"/>
    <col min="22" max="22" width="22.5" bestFit="1" customWidth="1"/>
    <col min="24" max="24" width="16" bestFit="1" customWidth="1"/>
  </cols>
  <sheetData>
    <row r="2" spans="2:17" x14ac:dyDescent="0.15">
      <c r="B2" s="63" t="s">
        <v>59</v>
      </c>
      <c r="L2" s="63"/>
    </row>
    <row r="4" spans="2:17" ht="14" thickBot="1" x14ac:dyDescent="0.2"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</row>
    <row r="5" spans="2:17" x14ac:dyDescent="0.15">
      <c r="B5" s="60" t="s">
        <v>54</v>
      </c>
      <c r="C5" s="51"/>
      <c r="D5" s="61" t="s">
        <v>55</v>
      </c>
      <c r="E5" s="51"/>
      <c r="F5" s="60" t="s">
        <v>51</v>
      </c>
      <c r="G5" s="51"/>
      <c r="H5" s="60" t="s">
        <v>56</v>
      </c>
      <c r="I5" s="51"/>
      <c r="J5" s="60" t="s">
        <v>52</v>
      </c>
      <c r="K5" s="51"/>
      <c r="L5" s="60" t="s">
        <v>53</v>
      </c>
      <c r="M5" s="51"/>
      <c r="N5" s="60" t="s">
        <v>45</v>
      </c>
      <c r="O5" s="51"/>
      <c r="P5" s="60" t="s">
        <v>46</v>
      </c>
      <c r="Q5" s="51"/>
    </row>
    <row r="7" spans="2:17" x14ac:dyDescent="0.15">
      <c r="B7" t="s">
        <v>23</v>
      </c>
      <c r="C7">
        <v>11.561500000000001</v>
      </c>
      <c r="D7" t="s">
        <v>23</v>
      </c>
      <c r="E7">
        <v>5.4104999999999999</v>
      </c>
      <c r="F7" t="s">
        <v>23</v>
      </c>
      <c r="G7">
        <v>174.5846338383835</v>
      </c>
      <c r="H7" t="s">
        <v>23</v>
      </c>
      <c r="I7">
        <v>302.32829166666698</v>
      </c>
      <c r="J7" t="s">
        <v>23</v>
      </c>
      <c r="K7">
        <v>4.9714999999999998</v>
      </c>
      <c r="L7" t="s">
        <v>23</v>
      </c>
      <c r="M7">
        <v>4.9549312047087995E-3</v>
      </c>
      <c r="N7" t="s">
        <v>23</v>
      </c>
      <c r="O7">
        <v>0.9950450687952922</v>
      </c>
      <c r="P7" t="s">
        <v>23</v>
      </c>
      <c r="Q7">
        <v>35725.581666666658</v>
      </c>
    </row>
    <row r="8" spans="2:17" x14ac:dyDescent="0.15">
      <c r="B8" t="s">
        <v>24</v>
      </c>
      <c r="C8">
        <v>1.5579802313253385E-2</v>
      </c>
      <c r="D8" t="s">
        <v>24</v>
      </c>
      <c r="E8">
        <v>1.7920810604611707E-2</v>
      </c>
      <c r="F8" t="s">
        <v>24</v>
      </c>
      <c r="G8">
        <v>1.4605408342961679</v>
      </c>
      <c r="H8" t="s">
        <v>24</v>
      </c>
      <c r="I8">
        <v>1.5888298952970401</v>
      </c>
      <c r="J8" t="s">
        <v>24</v>
      </c>
      <c r="K8">
        <v>0.26591483453281112</v>
      </c>
      <c r="L8" t="s">
        <v>24</v>
      </c>
      <c r="M8">
        <v>2.6836661770140297E-4</v>
      </c>
      <c r="N8" t="s">
        <v>24</v>
      </c>
      <c r="O8">
        <v>2.6836661770140226E-4</v>
      </c>
      <c r="P8" t="s">
        <v>24</v>
      </c>
      <c r="Q8">
        <v>113.23650172264571</v>
      </c>
    </row>
    <row r="9" spans="2:17" x14ac:dyDescent="0.15">
      <c r="B9" t="s">
        <v>25</v>
      </c>
      <c r="C9">
        <v>12</v>
      </c>
      <c r="D9" t="s">
        <v>25</v>
      </c>
      <c r="E9">
        <v>5</v>
      </c>
      <c r="F9" t="s">
        <v>25</v>
      </c>
      <c r="G9">
        <v>172.95454545454544</v>
      </c>
      <c r="H9" t="s">
        <v>25</v>
      </c>
      <c r="I9">
        <v>299.625</v>
      </c>
      <c r="J9" t="s">
        <v>25</v>
      </c>
      <c r="K9">
        <v>0</v>
      </c>
      <c r="L9" t="s">
        <v>25</v>
      </c>
      <c r="M9">
        <v>0</v>
      </c>
      <c r="N9" t="s">
        <v>25</v>
      </c>
      <c r="O9">
        <v>1</v>
      </c>
      <c r="P9" t="s">
        <v>25</v>
      </c>
      <c r="Q9">
        <v>35596.666666666672</v>
      </c>
    </row>
    <row r="10" spans="2:17" x14ac:dyDescent="0.15">
      <c r="B10" t="s">
        <v>26</v>
      </c>
      <c r="C10">
        <v>12</v>
      </c>
      <c r="D10" t="s">
        <v>26</v>
      </c>
      <c r="E10">
        <v>5</v>
      </c>
      <c r="F10" t="s">
        <v>26</v>
      </c>
      <c r="G10">
        <v>76.099999999999994</v>
      </c>
      <c r="H10" t="s">
        <v>26</v>
      </c>
      <c r="I10">
        <v>332.41666666666669</v>
      </c>
      <c r="J10" t="s">
        <v>26</v>
      </c>
      <c r="K10">
        <v>0</v>
      </c>
      <c r="L10" t="s">
        <v>26</v>
      </c>
      <c r="M10">
        <v>0</v>
      </c>
      <c r="N10" t="s">
        <v>26</v>
      </c>
      <c r="O10">
        <v>1</v>
      </c>
      <c r="P10" t="s">
        <v>26</v>
      </c>
      <c r="Q10">
        <v>35946.666666666664</v>
      </c>
    </row>
    <row r="11" spans="2:17" x14ac:dyDescent="0.15">
      <c r="B11" t="s">
        <v>27</v>
      </c>
      <c r="C11">
        <v>0.69674994096886089</v>
      </c>
      <c r="D11" t="s">
        <v>27</v>
      </c>
      <c r="E11">
        <v>0.80144301447621769</v>
      </c>
      <c r="F11" t="s">
        <v>27</v>
      </c>
      <c r="G11">
        <v>65.317371788009751</v>
      </c>
      <c r="H11" t="s">
        <v>27</v>
      </c>
      <c r="I11">
        <v>71.054633011361105</v>
      </c>
      <c r="J11" t="s">
        <v>27</v>
      </c>
      <c r="K11">
        <v>11.892072924819484</v>
      </c>
      <c r="L11" t="s">
        <v>27</v>
      </c>
      <c r="M11">
        <v>1.2001720001440707E-2</v>
      </c>
      <c r="N11" t="s">
        <v>27</v>
      </c>
      <c r="O11">
        <v>1.2001720001440678E-2</v>
      </c>
      <c r="P11" t="s">
        <v>27</v>
      </c>
      <c r="Q11">
        <v>5064.0903077221574</v>
      </c>
    </row>
    <row r="12" spans="2:17" x14ac:dyDescent="0.15">
      <c r="B12" t="s">
        <v>28</v>
      </c>
      <c r="C12">
        <v>0.48546048024011118</v>
      </c>
      <c r="D12" t="s">
        <v>28</v>
      </c>
      <c r="E12">
        <v>0.64231090545272695</v>
      </c>
      <c r="F12" t="s">
        <v>28</v>
      </c>
      <c r="G12">
        <v>4266.3590572930916</v>
      </c>
      <c r="H12" t="s">
        <v>28</v>
      </c>
      <c r="I12">
        <v>5048.7608723792064</v>
      </c>
      <c r="J12" t="s">
        <v>28</v>
      </c>
      <c r="K12">
        <v>141.42139844922463</v>
      </c>
      <c r="L12" t="s">
        <v>28</v>
      </c>
      <c r="M12">
        <v>1.4404128299298194E-4</v>
      </c>
      <c r="N12" t="s">
        <v>28</v>
      </c>
      <c r="O12">
        <v>1.4404128299298123E-4</v>
      </c>
      <c r="P12" t="s">
        <v>28</v>
      </c>
      <c r="Q12">
        <v>25645010.644765496</v>
      </c>
    </row>
    <row r="13" spans="2:17" x14ac:dyDescent="0.15">
      <c r="B13" t="s">
        <v>29</v>
      </c>
      <c r="C13">
        <v>-0.24963321882791911</v>
      </c>
      <c r="D13" t="s">
        <v>29</v>
      </c>
      <c r="E13">
        <v>-9.6053065767339518E-2</v>
      </c>
      <c r="F13" t="s">
        <v>29</v>
      </c>
      <c r="G13">
        <v>-0.15130497664453957</v>
      </c>
      <c r="H13" t="s">
        <v>29</v>
      </c>
      <c r="I13">
        <v>-8.9901904680478317E-2</v>
      </c>
      <c r="J13" t="s">
        <v>29</v>
      </c>
      <c r="K13">
        <v>10.774919448310211</v>
      </c>
      <c r="L13" t="s">
        <v>29</v>
      </c>
      <c r="M13">
        <v>11.511867040902114</v>
      </c>
      <c r="N13" t="s">
        <v>29</v>
      </c>
      <c r="O13">
        <v>11.511867040903557</v>
      </c>
      <c r="P13" t="s">
        <v>29</v>
      </c>
      <c r="Q13">
        <v>-6.1591467936953581E-2</v>
      </c>
    </row>
    <row r="14" spans="2:17" x14ac:dyDescent="0.15">
      <c r="B14" t="s">
        <v>30</v>
      </c>
      <c r="C14">
        <v>2.4041511641839795E-2</v>
      </c>
      <c r="D14" t="s">
        <v>30</v>
      </c>
      <c r="E14">
        <v>-8.6154703311932868E-2</v>
      </c>
      <c r="F14" t="s">
        <v>30</v>
      </c>
      <c r="G14">
        <v>0.22120997396255554</v>
      </c>
      <c r="H14" t="s">
        <v>30</v>
      </c>
      <c r="I14">
        <v>0.13855490337099274</v>
      </c>
      <c r="J14" t="s">
        <v>30</v>
      </c>
      <c r="K14">
        <v>3.0851195205801036</v>
      </c>
      <c r="L14" t="s">
        <v>30</v>
      </c>
      <c r="M14">
        <v>3.1833124549215013</v>
      </c>
      <c r="N14" t="s">
        <v>30</v>
      </c>
      <c r="O14">
        <v>-3.1833124549218006</v>
      </c>
      <c r="P14" t="s">
        <v>30</v>
      </c>
      <c r="Q14">
        <v>7.068369506039282E-2</v>
      </c>
    </row>
    <row r="15" spans="2:17" x14ac:dyDescent="0.15">
      <c r="B15" t="s">
        <v>31</v>
      </c>
      <c r="C15">
        <v>3</v>
      </c>
      <c r="D15" t="s">
        <v>31</v>
      </c>
      <c r="E15">
        <v>5</v>
      </c>
      <c r="F15" t="s">
        <v>31</v>
      </c>
      <c r="G15">
        <v>461.7166666666667</v>
      </c>
      <c r="H15" t="s">
        <v>31</v>
      </c>
      <c r="I15">
        <v>502.83333333333331</v>
      </c>
      <c r="J15" t="s">
        <v>31</v>
      </c>
      <c r="K15">
        <v>95</v>
      </c>
      <c r="L15" t="s">
        <v>31</v>
      </c>
      <c r="M15">
        <v>8.8702147525676941E-2</v>
      </c>
      <c r="N15" t="s">
        <v>31</v>
      </c>
      <c r="O15">
        <v>8.8702147525676955E-2</v>
      </c>
      <c r="P15" t="s">
        <v>31</v>
      </c>
      <c r="Q15">
        <v>34988.333333333328</v>
      </c>
    </row>
    <row r="16" spans="2:17" x14ac:dyDescent="0.15">
      <c r="B16" t="s">
        <v>32</v>
      </c>
      <c r="C16">
        <v>10</v>
      </c>
      <c r="D16" t="s">
        <v>32</v>
      </c>
      <c r="E16">
        <v>3</v>
      </c>
      <c r="F16" t="s">
        <v>32</v>
      </c>
      <c r="G16">
        <v>6.2</v>
      </c>
      <c r="H16" t="s">
        <v>32</v>
      </c>
      <c r="I16">
        <v>96.333333333333329</v>
      </c>
      <c r="J16" t="s">
        <v>32</v>
      </c>
      <c r="K16">
        <v>0</v>
      </c>
      <c r="L16" t="s">
        <v>32</v>
      </c>
      <c r="M16">
        <v>0</v>
      </c>
      <c r="N16" t="s">
        <v>32</v>
      </c>
      <c r="O16">
        <v>0.91129785247432304</v>
      </c>
      <c r="P16" t="s">
        <v>32</v>
      </c>
      <c r="Q16">
        <v>20353.333333333332</v>
      </c>
    </row>
    <row r="17" spans="2:17" x14ac:dyDescent="0.15">
      <c r="B17" t="s">
        <v>33</v>
      </c>
      <c r="C17">
        <v>13</v>
      </c>
      <c r="D17" t="s">
        <v>33</v>
      </c>
      <c r="E17">
        <v>8</v>
      </c>
      <c r="F17" t="s">
        <v>33</v>
      </c>
      <c r="G17">
        <v>467.91666666666669</v>
      </c>
      <c r="H17" t="s">
        <v>33</v>
      </c>
      <c r="I17">
        <v>599.16666666666663</v>
      </c>
      <c r="J17" t="s">
        <v>33</v>
      </c>
      <c r="K17">
        <v>95</v>
      </c>
      <c r="L17" t="s">
        <v>33</v>
      </c>
      <c r="M17">
        <v>8.8702147525676941E-2</v>
      </c>
      <c r="N17" t="s">
        <v>33</v>
      </c>
      <c r="O17">
        <v>1</v>
      </c>
      <c r="P17" t="s">
        <v>33</v>
      </c>
      <c r="Q17">
        <v>55341.666666666664</v>
      </c>
    </row>
    <row r="18" spans="2:17" x14ac:dyDescent="0.15">
      <c r="B18" t="s">
        <v>34</v>
      </c>
      <c r="C18">
        <v>23123</v>
      </c>
      <c r="D18" t="s">
        <v>34</v>
      </c>
      <c r="E18">
        <v>10821</v>
      </c>
      <c r="F18" t="s">
        <v>34</v>
      </c>
      <c r="G18">
        <v>349169.26767676702</v>
      </c>
      <c r="H18" t="s">
        <v>34</v>
      </c>
      <c r="I18">
        <v>604656.58333333395</v>
      </c>
      <c r="J18" t="s">
        <v>34</v>
      </c>
      <c r="K18">
        <v>9943</v>
      </c>
      <c r="L18" t="s">
        <v>34</v>
      </c>
      <c r="M18">
        <v>9.9098624094175989</v>
      </c>
      <c r="N18" t="s">
        <v>34</v>
      </c>
      <c r="O18">
        <v>1990.0901375905844</v>
      </c>
      <c r="P18" t="s">
        <v>34</v>
      </c>
      <c r="Q18">
        <v>71451163.333333313</v>
      </c>
    </row>
    <row r="19" spans="2:17" ht="14" thickBot="1" x14ac:dyDescent="0.2">
      <c r="B19" s="50" t="s">
        <v>35</v>
      </c>
      <c r="C19" s="50">
        <v>2000</v>
      </c>
      <c r="D19" s="50" t="s">
        <v>35</v>
      </c>
      <c r="E19" s="50">
        <v>2000</v>
      </c>
      <c r="F19" s="50" t="s">
        <v>35</v>
      </c>
      <c r="G19" s="50">
        <v>2000</v>
      </c>
      <c r="H19" s="50" t="s">
        <v>35</v>
      </c>
      <c r="I19" s="50">
        <v>2000</v>
      </c>
      <c r="J19" s="50" t="s">
        <v>35</v>
      </c>
      <c r="K19" s="50">
        <v>2000</v>
      </c>
      <c r="L19" s="50" t="s">
        <v>35</v>
      </c>
      <c r="M19" s="50">
        <v>2000</v>
      </c>
      <c r="N19" s="50" t="s">
        <v>35</v>
      </c>
      <c r="O19" s="50">
        <v>2000</v>
      </c>
      <c r="P19" s="50" t="s">
        <v>35</v>
      </c>
      <c r="Q19" s="50">
        <v>2000</v>
      </c>
    </row>
    <row r="21" spans="2:17" ht="29" thickBot="1" x14ac:dyDescent="0.2">
      <c r="B21" s="64" t="s">
        <v>60</v>
      </c>
    </row>
    <row r="22" spans="2:17" x14ac:dyDescent="0.15">
      <c r="B22" s="60" t="s">
        <v>54</v>
      </c>
      <c r="C22" s="51"/>
      <c r="D22" s="61" t="s">
        <v>55</v>
      </c>
      <c r="E22" s="51"/>
      <c r="F22" s="60" t="s">
        <v>51</v>
      </c>
      <c r="G22" s="51"/>
      <c r="H22" s="60" t="s">
        <v>56</v>
      </c>
      <c r="I22" s="51"/>
      <c r="J22" s="60" t="s">
        <v>52</v>
      </c>
      <c r="K22" s="51"/>
      <c r="L22" s="60" t="s">
        <v>53</v>
      </c>
      <c r="M22" s="51"/>
      <c r="N22" s="60" t="s">
        <v>45</v>
      </c>
      <c r="O22" s="51"/>
      <c r="P22" s="60" t="s">
        <v>46</v>
      </c>
      <c r="Q22" s="51"/>
    </row>
    <row r="24" spans="2:17" x14ac:dyDescent="0.15">
      <c r="B24" t="s">
        <v>23</v>
      </c>
      <c r="C24">
        <v>11.551500000000001</v>
      </c>
      <c r="D24" t="s">
        <v>23</v>
      </c>
      <c r="E24">
        <v>2.855</v>
      </c>
      <c r="F24" t="s">
        <v>23</v>
      </c>
      <c r="G24">
        <v>27.23428194444439</v>
      </c>
      <c r="H24" t="s">
        <v>23</v>
      </c>
      <c r="I24">
        <v>102.75141666666637</v>
      </c>
      <c r="J24" t="s">
        <v>23</v>
      </c>
      <c r="K24">
        <v>74.563500000000005</v>
      </c>
      <c r="L24" t="s">
        <v>23</v>
      </c>
      <c r="M24">
        <v>9.677842540423888E-2</v>
      </c>
      <c r="N24" t="s">
        <v>23</v>
      </c>
      <c r="O24">
        <v>0.90289046215517199</v>
      </c>
      <c r="P24" t="s">
        <v>23</v>
      </c>
      <c r="Q24">
        <v>19293.126666666682</v>
      </c>
    </row>
    <row r="25" spans="2:17" x14ac:dyDescent="0.15">
      <c r="B25" t="s">
        <v>24</v>
      </c>
      <c r="C25">
        <v>1.5597933284938054E-2</v>
      </c>
      <c r="D25" t="s">
        <v>24</v>
      </c>
      <c r="E25">
        <v>1.6236357647416724E-2</v>
      </c>
      <c r="F25" t="s">
        <v>24</v>
      </c>
      <c r="G25">
        <v>0.55046583368658275</v>
      </c>
      <c r="H25" t="s">
        <v>24</v>
      </c>
      <c r="I25">
        <v>0.62097505248600382</v>
      </c>
      <c r="J25" t="s">
        <v>24</v>
      </c>
      <c r="K25">
        <v>1.3185111754304046</v>
      </c>
      <c r="L25" t="s">
        <v>24</v>
      </c>
      <c r="M25">
        <v>1.6702536764093784E-3</v>
      </c>
      <c r="N25" t="s">
        <v>24</v>
      </c>
      <c r="O25">
        <v>1.7004750577191698E-3</v>
      </c>
      <c r="P25" t="s">
        <v>24</v>
      </c>
      <c r="Q25">
        <v>49.4537690497474</v>
      </c>
    </row>
    <row r="26" spans="2:17" x14ac:dyDescent="0.15">
      <c r="B26" t="s">
        <v>25</v>
      </c>
      <c r="C26">
        <v>12</v>
      </c>
      <c r="D26" t="s">
        <v>25</v>
      </c>
      <c r="E26">
        <v>3</v>
      </c>
      <c r="F26" t="s">
        <v>25</v>
      </c>
      <c r="G26">
        <v>19.272727272727273</v>
      </c>
      <c r="H26" t="s">
        <v>25</v>
      </c>
      <c r="I26">
        <v>95.583333333333329</v>
      </c>
      <c r="J26" t="s">
        <v>25</v>
      </c>
      <c r="K26">
        <v>68</v>
      </c>
      <c r="L26" t="s">
        <v>25</v>
      </c>
      <c r="M26">
        <v>8.7034346788419634E-2</v>
      </c>
      <c r="N26" t="s">
        <v>25</v>
      </c>
      <c r="O26">
        <v>0.91279050797907924</v>
      </c>
      <c r="P26" t="s">
        <v>25</v>
      </c>
      <c r="Q26">
        <v>19125.833333333336</v>
      </c>
    </row>
    <row r="27" spans="2:17" x14ac:dyDescent="0.15">
      <c r="B27" t="s">
        <v>26</v>
      </c>
      <c r="C27">
        <v>11</v>
      </c>
      <c r="D27" t="s">
        <v>26</v>
      </c>
      <c r="E27">
        <v>3</v>
      </c>
      <c r="F27" t="s">
        <v>26</v>
      </c>
      <c r="G27">
        <v>11</v>
      </c>
      <c r="H27" t="s">
        <v>26</v>
      </c>
      <c r="I27">
        <v>92.166666666666671</v>
      </c>
      <c r="J27" t="s">
        <v>26</v>
      </c>
      <c r="K27">
        <v>0</v>
      </c>
      <c r="L27" t="s">
        <v>26</v>
      </c>
      <c r="M27">
        <v>0</v>
      </c>
      <c r="N27" t="s">
        <v>26</v>
      </c>
      <c r="O27">
        <v>1</v>
      </c>
      <c r="P27" t="s">
        <v>26</v>
      </c>
      <c r="Q27">
        <v>19646.666666666668</v>
      </c>
    </row>
    <row r="28" spans="2:17" x14ac:dyDescent="0.15">
      <c r="B28" t="s">
        <v>27</v>
      </c>
      <c r="C28">
        <v>0.69756078267256172</v>
      </c>
      <c r="D28" t="s">
        <v>27</v>
      </c>
      <c r="E28">
        <v>0.72611198813244726</v>
      </c>
      <c r="F28" t="s">
        <v>27</v>
      </c>
      <c r="G28">
        <v>24.617580468285855</v>
      </c>
      <c r="H28" t="s">
        <v>27</v>
      </c>
      <c r="I28">
        <v>27.770848593804089</v>
      </c>
      <c r="J28" t="s">
        <v>27</v>
      </c>
      <c r="K28">
        <v>58.965612347110707</v>
      </c>
      <c r="L28" t="s">
        <v>27</v>
      </c>
      <c r="M28">
        <v>7.4696015202406138E-2</v>
      </c>
      <c r="N28" t="s">
        <v>27</v>
      </c>
      <c r="O28">
        <v>7.6047556462058852E-2</v>
      </c>
      <c r="P28" t="s">
        <v>27</v>
      </c>
      <c r="Q28">
        <v>2211.6397867762075</v>
      </c>
    </row>
    <row r="29" spans="2:17" x14ac:dyDescent="0.15">
      <c r="B29" t="s">
        <v>28</v>
      </c>
      <c r="C29">
        <v>0.48659104552275684</v>
      </c>
      <c r="D29" t="s">
        <v>28</v>
      </c>
      <c r="E29">
        <v>0.52723861930965521</v>
      </c>
      <c r="F29" t="s">
        <v>28</v>
      </c>
      <c r="G29">
        <v>606.02526811252926</v>
      </c>
      <c r="H29" t="s">
        <v>28</v>
      </c>
      <c r="I29">
        <v>771.22003161999066</v>
      </c>
      <c r="J29" t="s">
        <v>28</v>
      </c>
      <c r="K29">
        <v>3476.9434394697346</v>
      </c>
      <c r="L29" t="s">
        <v>28</v>
      </c>
      <c r="M29">
        <v>5.5794946871180889E-3</v>
      </c>
      <c r="N29" t="s">
        <v>28</v>
      </c>
      <c r="O29">
        <v>5.7832308438500284E-3</v>
      </c>
      <c r="P29" t="s">
        <v>28</v>
      </c>
      <c r="Q29">
        <v>4891350.546451509</v>
      </c>
    </row>
    <row r="30" spans="2:17" x14ac:dyDescent="0.15">
      <c r="B30" t="s">
        <v>29</v>
      </c>
      <c r="C30">
        <v>-0.28903482797367497</v>
      </c>
      <c r="D30" t="s">
        <v>29</v>
      </c>
      <c r="E30">
        <v>9.3241732446567305E-2</v>
      </c>
      <c r="F30" t="s">
        <v>29</v>
      </c>
      <c r="G30">
        <v>3.0669053104516149</v>
      </c>
      <c r="H30" t="s">
        <v>29</v>
      </c>
      <c r="I30">
        <v>2.045738905508359</v>
      </c>
      <c r="J30" t="s">
        <v>29</v>
      </c>
      <c r="K30">
        <v>1.405661878631248E-2</v>
      </c>
      <c r="L30" t="s">
        <v>29</v>
      </c>
      <c r="M30">
        <v>0.23818612958347041</v>
      </c>
      <c r="N30" t="s">
        <v>29</v>
      </c>
      <c r="O30">
        <v>0.22719781143966555</v>
      </c>
      <c r="P30" t="s">
        <v>29</v>
      </c>
      <c r="Q30">
        <v>1.1898415340562218</v>
      </c>
    </row>
    <row r="31" spans="2:17" x14ac:dyDescent="0.15">
      <c r="B31" t="s">
        <v>30</v>
      </c>
      <c r="C31">
        <v>0.16551999279720261</v>
      </c>
      <c r="D31" t="s">
        <v>30</v>
      </c>
      <c r="E31">
        <v>-8.558894729321824E-2</v>
      </c>
      <c r="F31" t="s">
        <v>30</v>
      </c>
      <c r="G31">
        <v>1.6724910760026008</v>
      </c>
      <c r="H31" t="s">
        <v>30</v>
      </c>
      <c r="I31">
        <v>1.3323895727762995</v>
      </c>
      <c r="J31" t="s">
        <v>30</v>
      </c>
      <c r="K31">
        <v>0.68810123297473669</v>
      </c>
      <c r="L31" t="s">
        <v>30</v>
      </c>
      <c r="M31">
        <v>0.75451731931273081</v>
      </c>
      <c r="N31" t="s">
        <v>30</v>
      </c>
      <c r="O31">
        <v>-0.7635081631024605</v>
      </c>
      <c r="P31" t="s">
        <v>30</v>
      </c>
      <c r="Q31">
        <v>0.69568780075474201</v>
      </c>
    </row>
    <row r="32" spans="2:17" x14ac:dyDescent="0.15">
      <c r="B32" t="s">
        <v>31</v>
      </c>
      <c r="C32">
        <v>3</v>
      </c>
      <c r="D32" t="s">
        <v>31</v>
      </c>
      <c r="E32">
        <v>5</v>
      </c>
      <c r="F32" t="s">
        <v>31</v>
      </c>
      <c r="G32">
        <v>154.25</v>
      </c>
      <c r="H32" t="s">
        <v>31</v>
      </c>
      <c r="I32">
        <v>180.41666666666666</v>
      </c>
      <c r="J32" t="s">
        <v>31</v>
      </c>
      <c r="K32">
        <v>307</v>
      </c>
      <c r="L32" t="s">
        <v>31</v>
      </c>
      <c r="M32">
        <v>0.40600522193211486</v>
      </c>
      <c r="N32" t="s">
        <v>31</v>
      </c>
      <c r="O32">
        <v>0.42675159235668791</v>
      </c>
      <c r="P32" t="s">
        <v>31</v>
      </c>
      <c r="Q32">
        <v>19291.666666666668</v>
      </c>
    </row>
    <row r="33" spans="2:25" x14ac:dyDescent="0.15">
      <c r="B33" t="s">
        <v>32</v>
      </c>
      <c r="C33">
        <v>10</v>
      </c>
      <c r="D33" t="s">
        <v>32</v>
      </c>
      <c r="E33">
        <v>0</v>
      </c>
      <c r="F33" t="s">
        <v>32</v>
      </c>
      <c r="G33">
        <v>0</v>
      </c>
      <c r="H33" t="s">
        <v>32</v>
      </c>
      <c r="I33">
        <v>58</v>
      </c>
      <c r="J33" t="s">
        <v>32</v>
      </c>
      <c r="K33">
        <v>0</v>
      </c>
      <c r="L33" t="s">
        <v>32</v>
      </c>
      <c r="M33">
        <v>0</v>
      </c>
      <c r="N33" t="s">
        <v>32</v>
      </c>
      <c r="O33">
        <v>0.57324840764331209</v>
      </c>
      <c r="P33" t="s">
        <v>32</v>
      </c>
      <c r="Q33">
        <v>12661.666666666668</v>
      </c>
    </row>
    <row r="34" spans="2:25" x14ac:dyDescent="0.15">
      <c r="B34" t="s">
        <v>33</v>
      </c>
      <c r="C34">
        <v>13</v>
      </c>
      <c r="D34" t="s">
        <v>33</v>
      </c>
      <c r="E34">
        <v>5</v>
      </c>
      <c r="F34" t="s">
        <v>33</v>
      </c>
      <c r="G34">
        <v>154.25</v>
      </c>
      <c r="H34" t="s">
        <v>33</v>
      </c>
      <c r="I34">
        <v>238.41666666666666</v>
      </c>
      <c r="J34" t="s">
        <v>33</v>
      </c>
      <c r="K34">
        <v>307</v>
      </c>
      <c r="L34" t="s">
        <v>33</v>
      </c>
      <c r="M34">
        <v>0.40600522193211486</v>
      </c>
      <c r="N34" t="s">
        <v>33</v>
      </c>
      <c r="O34">
        <v>1</v>
      </c>
      <c r="P34" t="s">
        <v>33</v>
      </c>
      <c r="Q34">
        <v>31953.333333333336</v>
      </c>
    </row>
    <row r="35" spans="2:25" x14ac:dyDescent="0.15">
      <c r="B35" t="s">
        <v>34</v>
      </c>
      <c r="C35">
        <v>23103</v>
      </c>
      <c r="D35" t="s">
        <v>34</v>
      </c>
      <c r="E35">
        <v>5710</v>
      </c>
      <c r="F35" t="s">
        <v>34</v>
      </c>
      <c r="G35">
        <v>54468.563888888784</v>
      </c>
      <c r="H35" t="s">
        <v>34</v>
      </c>
      <c r="I35">
        <v>205502.83333333273</v>
      </c>
      <c r="J35" t="s">
        <v>34</v>
      </c>
      <c r="K35">
        <v>149127</v>
      </c>
      <c r="L35" t="s">
        <v>34</v>
      </c>
      <c r="M35">
        <v>193.55685080847775</v>
      </c>
      <c r="N35" t="s">
        <v>34</v>
      </c>
      <c r="O35">
        <v>1805.7809243103441</v>
      </c>
      <c r="P35" t="s">
        <v>34</v>
      </c>
      <c r="Q35">
        <v>38586253.333333366</v>
      </c>
    </row>
    <row r="36" spans="2:25" ht="14" thickBot="1" x14ac:dyDescent="0.2">
      <c r="B36" s="50" t="s">
        <v>35</v>
      </c>
      <c r="C36" s="50">
        <v>2000</v>
      </c>
      <c r="D36" s="50" t="s">
        <v>35</v>
      </c>
      <c r="E36" s="50">
        <v>2000</v>
      </c>
      <c r="F36" s="50" t="s">
        <v>35</v>
      </c>
      <c r="G36" s="50">
        <v>2000</v>
      </c>
      <c r="H36" s="50" t="s">
        <v>35</v>
      </c>
      <c r="I36" s="50">
        <v>2000</v>
      </c>
      <c r="J36" s="50" t="s">
        <v>35</v>
      </c>
      <c r="K36" s="50">
        <v>2000</v>
      </c>
      <c r="L36" s="50" t="s">
        <v>35</v>
      </c>
      <c r="M36" s="50">
        <v>2000</v>
      </c>
      <c r="N36" s="50" t="s">
        <v>35</v>
      </c>
      <c r="O36" s="50">
        <v>2000</v>
      </c>
      <c r="P36" s="50" t="s">
        <v>35</v>
      </c>
      <c r="Q36" s="50">
        <v>2000</v>
      </c>
    </row>
    <row r="40" spans="2:25" ht="14" thickBot="1" x14ac:dyDescent="0.2">
      <c r="B40" s="63" t="s">
        <v>68</v>
      </c>
    </row>
    <row r="41" spans="2:25" x14ac:dyDescent="0.15">
      <c r="B41" s="60" t="s">
        <v>57</v>
      </c>
      <c r="C41" s="51"/>
      <c r="D41" s="61" t="s">
        <v>55</v>
      </c>
      <c r="E41" s="51"/>
      <c r="F41" s="51" t="s">
        <v>51</v>
      </c>
      <c r="G41" s="51"/>
      <c r="H41" s="60" t="s">
        <v>56</v>
      </c>
      <c r="I41" s="51"/>
      <c r="J41" s="60" t="s">
        <v>61</v>
      </c>
      <c r="K41" s="51"/>
      <c r="L41" s="60" t="s">
        <v>62</v>
      </c>
      <c r="M41" s="51"/>
      <c r="N41" s="60" t="s">
        <v>63</v>
      </c>
      <c r="O41" s="51"/>
      <c r="P41" s="60" t="s">
        <v>64</v>
      </c>
      <c r="Q41" s="51"/>
      <c r="R41" s="60" t="s">
        <v>65</v>
      </c>
      <c r="S41" s="51"/>
      <c r="T41" s="60" t="s">
        <v>66</v>
      </c>
      <c r="U41" s="51"/>
      <c r="V41" s="60" t="s">
        <v>67</v>
      </c>
      <c r="W41" s="51"/>
      <c r="X41" s="60" t="s">
        <v>46</v>
      </c>
      <c r="Y41" s="51"/>
    </row>
    <row r="43" spans="2:25" x14ac:dyDescent="0.15">
      <c r="B43" t="s">
        <v>23</v>
      </c>
      <c r="C43">
        <v>11.54</v>
      </c>
      <c r="D43" t="s">
        <v>23</v>
      </c>
      <c r="E43">
        <v>0</v>
      </c>
      <c r="F43" t="s">
        <v>23</v>
      </c>
      <c r="G43">
        <v>119.00830308857806</v>
      </c>
      <c r="H43" t="s">
        <v>23</v>
      </c>
      <c r="I43">
        <v>119.57626923076941</v>
      </c>
      <c r="J43" t="s">
        <v>23</v>
      </c>
      <c r="K43">
        <v>73.171999999999997</v>
      </c>
      <c r="L43" t="s">
        <v>23</v>
      </c>
      <c r="M43">
        <v>83.766999999999996</v>
      </c>
      <c r="N43" t="s">
        <v>23</v>
      </c>
      <c r="O43">
        <v>0.12547306377301032</v>
      </c>
      <c r="P43" t="s">
        <v>23</v>
      </c>
      <c r="Q43">
        <v>0.14463193796193732</v>
      </c>
      <c r="R43" t="s">
        <v>23</v>
      </c>
      <c r="S43">
        <v>0.87452693622698996</v>
      </c>
      <c r="T43" t="s">
        <v>23</v>
      </c>
      <c r="U43">
        <v>0.85536806203806282</v>
      </c>
      <c r="V43" t="s">
        <v>23</v>
      </c>
      <c r="W43">
        <v>0.86494749913252711</v>
      </c>
      <c r="X43" t="s">
        <v>23</v>
      </c>
      <c r="Y43">
        <v>26376.638333333321</v>
      </c>
    </row>
    <row r="44" spans="2:25" x14ac:dyDescent="0.15">
      <c r="B44" t="s">
        <v>24</v>
      </c>
      <c r="C44">
        <v>1.4328386208001986E-2</v>
      </c>
      <c r="D44" t="s">
        <v>24</v>
      </c>
      <c r="E44">
        <v>0</v>
      </c>
      <c r="F44" t="s">
        <v>24</v>
      </c>
      <c r="G44">
        <v>0.35374429212974973</v>
      </c>
      <c r="H44" t="s">
        <v>24</v>
      </c>
      <c r="I44">
        <v>0.34763589867079359</v>
      </c>
      <c r="J44" t="s">
        <v>24</v>
      </c>
      <c r="K44">
        <v>1.0739783157547249</v>
      </c>
      <c r="L44" t="s">
        <v>24</v>
      </c>
      <c r="M44">
        <v>1.1991362805826971</v>
      </c>
      <c r="N44" t="s">
        <v>24</v>
      </c>
      <c r="O44">
        <v>1.8558539928523986E-3</v>
      </c>
      <c r="P44" t="s">
        <v>24</v>
      </c>
      <c r="Q44">
        <v>2.127191846910864E-3</v>
      </c>
      <c r="R44" t="s">
        <v>24</v>
      </c>
      <c r="S44">
        <v>1.8558539928524005E-3</v>
      </c>
      <c r="T44" t="s">
        <v>24</v>
      </c>
      <c r="U44">
        <v>2.1271918469107677E-3</v>
      </c>
      <c r="V44" t="s">
        <v>24</v>
      </c>
      <c r="W44">
        <v>1.9595881579357755E-3</v>
      </c>
      <c r="X44" t="s">
        <v>24</v>
      </c>
      <c r="Y44">
        <v>48.012766820557964</v>
      </c>
    </row>
    <row r="45" spans="2:25" x14ac:dyDescent="0.15">
      <c r="B45" t="s">
        <v>25</v>
      </c>
      <c r="C45">
        <v>12</v>
      </c>
      <c r="D45" t="s">
        <v>25</v>
      </c>
      <c r="E45">
        <v>0</v>
      </c>
      <c r="F45" t="s">
        <v>25</v>
      </c>
      <c r="G45">
        <v>117.25</v>
      </c>
      <c r="H45" t="s">
        <v>25</v>
      </c>
      <c r="I45">
        <v>117.30769230769231</v>
      </c>
      <c r="J45" t="s">
        <v>25</v>
      </c>
      <c r="K45">
        <v>68</v>
      </c>
      <c r="L45" t="s">
        <v>25</v>
      </c>
      <c r="M45">
        <v>78</v>
      </c>
      <c r="N45" t="s">
        <v>25</v>
      </c>
      <c r="O45">
        <v>0.11680537553721262</v>
      </c>
      <c r="P45" t="s">
        <v>25</v>
      </c>
      <c r="Q45">
        <v>0.13302650362270046</v>
      </c>
      <c r="R45" t="s">
        <v>25</v>
      </c>
      <c r="S45">
        <v>0.8831946244627874</v>
      </c>
      <c r="T45" t="s">
        <v>25</v>
      </c>
      <c r="U45">
        <v>0.86697349637729948</v>
      </c>
      <c r="V45" t="s">
        <v>25</v>
      </c>
      <c r="W45">
        <v>0.87398451111345765</v>
      </c>
      <c r="X45" t="s">
        <v>25</v>
      </c>
      <c r="Y45">
        <v>26355.833333333336</v>
      </c>
    </row>
    <row r="46" spans="2:25" x14ac:dyDescent="0.15">
      <c r="B46" t="s">
        <v>26</v>
      </c>
      <c r="C46">
        <v>12</v>
      </c>
      <c r="D46" t="s">
        <v>26</v>
      </c>
      <c r="E46">
        <v>0</v>
      </c>
      <c r="F46" t="s">
        <v>26</v>
      </c>
      <c r="G46">
        <v>116</v>
      </c>
      <c r="H46" t="s">
        <v>26</v>
      </c>
      <c r="I46">
        <v>117.15384615384616</v>
      </c>
      <c r="J46" t="s">
        <v>26</v>
      </c>
      <c r="K46">
        <v>0</v>
      </c>
      <c r="L46" t="s">
        <v>26</v>
      </c>
      <c r="M46">
        <v>0</v>
      </c>
      <c r="N46" t="s">
        <v>26</v>
      </c>
      <c r="O46">
        <v>0</v>
      </c>
      <c r="P46" t="s">
        <v>26</v>
      </c>
      <c r="Q46">
        <v>0</v>
      </c>
      <c r="R46" t="s">
        <v>26</v>
      </c>
      <c r="S46">
        <v>1</v>
      </c>
      <c r="T46" t="s">
        <v>26</v>
      </c>
      <c r="U46">
        <v>1</v>
      </c>
      <c r="V46" t="s">
        <v>26</v>
      </c>
      <c r="W46">
        <v>1</v>
      </c>
      <c r="X46" t="s">
        <v>26</v>
      </c>
      <c r="Y46">
        <v>23375</v>
      </c>
    </row>
    <row r="47" spans="2:25" x14ac:dyDescent="0.15">
      <c r="B47" t="s">
        <v>27</v>
      </c>
      <c r="C47">
        <v>0.64078491137925764</v>
      </c>
      <c r="D47" t="s">
        <v>27</v>
      </c>
      <c r="E47">
        <v>0</v>
      </c>
      <c r="F47" t="s">
        <v>27</v>
      </c>
      <c r="G47">
        <v>15.819925677093286</v>
      </c>
      <c r="H47" t="s">
        <v>27</v>
      </c>
      <c r="I47">
        <v>15.546750016942465</v>
      </c>
      <c r="J47" t="s">
        <v>27</v>
      </c>
      <c r="K47">
        <v>48.029770407765966</v>
      </c>
      <c r="L47" t="s">
        <v>27</v>
      </c>
      <c r="M47">
        <v>53.627004753383439</v>
      </c>
      <c r="N47" t="s">
        <v>27</v>
      </c>
      <c r="O47">
        <v>8.2996313686647449E-2</v>
      </c>
      <c r="P47" t="s">
        <v>27</v>
      </c>
      <c r="Q47">
        <v>9.5130911417520364E-2</v>
      </c>
      <c r="R47" t="s">
        <v>27</v>
      </c>
      <c r="S47">
        <v>8.2996313686647533E-2</v>
      </c>
      <c r="T47" t="s">
        <v>27</v>
      </c>
      <c r="U47">
        <v>9.5130911417516062E-2</v>
      </c>
      <c r="V47" t="s">
        <v>27</v>
      </c>
      <c r="W47">
        <v>8.7635446580959758E-2</v>
      </c>
      <c r="X47" t="s">
        <v>27</v>
      </c>
      <c r="Y47">
        <v>2147.1962079722812</v>
      </c>
    </row>
    <row r="48" spans="2:25" x14ac:dyDescent="0.15">
      <c r="B48" t="s">
        <v>28</v>
      </c>
      <c r="C48">
        <v>0.41060530265132311</v>
      </c>
      <c r="D48" t="s">
        <v>28</v>
      </c>
      <c r="E48">
        <v>0</v>
      </c>
      <c r="F48" t="s">
        <v>28</v>
      </c>
      <c r="G48">
        <v>250.27004842875547</v>
      </c>
      <c r="H48" t="s">
        <v>28</v>
      </c>
      <c r="I48">
        <v>241.70143608930053</v>
      </c>
      <c r="J48" t="s">
        <v>28</v>
      </c>
      <c r="K48">
        <v>2306.8588454227115</v>
      </c>
      <c r="L48" t="s">
        <v>28</v>
      </c>
      <c r="M48">
        <v>2875.8556388194097</v>
      </c>
      <c r="N48" t="s">
        <v>28</v>
      </c>
      <c r="O48">
        <v>6.888388085572383E-3</v>
      </c>
      <c r="P48" t="s">
        <v>28</v>
      </c>
      <c r="Q48">
        <v>9.0498903071281073E-3</v>
      </c>
      <c r="R48" t="s">
        <v>28</v>
      </c>
      <c r="S48">
        <v>6.888388085572396E-3</v>
      </c>
      <c r="T48" t="s">
        <v>28</v>
      </c>
      <c r="U48">
        <v>9.0498903071272868E-3</v>
      </c>
      <c r="V48" t="s">
        <v>28</v>
      </c>
      <c r="W48">
        <v>7.6799714974442523E-3</v>
      </c>
      <c r="X48" t="s">
        <v>28</v>
      </c>
      <c r="Y48">
        <v>4610451.5555305444</v>
      </c>
    </row>
    <row r="49" spans="2:25" x14ac:dyDescent="0.15">
      <c r="B49" t="s">
        <v>29</v>
      </c>
      <c r="C49">
        <v>-0.27077338440010879</v>
      </c>
      <c r="D49" t="s">
        <v>29</v>
      </c>
      <c r="E49" t="e">
        <v>#DIV/0!</v>
      </c>
      <c r="F49" t="s">
        <v>29</v>
      </c>
      <c r="G49">
        <v>1.4306345384426393</v>
      </c>
      <c r="H49" t="s">
        <v>29</v>
      </c>
      <c r="I49">
        <v>1.4446819184039734</v>
      </c>
      <c r="J49" t="s">
        <v>29</v>
      </c>
      <c r="K49">
        <v>-0.15374886177770275</v>
      </c>
      <c r="L49" t="s">
        <v>29</v>
      </c>
      <c r="M49">
        <v>-6.9869989319062409E-2</v>
      </c>
      <c r="N49" t="s">
        <v>29</v>
      </c>
      <c r="O49">
        <v>-9.1385305942484507E-2</v>
      </c>
      <c r="P49" t="s">
        <v>29</v>
      </c>
      <c r="Q49">
        <v>0.23942787015118983</v>
      </c>
      <c r="R49" t="s">
        <v>29</v>
      </c>
      <c r="S49">
        <v>-9.1385305942481398E-2</v>
      </c>
      <c r="T49" t="s">
        <v>29</v>
      </c>
      <c r="U49">
        <v>0.23942787015119293</v>
      </c>
      <c r="V49" t="s">
        <v>29</v>
      </c>
      <c r="W49">
        <v>1.7620579407262582E-3</v>
      </c>
      <c r="X49" t="s">
        <v>29</v>
      </c>
      <c r="Y49">
        <v>-0.10960992673612768</v>
      </c>
    </row>
    <row r="50" spans="2:25" x14ac:dyDescent="0.15">
      <c r="B50" t="s">
        <v>30</v>
      </c>
      <c r="C50">
        <v>0.10158531036580473</v>
      </c>
      <c r="D50" t="s">
        <v>30</v>
      </c>
      <c r="E50" t="e">
        <v>#DIV/0!</v>
      </c>
      <c r="F50" t="s">
        <v>30</v>
      </c>
      <c r="G50">
        <v>0.86131649888891137</v>
      </c>
      <c r="H50" t="s">
        <v>30</v>
      </c>
      <c r="I50">
        <v>0.89322738611616936</v>
      </c>
      <c r="J50" t="s">
        <v>30</v>
      </c>
      <c r="K50">
        <v>0.52793786620886451</v>
      </c>
      <c r="L50" t="s">
        <v>30</v>
      </c>
      <c r="M50">
        <v>0.55643287773327343</v>
      </c>
      <c r="N50" t="s">
        <v>30</v>
      </c>
      <c r="O50">
        <v>0.5592127691041936</v>
      </c>
      <c r="P50" t="s">
        <v>30</v>
      </c>
      <c r="Q50">
        <v>0.67570214277281859</v>
      </c>
      <c r="R50" t="s">
        <v>30</v>
      </c>
      <c r="S50">
        <v>-0.55921276910420326</v>
      </c>
      <c r="T50" t="s">
        <v>30</v>
      </c>
      <c r="U50">
        <v>-0.67570214277282525</v>
      </c>
      <c r="V50" t="s">
        <v>30</v>
      </c>
      <c r="W50">
        <v>-0.59166030853612239</v>
      </c>
      <c r="X50" t="s">
        <v>30</v>
      </c>
      <c r="Y50">
        <v>0.1416302804165698</v>
      </c>
    </row>
    <row r="51" spans="2:25" x14ac:dyDescent="0.15">
      <c r="B51" t="s">
        <v>31</v>
      </c>
      <c r="C51">
        <v>3</v>
      </c>
      <c r="D51" t="s">
        <v>31</v>
      </c>
      <c r="E51">
        <v>0</v>
      </c>
      <c r="F51" t="s">
        <v>31</v>
      </c>
      <c r="G51">
        <v>131.64743589743591</v>
      </c>
      <c r="H51" t="s">
        <v>31</v>
      </c>
      <c r="I51">
        <v>130.15384615384613</v>
      </c>
      <c r="J51" t="s">
        <v>31</v>
      </c>
      <c r="K51">
        <v>285</v>
      </c>
      <c r="L51" t="s">
        <v>31</v>
      </c>
      <c r="M51">
        <v>291</v>
      </c>
      <c r="N51" t="s">
        <v>31</v>
      </c>
      <c r="O51">
        <v>0.49912434325744309</v>
      </c>
      <c r="P51" t="s">
        <v>31</v>
      </c>
      <c r="Q51">
        <v>0.53333333333333333</v>
      </c>
      <c r="R51" t="s">
        <v>31</v>
      </c>
      <c r="S51">
        <v>0.49912434325744304</v>
      </c>
      <c r="T51" t="s">
        <v>31</v>
      </c>
      <c r="U51">
        <v>0.53333333333333333</v>
      </c>
      <c r="V51" t="s">
        <v>31</v>
      </c>
      <c r="W51">
        <v>0.50437828371278459</v>
      </c>
      <c r="X51" t="s">
        <v>31</v>
      </c>
      <c r="Y51">
        <v>14190</v>
      </c>
    </row>
    <row r="52" spans="2:25" x14ac:dyDescent="0.15">
      <c r="B52" t="s">
        <v>32</v>
      </c>
      <c r="C52">
        <v>10</v>
      </c>
      <c r="D52" t="s">
        <v>32</v>
      </c>
      <c r="E52">
        <v>0</v>
      </c>
      <c r="F52" t="s">
        <v>32</v>
      </c>
      <c r="G52">
        <v>81.583333333333329</v>
      </c>
      <c r="H52" t="s">
        <v>32</v>
      </c>
      <c r="I52">
        <v>83.07692307692308</v>
      </c>
      <c r="J52" t="s">
        <v>32</v>
      </c>
      <c r="K52">
        <v>0</v>
      </c>
      <c r="L52" t="s">
        <v>32</v>
      </c>
      <c r="M52">
        <v>0</v>
      </c>
      <c r="N52" t="s">
        <v>32</v>
      </c>
      <c r="O52">
        <v>0</v>
      </c>
      <c r="P52" t="s">
        <v>32</v>
      </c>
      <c r="Q52">
        <v>0</v>
      </c>
      <c r="R52" t="s">
        <v>32</v>
      </c>
      <c r="S52">
        <v>0.50087565674255696</v>
      </c>
      <c r="T52" t="s">
        <v>32</v>
      </c>
      <c r="U52">
        <v>0.46666666666666667</v>
      </c>
      <c r="V52" t="s">
        <v>32</v>
      </c>
      <c r="W52">
        <v>0.49562171628721541</v>
      </c>
      <c r="X52" t="s">
        <v>32</v>
      </c>
      <c r="Y52">
        <v>19800</v>
      </c>
    </row>
    <row r="53" spans="2:25" x14ac:dyDescent="0.15">
      <c r="B53" t="s">
        <v>33</v>
      </c>
      <c r="C53">
        <v>13</v>
      </c>
      <c r="D53" t="s">
        <v>33</v>
      </c>
      <c r="E53">
        <v>0</v>
      </c>
      <c r="F53" t="s">
        <v>33</v>
      </c>
      <c r="G53">
        <v>213.23076923076923</v>
      </c>
      <c r="H53" t="s">
        <v>33</v>
      </c>
      <c r="I53">
        <v>213.23076923076923</v>
      </c>
      <c r="J53" t="s">
        <v>33</v>
      </c>
      <c r="K53">
        <v>285</v>
      </c>
      <c r="L53" t="s">
        <v>33</v>
      </c>
      <c r="M53">
        <v>291</v>
      </c>
      <c r="N53" t="s">
        <v>33</v>
      </c>
      <c r="O53">
        <v>0.49912434325744309</v>
      </c>
      <c r="P53" t="s">
        <v>33</v>
      </c>
      <c r="Q53">
        <v>0.53333333333333333</v>
      </c>
      <c r="R53" t="s">
        <v>33</v>
      </c>
      <c r="S53">
        <v>1</v>
      </c>
      <c r="T53" t="s">
        <v>33</v>
      </c>
      <c r="U53">
        <v>1</v>
      </c>
      <c r="V53" t="s">
        <v>33</v>
      </c>
      <c r="W53">
        <v>1</v>
      </c>
      <c r="X53" t="s">
        <v>33</v>
      </c>
      <c r="Y53">
        <v>33990</v>
      </c>
    </row>
    <row r="54" spans="2:25" x14ac:dyDescent="0.15">
      <c r="B54" t="s">
        <v>34</v>
      </c>
      <c r="C54">
        <v>23080</v>
      </c>
      <c r="D54" t="s">
        <v>34</v>
      </c>
      <c r="E54">
        <v>0</v>
      </c>
      <c r="F54" t="s">
        <v>34</v>
      </c>
      <c r="G54">
        <v>238016.60617715612</v>
      </c>
      <c r="H54" t="s">
        <v>34</v>
      </c>
      <c r="I54">
        <v>239152.53846153882</v>
      </c>
      <c r="J54" t="s">
        <v>34</v>
      </c>
      <c r="K54">
        <v>146344</v>
      </c>
      <c r="L54" t="s">
        <v>34</v>
      </c>
      <c r="M54">
        <v>167534</v>
      </c>
      <c r="N54" t="s">
        <v>34</v>
      </c>
      <c r="O54">
        <v>250.94612754602062</v>
      </c>
      <c r="P54" t="s">
        <v>34</v>
      </c>
      <c r="Q54">
        <v>289.26387592387465</v>
      </c>
      <c r="R54" t="s">
        <v>34</v>
      </c>
      <c r="S54">
        <v>1749.0538724539799</v>
      </c>
      <c r="T54" t="s">
        <v>34</v>
      </c>
      <c r="U54">
        <v>1710.7361240761256</v>
      </c>
      <c r="V54" t="s">
        <v>34</v>
      </c>
      <c r="W54">
        <v>1729.8949982650543</v>
      </c>
      <c r="X54" t="s">
        <v>34</v>
      </c>
      <c r="Y54">
        <v>52753276.666666642</v>
      </c>
    </row>
    <row r="55" spans="2:25" ht="14" thickBot="1" x14ac:dyDescent="0.2">
      <c r="B55" s="50" t="s">
        <v>35</v>
      </c>
      <c r="C55" s="50">
        <v>2000</v>
      </c>
      <c r="D55" s="50" t="s">
        <v>35</v>
      </c>
      <c r="E55" s="50">
        <v>2000</v>
      </c>
      <c r="F55" s="50" t="s">
        <v>35</v>
      </c>
      <c r="G55" s="50">
        <v>2000</v>
      </c>
      <c r="H55" s="50" t="s">
        <v>35</v>
      </c>
      <c r="I55" s="50">
        <v>2000</v>
      </c>
      <c r="J55" s="50" t="s">
        <v>35</v>
      </c>
      <c r="K55" s="50">
        <v>2000</v>
      </c>
      <c r="L55" s="50" t="s">
        <v>35</v>
      </c>
      <c r="M55" s="50">
        <v>2000</v>
      </c>
      <c r="N55" s="50" t="s">
        <v>35</v>
      </c>
      <c r="O55" s="50">
        <v>2000</v>
      </c>
      <c r="P55" s="50" t="s">
        <v>35</v>
      </c>
      <c r="Q55" s="50">
        <v>2000</v>
      </c>
      <c r="R55" s="50" t="s">
        <v>35</v>
      </c>
      <c r="S55" s="50">
        <v>2000</v>
      </c>
      <c r="T55" s="50" t="s">
        <v>35</v>
      </c>
      <c r="U55" s="50">
        <v>2000</v>
      </c>
      <c r="V55" s="50" t="s">
        <v>35</v>
      </c>
      <c r="W55" s="50">
        <v>2000</v>
      </c>
      <c r="X55" s="50" t="s">
        <v>35</v>
      </c>
      <c r="Y55" s="50">
        <v>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6A7EE-863E-C844-842A-0005A87D53A4}">
  <dimension ref="B2:Y55"/>
  <sheetViews>
    <sheetView zoomScale="63" workbookViewId="0">
      <selection activeCell="E58" sqref="E58"/>
    </sheetView>
  </sheetViews>
  <sheetFormatPr baseColWidth="10" defaultRowHeight="13" x14ac:dyDescent="0.15"/>
  <cols>
    <col min="2" max="2" width="18.33203125" bestFit="1" customWidth="1"/>
    <col min="3" max="3" width="12.6640625" bestFit="1" customWidth="1"/>
    <col min="4" max="4" width="21.6640625" bestFit="1" customWidth="1"/>
    <col min="6" max="6" width="19" bestFit="1" customWidth="1"/>
    <col min="8" max="8" width="17.6640625" bestFit="1" customWidth="1"/>
    <col min="10" max="10" width="16.5" bestFit="1" customWidth="1"/>
    <col min="12" max="12" width="18.33203125" bestFit="1" customWidth="1"/>
    <col min="14" max="14" width="21.6640625" bestFit="1" customWidth="1"/>
    <col min="16" max="16" width="19" bestFit="1" customWidth="1"/>
    <col min="18" max="18" width="18.83203125" bestFit="1" customWidth="1"/>
    <col min="20" max="20" width="18.83203125" bestFit="1" customWidth="1"/>
    <col min="22" max="22" width="22.5" bestFit="1" customWidth="1"/>
    <col min="24" max="24" width="16" bestFit="1" customWidth="1"/>
  </cols>
  <sheetData>
    <row r="2" spans="2:17" x14ac:dyDescent="0.15">
      <c r="B2" s="63" t="s">
        <v>59</v>
      </c>
      <c r="L2" s="63"/>
    </row>
    <row r="4" spans="2:17" ht="14" thickBot="1" x14ac:dyDescent="0.2"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</row>
    <row r="5" spans="2:17" x14ac:dyDescent="0.15">
      <c r="B5" s="65" t="s">
        <v>54</v>
      </c>
      <c r="C5" s="51"/>
      <c r="D5" s="61" t="s">
        <v>55</v>
      </c>
      <c r="E5" s="51"/>
      <c r="F5" s="65" t="s">
        <v>51</v>
      </c>
      <c r="G5" s="51"/>
      <c r="H5" s="65" t="s">
        <v>56</v>
      </c>
      <c r="I5" s="51"/>
      <c r="J5" s="60" t="s">
        <v>52</v>
      </c>
      <c r="K5" s="51"/>
      <c r="L5" s="60" t="s">
        <v>53</v>
      </c>
      <c r="M5" s="51"/>
      <c r="N5" s="65" t="s">
        <v>45</v>
      </c>
      <c r="O5" s="51"/>
      <c r="P5" s="65" t="s">
        <v>46</v>
      </c>
      <c r="Q5" s="51"/>
    </row>
    <row r="7" spans="2:17" x14ac:dyDescent="0.15">
      <c r="B7" t="s">
        <v>23</v>
      </c>
      <c r="C7" s="23">
        <f>ROUND(11.5615,0)</f>
        <v>12</v>
      </c>
      <c r="D7" t="s">
        <v>23</v>
      </c>
      <c r="E7" s="29">
        <f>ROUND(5.4105,0)</f>
        <v>5</v>
      </c>
      <c r="F7" t="s">
        <v>23</v>
      </c>
      <c r="G7">
        <v>174.5846338383835</v>
      </c>
      <c r="H7" t="s">
        <v>23</v>
      </c>
      <c r="I7">
        <v>302.32829166666698</v>
      </c>
      <c r="J7" t="s">
        <v>23</v>
      </c>
      <c r="K7">
        <v>4.9714999999999998</v>
      </c>
      <c r="L7" t="s">
        <v>23</v>
      </c>
      <c r="M7">
        <v>4.9549312047087995E-3</v>
      </c>
      <c r="N7" t="s">
        <v>23</v>
      </c>
      <c r="O7" s="67">
        <v>0.9950450687952922</v>
      </c>
      <c r="P7" t="s">
        <v>23</v>
      </c>
      <c r="Q7" s="68">
        <v>35725.581666666658</v>
      </c>
    </row>
    <row r="8" spans="2:17" x14ac:dyDescent="0.15">
      <c r="B8" t="s">
        <v>24</v>
      </c>
      <c r="C8">
        <v>1.5579802313253385E-2</v>
      </c>
      <c r="D8" t="s">
        <v>24</v>
      </c>
      <c r="E8">
        <v>1.7920810604611707E-2</v>
      </c>
      <c r="F8" t="s">
        <v>24</v>
      </c>
      <c r="G8">
        <v>1.4605408342961679</v>
      </c>
      <c r="H8" t="s">
        <v>24</v>
      </c>
      <c r="I8">
        <v>1.5888298952970401</v>
      </c>
      <c r="J8" t="s">
        <v>24</v>
      </c>
      <c r="K8">
        <v>0.26591483453281112</v>
      </c>
      <c r="L8" t="s">
        <v>24</v>
      </c>
      <c r="M8">
        <v>2.6836661770140297E-4</v>
      </c>
      <c r="N8" t="s">
        <v>24</v>
      </c>
      <c r="O8">
        <v>2.6836661770140226E-4</v>
      </c>
      <c r="P8" t="s">
        <v>24</v>
      </c>
      <c r="Q8">
        <v>113.23650172264571</v>
      </c>
    </row>
    <row r="9" spans="2:17" x14ac:dyDescent="0.15">
      <c r="B9" t="s">
        <v>25</v>
      </c>
      <c r="C9">
        <v>12</v>
      </c>
      <c r="D9" t="s">
        <v>25</v>
      </c>
      <c r="E9">
        <v>5</v>
      </c>
      <c r="F9" t="s">
        <v>25</v>
      </c>
      <c r="G9">
        <v>172.95454545454544</v>
      </c>
      <c r="H9" t="s">
        <v>25</v>
      </c>
      <c r="I9">
        <v>299.625</v>
      </c>
      <c r="J9" t="s">
        <v>25</v>
      </c>
      <c r="K9">
        <v>0</v>
      </c>
      <c r="L9" t="s">
        <v>25</v>
      </c>
      <c r="M9">
        <v>0</v>
      </c>
      <c r="N9" t="s">
        <v>25</v>
      </c>
      <c r="O9">
        <v>1</v>
      </c>
      <c r="P9" t="s">
        <v>25</v>
      </c>
      <c r="Q9">
        <v>35596.666666666672</v>
      </c>
    </row>
    <row r="10" spans="2:17" x14ac:dyDescent="0.15">
      <c r="B10" t="s">
        <v>26</v>
      </c>
      <c r="C10">
        <v>12</v>
      </c>
      <c r="D10" t="s">
        <v>26</v>
      </c>
      <c r="E10">
        <v>5</v>
      </c>
      <c r="F10" t="s">
        <v>26</v>
      </c>
      <c r="G10">
        <v>76.099999999999994</v>
      </c>
      <c r="H10" t="s">
        <v>26</v>
      </c>
      <c r="I10">
        <v>332.41666666666669</v>
      </c>
      <c r="J10" t="s">
        <v>26</v>
      </c>
      <c r="K10">
        <v>0</v>
      </c>
      <c r="L10" t="s">
        <v>26</v>
      </c>
      <c r="M10">
        <v>0</v>
      </c>
      <c r="N10" t="s">
        <v>26</v>
      </c>
      <c r="O10">
        <v>1</v>
      </c>
      <c r="P10" t="s">
        <v>26</v>
      </c>
      <c r="Q10">
        <v>35946.666666666664</v>
      </c>
    </row>
    <row r="11" spans="2:17" x14ac:dyDescent="0.15">
      <c r="B11" t="s">
        <v>27</v>
      </c>
      <c r="C11">
        <v>0.69674994096886089</v>
      </c>
      <c r="D11" t="s">
        <v>27</v>
      </c>
      <c r="E11">
        <v>0.80144301447621769</v>
      </c>
      <c r="F11" t="s">
        <v>27</v>
      </c>
      <c r="G11">
        <v>65.317371788009751</v>
      </c>
      <c r="H11" t="s">
        <v>27</v>
      </c>
      <c r="I11">
        <v>71.054633011361105</v>
      </c>
      <c r="J11" t="s">
        <v>27</v>
      </c>
      <c r="K11">
        <v>11.892072924819484</v>
      </c>
      <c r="L11" t="s">
        <v>27</v>
      </c>
      <c r="M11">
        <v>1.2001720001440707E-2</v>
      </c>
      <c r="N11" t="s">
        <v>27</v>
      </c>
      <c r="O11">
        <v>1.2001720001440678E-2</v>
      </c>
      <c r="P11" t="s">
        <v>27</v>
      </c>
      <c r="Q11">
        <v>5064.0903077221574</v>
      </c>
    </row>
    <row r="12" spans="2:17" x14ac:dyDescent="0.15">
      <c r="B12" t="s">
        <v>28</v>
      </c>
      <c r="C12">
        <v>0.48546048024011118</v>
      </c>
      <c r="D12" t="s">
        <v>28</v>
      </c>
      <c r="E12">
        <v>0.64231090545272695</v>
      </c>
      <c r="F12" t="s">
        <v>28</v>
      </c>
      <c r="G12">
        <v>4266.3590572930916</v>
      </c>
      <c r="H12" t="s">
        <v>28</v>
      </c>
      <c r="I12">
        <v>5048.7608723792064</v>
      </c>
      <c r="J12" t="s">
        <v>28</v>
      </c>
      <c r="K12">
        <v>141.42139844922463</v>
      </c>
      <c r="L12" t="s">
        <v>28</v>
      </c>
      <c r="M12">
        <v>1.4404128299298194E-4</v>
      </c>
      <c r="N12" t="s">
        <v>28</v>
      </c>
      <c r="O12">
        <v>1.4404128299298123E-4</v>
      </c>
      <c r="P12" t="s">
        <v>28</v>
      </c>
      <c r="Q12">
        <v>25645010.644765496</v>
      </c>
    </row>
    <row r="13" spans="2:17" x14ac:dyDescent="0.15">
      <c r="B13" t="s">
        <v>29</v>
      </c>
      <c r="C13">
        <v>-0.24963321882791911</v>
      </c>
      <c r="D13" t="s">
        <v>29</v>
      </c>
      <c r="E13">
        <v>-9.6053065767339518E-2</v>
      </c>
      <c r="F13" t="s">
        <v>29</v>
      </c>
      <c r="G13">
        <v>-0.15130497664453957</v>
      </c>
      <c r="H13" t="s">
        <v>29</v>
      </c>
      <c r="I13">
        <v>-8.9901904680478317E-2</v>
      </c>
      <c r="J13" t="s">
        <v>29</v>
      </c>
      <c r="K13">
        <v>10.774919448310211</v>
      </c>
      <c r="L13" t="s">
        <v>29</v>
      </c>
      <c r="M13">
        <v>11.511867040902114</v>
      </c>
      <c r="N13" t="s">
        <v>29</v>
      </c>
      <c r="O13">
        <v>11.511867040903557</v>
      </c>
      <c r="P13" t="s">
        <v>29</v>
      </c>
      <c r="Q13">
        <v>-6.1591467936953581E-2</v>
      </c>
    </row>
    <row r="14" spans="2:17" x14ac:dyDescent="0.15">
      <c r="B14" t="s">
        <v>30</v>
      </c>
      <c r="C14">
        <v>2.4041511641839795E-2</v>
      </c>
      <c r="D14" t="s">
        <v>30</v>
      </c>
      <c r="E14">
        <v>-8.6154703311932868E-2</v>
      </c>
      <c r="F14" t="s">
        <v>30</v>
      </c>
      <c r="G14">
        <v>0.22120997396255554</v>
      </c>
      <c r="H14" t="s">
        <v>30</v>
      </c>
      <c r="I14">
        <v>0.13855490337099274</v>
      </c>
      <c r="J14" t="s">
        <v>30</v>
      </c>
      <c r="K14">
        <v>3.0851195205801036</v>
      </c>
      <c r="L14" t="s">
        <v>30</v>
      </c>
      <c r="M14">
        <v>3.1833124549215013</v>
      </c>
      <c r="N14" t="s">
        <v>30</v>
      </c>
      <c r="O14">
        <v>-3.1833124549218006</v>
      </c>
      <c r="P14" t="s">
        <v>30</v>
      </c>
      <c r="Q14">
        <v>7.068369506039282E-2</v>
      </c>
    </row>
    <row r="15" spans="2:17" x14ac:dyDescent="0.15">
      <c r="B15" t="s">
        <v>31</v>
      </c>
      <c r="C15">
        <v>3</v>
      </c>
      <c r="D15" t="s">
        <v>31</v>
      </c>
      <c r="E15">
        <v>5</v>
      </c>
      <c r="F15" t="s">
        <v>31</v>
      </c>
      <c r="G15">
        <v>461.7166666666667</v>
      </c>
      <c r="H15" t="s">
        <v>31</v>
      </c>
      <c r="I15">
        <v>502.83333333333331</v>
      </c>
      <c r="J15" t="s">
        <v>31</v>
      </c>
      <c r="K15">
        <v>95</v>
      </c>
      <c r="L15" t="s">
        <v>31</v>
      </c>
      <c r="M15">
        <v>8.8702147525676941E-2</v>
      </c>
      <c r="N15" t="s">
        <v>31</v>
      </c>
      <c r="O15">
        <v>8.8702147525676955E-2</v>
      </c>
      <c r="P15" t="s">
        <v>31</v>
      </c>
      <c r="Q15">
        <v>34988.333333333328</v>
      </c>
    </row>
    <row r="16" spans="2:17" x14ac:dyDescent="0.15">
      <c r="B16" t="s">
        <v>32</v>
      </c>
      <c r="C16">
        <v>10</v>
      </c>
      <c r="D16" t="s">
        <v>32</v>
      </c>
      <c r="E16">
        <v>3</v>
      </c>
      <c r="F16" t="s">
        <v>32</v>
      </c>
      <c r="G16">
        <v>6.2</v>
      </c>
      <c r="H16" t="s">
        <v>32</v>
      </c>
      <c r="I16">
        <v>96.333333333333329</v>
      </c>
      <c r="J16" t="s">
        <v>32</v>
      </c>
      <c r="K16">
        <v>0</v>
      </c>
      <c r="L16" t="s">
        <v>32</v>
      </c>
      <c r="M16">
        <v>0</v>
      </c>
      <c r="N16" t="s">
        <v>32</v>
      </c>
      <c r="O16">
        <v>0.91129785247432304</v>
      </c>
      <c r="P16" t="s">
        <v>32</v>
      </c>
      <c r="Q16">
        <v>20353.333333333332</v>
      </c>
    </row>
    <row r="17" spans="2:17" x14ac:dyDescent="0.15">
      <c r="B17" t="s">
        <v>33</v>
      </c>
      <c r="C17">
        <v>13</v>
      </c>
      <c r="D17" t="s">
        <v>33</v>
      </c>
      <c r="E17">
        <v>8</v>
      </c>
      <c r="F17" t="s">
        <v>33</v>
      </c>
      <c r="G17">
        <v>467.91666666666669</v>
      </c>
      <c r="H17" t="s">
        <v>33</v>
      </c>
      <c r="I17">
        <v>599.16666666666663</v>
      </c>
      <c r="J17" t="s">
        <v>33</v>
      </c>
      <c r="K17">
        <v>95</v>
      </c>
      <c r="L17" t="s">
        <v>33</v>
      </c>
      <c r="M17">
        <v>8.8702147525676941E-2</v>
      </c>
      <c r="N17" t="s">
        <v>33</v>
      </c>
      <c r="O17">
        <v>1</v>
      </c>
      <c r="P17" t="s">
        <v>33</v>
      </c>
      <c r="Q17">
        <v>55341.666666666664</v>
      </c>
    </row>
    <row r="18" spans="2:17" x14ac:dyDescent="0.15">
      <c r="B18" t="s">
        <v>34</v>
      </c>
      <c r="C18">
        <v>23123</v>
      </c>
      <c r="D18" t="s">
        <v>34</v>
      </c>
      <c r="E18">
        <v>10821</v>
      </c>
      <c r="F18" t="s">
        <v>34</v>
      </c>
      <c r="G18">
        <v>349169.26767676702</v>
      </c>
      <c r="H18" t="s">
        <v>34</v>
      </c>
      <c r="I18">
        <v>604656.58333333395</v>
      </c>
      <c r="J18" t="s">
        <v>34</v>
      </c>
      <c r="K18">
        <v>9943</v>
      </c>
      <c r="L18" t="s">
        <v>34</v>
      </c>
      <c r="M18">
        <v>9.9098624094175989</v>
      </c>
      <c r="N18" t="s">
        <v>34</v>
      </c>
      <c r="O18">
        <v>1990.0901375905844</v>
      </c>
      <c r="P18" t="s">
        <v>34</v>
      </c>
      <c r="Q18">
        <v>71451163.333333313</v>
      </c>
    </row>
    <row r="19" spans="2:17" ht="14" thickBot="1" x14ac:dyDescent="0.2">
      <c r="B19" s="50" t="s">
        <v>35</v>
      </c>
      <c r="C19" s="50">
        <v>2000</v>
      </c>
      <c r="D19" s="50" t="s">
        <v>35</v>
      </c>
      <c r="E19" s="50">
        <v>2000</v>
      </c>
      <c r="F19" s="50" t="s">
        <v>35</v>
      </c>
      <c r="G19" s="50">
        <v>2000</v>
      </c>
      <c r="H19" s="50" t="s">
        <v>35</v>
      </c>
      <c r="I19" s="50">
        <v>2000</v>
      </c>
      <c r="J19" s="50" t="s">
        <v>35</v>
      </c>
      <c r="K19" s="50">
        <v>2000</v>
      </c>
      <c r="L19" s="50" t="s">
        <v>35</v>
      </c>
      <c r="M19" s="50">
        <v>2000</v>
      </c>
      <c r="N19" s="50" t="s">
        <v>35</v>
      </c>
      <c r="O19" s="50">
        <v>2000</v>
      </c>
      <c r="P19" s="50" t="s">
        <v>35</v>
      </c>
      <c r="Q19" s="50">
        <v>2000</v>
      </c>
    </row>
    <row r="21" spans="2:17" ht="29" thickBot="1" x14ac:dyDescent="0.2">
      <c r="B21" s="64" t="s">
        <v>60</v>
      </c>
    </row>
    <row r="22" spans="2:17" x14ac:dyDescent="0.15">
      <c r="B22" s="65" t="s">
        <v>54</v>
      </c>
      <c r="C22" s="51"/>
      <c r="D22" s="61" t="s">
        <v>55</v>
      </c>
      <c r="E22" s="51"/>
      <c r="F22" s="65" t="s">
        <v>51</v>
      </c>
      <c r="G22" s="51"/>
      <c r="H22" s="65" t="s">
        <v>56</v>
      </c>
      <c r="I22" s="51"/>
      <c r="J22" s="60" t="s">
        <v>52</v>
      </c>
      <c r="K22" s="51"/>
      <c r="L22" s="60" t="s">
        <v>53</v>
      </c>
      <c r="M22" s="51"/>
      <c r="N22" s="65" t="s">
        <v>45</v>
      </c>
      <c r="O22" s="51"/>
      <c r="P22" s="65" t="s">
        <v>46</v>
      </c>
      <c r="Q22" s="51"/>
    </row>
    <row r="24" spans="2:17" x14ac:dyDescent="0.15">
      <c r="B24" t="s">
        <v>23</v>
      </c>
      <c r="C24" s="23">
        <f>ROUND(11.5515,0)</f>
        <v>12</v>
      </c>
      <c r="D24" t="s">
        <v>23</v>
      </c>
      <c r="E24" s="29">
        <f>ROUND(2.855,0)</f>
        <v>3</v>
      </c>
      <c r="F24" t="s">
        <v>23</v>
      </c>
      <c r="G24">
        <v>27.23428194444439</v>
      </c>
      <c r="H24" t="s">
        <v>23</v>
      </c>
      <c r="I24">
        <v>102.75141666666637</v>
      </c>
      <c r="J24" t="s">
        <v>23</v>
      </c>
      <c r="K24">
        <v>74.563500000000005</v>
      </c>
      <c r="L24" t="s">
        <v>23</v>
      </c>
      <c r="M24">
        <v>9.677842540423888E-2</v>
      </c>
      <c r="N24" t="s">
        <v>23</v>
      </c>
      <c r="O24" s="14">
        <v>0.90289046215517199</v>
      </c>
      <c r="P24" t="s">
        <v>23</v>
      </c>
      <c r="Q24" s="68">
        <v>19293.126666666682</v>
      </c>
    </row>
    <row r="25" spans="2:17" x14ac:dyDescent="0.15">
      <c r="B25" t="s">
        <v>24</v>
      </c>
      <c r="C25">
        <v>1.5597933284938054E-2</v>
      </c>
      <c r="D25" t="s">
        <v>24</v>
      </c>
      <c r="E25">
        <v>1.6236357647416724E-2</v>
      </c>
      <c r="F25" t="s">
        <v>24</v>
      </c>
      <c r="G25">
        <v>0.55046583368658275</v>
      </c>
      <c r="H25" t="s">
        <v>24</v>
      </c>
      <c r="I25">
        <v>0.62097505248600382</v>
      </c>
      <c r="J25" t="s">
        <v>24</v>
      </c>
      <c r="K25">
        <v>1.3185111754304046</v>
      </c>
      <c r="L25" t="s">
        <v>24</v>
      </c>
      <c r="M25">
        <v>1.6702536764093784E-3</v>
      </c>
      <c r="N25" t="s">
        <v>24</v>
      </c>
      <c r="O25">
        <v>1.7004750577191698E-3</v>
      </c>
      <c r="P25" t="s">
        <v>24</v>
      </c>
      <c r="Q25">
        <v>49.4537690497474</v>
      </c>
    </row>
    <row r="26" spans="2:17" x14ac:dyDescent="0.15">
      <c r="B26" t="s">
        <v>25</v>
      </c>
      <c r="C26">
        <v>12</v>
      </c>
      <c r="D26" t="s">
        <v>25</v>
      </c>
      <c r="E26">
        <v>3</v>
      </c>
      <c r="F26" t="s">
        <v>25</v>
      </c>
      <c r="G26">
        <v>19.272727272727273</v>
      </c>
      <c r="H26" t="s">
        <v>25</v>
      </c>
      <c r="I26">
        <v>95.583333333333329</v>
      </c>
      <c r="J26" t="s">
        <v>25</v>
      </c>
      <c r="K26">
        <v>68</v>
      </c>
      <c r="L26" t="s">
        <v>25</v>
      </c>
      <c r="M26">
        <v>8.7034346788419634E-2</v>
      </c>
      <c r="N26" t="s">
        <v>25</v>
      </c>
      <c r="O26">
        <v>0.91279050797907924</v>
      </c>
      <c r="P26" t="s">
        <v>25</v>
      </c>
      <c r="Q26">
        <v>19125.833333333336</v>
      </c>
    </row>
    <row r="27" spans="2:17" x14ac:dyDescent="0.15">
      <c r="B27" t="s">
        <v>26</v>
      </c>
      <c r="C27">
        <v>11</v>
      </c>
      <c r="D27" t="s">
        <v>26</v>
      </c>
      <c r="E27">
        <v>3</v>
      </c>
      <c r="F27" t="s">
        <v>26</v>
      </c>
      <c r="G27">
        <v>11</v>
      </c>
      <c r="H27" t="s">
        <v>26</v>
      </c>
      <c r="I27">
        <v>92.166666666666671</v>
      </c>
      <c r="J27" t="s">
        <v>26</v>
      </c>
      <c r="K27">
        <v>0</v>
      </c>
      <c r="L27" t="s">
        <v>26</v>
      </c>
      <c r="M27">
        <v>0</v>
      </c>
      <c r="N27" t="s">
        <v>26</v>
      </c>
      <c r="O27">
        <v>1</v>
      </c>
      <c r="P27" t="s">
        <v>26</v>
      </c>
      <c r="Q27">
        <v>19646.666666666668</v>
      </c>
    </row>
    <row r="28" spans="2:17" x14ac:dyDescent="0.15">
      <c r="B28" t="s">
        <v>27</v>
      </c>
      <c r="C28">
        <v>0.69756078267256172</v>
      </c>
      <c r="D28" t="s">
        <v>27</v>
      </c>
      <c r="E28">
        <v>0.72611198813244726</v>
      </c>
      <c r="F28" t="s">
        <v>27</v>
      </c>
      <c r="G28">
        <v>24.617580468285855</v>
      </c>
      <c r="H28" t="s">
        <v>27</v>
      </c>
      <c r="I28">
        <v>27.770848593804089</v>
      </c>
      <c r="J28" t="s">
        <v>27</v>
      </c>
      <c r="K28">
        <v>58.965612347110707</v>
      </c>
      <c r="L28" t="s">
        <v>27</v>
      </c>
      <c r="M28">
        <v>7.4696015202406138E-2</v>
      </c>
      <c r="N28" t="s">
        <v>27</v>
      </c>
      <c r="O28">
        <v>7.6047556462058852E-2</v>
      </c>
      <c r="P28" t="s">
        <v>27</v>
      </c>
      <c r="Q28">
        <v>2211.6397867762075</v>
      </c>
    </row>
    <row r="29" spans="2:17" x14ac:dyDescent="0.15">
      <c r="B29" t="s">
        <v>28</v>
      </c>
      <c r="C29">
        <v>0.48659104552275684</v>
      </c>
      <c r="D29" t="s">
        <v>28</v>
      </c>
      <c r="E29">
        <v>0.52723861930965521</v>
      </c>
      <c r="F29" t="s">
        <v>28</v>
      </c>
      <c r="G29">
        <v>606.02526811252926</v>
      </c>
      <c r="H29" t="s">
        <v>28</v>
      </c>
      <c r="I29">
        <v>771.22003161999066</v>
      </c>
      <c r="J29" t="s">
        <v>28</v>
      </c>
      <c r="K29">
        <v>3476.9434394697346</v>
      </c>
      <c r="L29" t="s">
        <v>28</v>
      </c>
      <c r="M29">
        <v>5.5794946871180889E-3</v>
      </c>
      <c r="N29" t="s">
        <v>28</v>
      </c>
      <c r="O29">
        <v>5.7832308438500284E-3</v>
      </c>
      <c r="P29" t="s">
        <v>28</v>
      </c>
      <c r="Q29">
        <v>4891350.546451509</v>
      </c>
    </row>
    <row r="30" spans="2:17" x14ac:dyDescent="0.15">
      <c r="B30" t="s">
        <v>29</v>
      </c>
      <c r="C30">
        <v>-0.28903482797367497</v>
      </c>
      <c r="D30" t="s">
        <v>29</v>
      </c>
      <c r="E30">
        <v>9.3241732446567305E-2</v>
      </c>
      <c r="F30" t="s">
        <v>29</v>
      </c>
      <c r="G30">
        <v>3.0669053104516149</v>
      </c>
      <c r="H30" t="s">
        <v>29</v>
      </c>
      <c r="I30">
        <v>2.045738905508359</v>
      </c>
      <c r="J30" t="s">
        <v>29</v>
      </c>
      <c r="K30">
        <v>1.405661878631248E-2</v>
      </c>
      <c r="L30" t="s">
        <v>29</v>
      </c>
      <c r="M30">
        <v>0.23818612958347041</v>
      </c>
      <c r="N30" t="s">
        <v>29</v>
      </c>
      <c r="O30">
        <v>0.22719781143966555</v>
      </c>
      <c r="P30" t="s">
        <v>29</v>
      </c>
      <c r="Q30">
        <v>1.1898415340562218</v>
      </c>
    </row>
    <row r="31" spans="2:17" x14ac:dyDescent="0.15">
      <c r="B31" t="s">
        <v>30</v>
      </c>
      <c r="C31">
        <v>0.16551999279720261</v>
      </c>
      <c r="D31" t="s">
        <v>30</v>
      </c>
      <c r="E31">
        <v>-8.558894729321824E-2</v>
      </c>
      <c r="F31" t="s">
        <v>30</v>
      </c>
      <c r="G31">
        <v>1.6724910760026008</v>
      </c>
      <c r="H31" t="s">
        <v>30</v>
      </c>
      <c r="I31">
        <v>1.3323895727762995</v>
      </c>
      <c r="J31" t="s">
        <v>30</v>
      </c>
      <c r="K31">
        <v>0.68810123297473669</v>
      </c>
      <c r="L31" t="s">
        <v>30</v>
      </c>
      <c r="M31">
        <v>0.75451731931273081</v>
      </c>
      <c r="N31" t="s">
        <v>30</v>
      </c>
      <c r="O31">
        <v>-0.7635081631024605</v>
      </c>
      <c r="P31" t="s">
        <v>30</v>
      </c>
      <c r="Q31">
        <v>0.69568780075474201</v>
      </c>
    </row>
    <row r="32" spans="2:17" x14ac:dyDescent="0.15">
      <c r="B32" t="s">
        <v>31</v>
      </c>
      <c r="C32">
        <v>3</v>
      </c>
      <c r="D32" t="s">
        <v>31</v>
      </c>
      <c r="E32">
        <v>5</v>
      </c>
      <c r="F32" t="s">
        <v>31</v>
      </c>
      <c r="G32">
        <v>154.25</v>
      </c>
      <c r="H32" t="s">
        <v>31</v>
      </c>
      <c r="I32">
        <v>180.41666666666666</v>
      </c>
      <c r="J32" t="s">
        <v>31</v>
      </c>
      <c r="K32">
        <v>307</v>
      </c>
      <c r="L32" t="s">
        <v>31</v>
      </c>
      <c r="M32">
        <v>0.40600522193211486</v>
      </c>
      <c r="N32" t="s">
        <v>31</v>
      </c>
      <c r="O32">
        <v>0.42675159235668791</v>
      </c>
      <c r="P32" t="s">
        <v>31</v>
      </c>
      <c r="Q32">
        <v>19291.666666666668</v>
      </c>
    </row>
    <row r="33" spans="2:25" x14ac:dyDescent="0.15">
      <c r="B33" t="s">
        <v>32</v>
      </c>
      <c r="C33">
        <v>10</v>
      </c>
      <c r="D33" t="s">
        <v>32</v>
      </c>
      <c r="E33">
        <v>0</v>
      </c>
      <c r="F33" t="s">
        <v>32</v>
      </c>
      <c r="G33">
        <v>0</v>
      </c>
      <c r="H33" t="s">
        <v>32</v>
      </c>
      <c r="I33">
        <v>58</v>
      </c>
      <c r="J33" t="s">
        <v>32</v>
      </c>
      <c r="K33">
        <v>0</v>
      </c>
      <c r="L33" t="s">
        <v>32</v>
      </c>
      <c r="M33">
        <v>0</v>
      </c>
      <c r="N33" t="s">
        <v>32</v>
      </c>
      <c r="O33">
        <v>0.57324840764331209</v>
      </c>
      <c r="P33" t="s">
        <v>32</v>
      </c>
      <c r="Q33">
        <v>12661.666666666668</v>
      </c>
    </row>
    <row r="34" spans="2:25" x14ac:dyDescent="0.15">
      <c r="B34" t="s">
        <v>33</v>
      </c>
      <c r="C34">
        <v>13</v>
      </c>
      <c r="D34" t="s">
        <v>33</v>
      </c>
      <c r="E34">
        <v>5</v>
      </c>
      <c r="F34" t="s">
        <v>33</v>
      </c>
      <c r="G34">
        <v>154.25</v>
      </c>
      <c r="H34" t="s">
        <v>33</v>
      </c>
      <c r="I34">
        <v>238.41666666666666</v>
      </c>
      <c r="J34" t="s">
        <v>33</v>
      </c>
      <c r="K34">
        <v>307</v>
      </c>
      <c r="L34" t="s">
        <v>33</v>
      </c>
      <c r="M34">
        <v>0.40600522193211486</v>
      </c>
      <c r="N34" t="s">
        <v>33</v>
      </c>
      <c r="O34">
        <v>1</v>
      </c>
      <c r="P34" t="s">
        <v>33</v>
      </c>
      <c r="Q34">
        <v>31953.333333333336</v>
      </c>
    </row>
    <row r="35" spans="2:25" x14ac:dyDescent="0.15">
      <c r="B35" t="s">
        <v>34</v>
      </c>
      <c r="C35">
        <v>23103</v>
      </c>
      <c r="D35" t="s">
        <v>34</v>
      </c>
      <c r="E35">
        <v>5710</v>
      </c>
      <c r="F35" t="s">
        <v>34</v>
      </c>
      <c r="G35">
        <v>54468.563888888784</v>
      </c>
      <c r="H35" t="s">
        <v>34</v>
      </c>
      <c r="I35">
        <v>205502.83333333273</v>
      </c>
      <c r="J35" t="s">
        <v>34</v>
      </c>
      <c r="K35">
        <v>149127</v>
      </c>
      <c r="L35" t="s">
        <v>34</v>
      </c>
      <c r="M35">
        <v>193.55685080847775</v>
      </c>
      <c r="N35" t="s">
        <v>34</v>
      </c>
      <c r="O35">
        <v>1805.7809243103441</v>
      </c>
      <c r="P35" t="s">
        <v>34</v>
      </c>
      <c r="Q35">
        <v>38586253.333333366</v>
      </c>
    </row>
    <row r="36" spans="2:25" ht="14" thickBot="1" x14ac:dyDescent="0.2">
      <c r="B36" s="50" t="s">
        <v>35</v>
      </c>
      <c r="C36" s="50">
        <v>2000</v>
      </c>
      <c r="D36" s="50" t="s">
        <v>35</v>
      </c>
      <c r="E36" s="50">
        <v>2000</v>
      </c>
      <c r="F36" s="50" t="s">
        <v>35</v>
      </c>
      <c r="G36" s="50">
        <v>2000</v>
      </c>
      <c r="H36" s="50" t="s">
        <v>35</v>
      </c>
      <c r="I36" s="50">
        <v>2000</v>
      </c>
      <c r="J36" s="50" t="s">
        <v>35</v>
      </c>
      <c r="K36" s="50">
        <v>2000</v>
      </c>
      <c r="L36" s="50" t="s">
        <v>35</v>
      </c>
      <c r="M36" s="50">
        <v>2000</v>
      </c>
      <c r="N36" s="50" t="s">
        <v>35</v>
      </c>
      <c r="O36" s="50">
        <v>2000</v>
      </c>
      <c r="P36" s="50" t="s">
        <v>35</v>
      </c>
      <c r="Q36" s="50">
        <v>2000</v>
      </c>
    </row>
    <row r="40" spans="2:25" ht="14" thickBot="1" x14ac:dyDescent="0.2">
      <c r="B40" s="63" t="s">
        <v>68</v>
      </c>
    </row>
    <row r="41" spans="2:25" x14ac:dyDescent="0.15">
      <c r="B41" s="65" t="s">
        <v>57</v>
      </c>
      <c r="C41" s="51"/>
      <c r="D41" s="61" t="s">
        <v>55</v>
      </c>
      <c r="E41" s="51"/>
      <c r="F41" s="66" t="s">
        <v>51</v>
      </c>
      <c r="G41" s="51"/>
      <c r="H41" s="65" t="s">
        <v>56</v>
      </c>
      <c r="I41" s="51"/>
      <c r="J41" s="60" t="s">
        <v>61</v>
      </c>
      <c r="K41" s="51"/>
      <c r="L41" s="60" t="s">
        <v>62</v>
      </c>
      <c r="M41" s="51"/>
      <c r="N41" s="60" t="s">
        <v>63</v>
      </c>
      <c r="O41" s="51"/>
      <c r="P41" s="60" t="s">
        <v>64</v>
      </c>
      <c r="Q41" s="51"/>
      <c r="R41" s="60" t="s">
        <v>65</v>
      </c>
      <c r="S41" s="51"/>
      <c r="T41" s="60" t="s">
        <v>66</v>
      </c>
      <c r="U41" s="51"/>
      <c r="V41" s="65" t="s">
        <v>67</v>
      </c>
      <c r="W41" s="51"/>
      <c r="X41" s="65" t="s">
        <v>46</v>
      </c>
      <c r="Y41" s="51"/>
    </row>
    <row r="43" spans="2:25" x14ac:dyDescent="0.15">
      <c r="B43" t="s">
        <v>23</v>
      </c>
      <c r="C43" s="23">
        <f>ROUND(11.54,0)</f>
        <v>12</v>
      </c>
      <c r="D43" t="s">
        <v>23</v>
      </c>
      <c r="E43">
        <v>0</v>
      </c>
      <c r="F43" t="s">
        <v>23</v>
      </c>
      <c r="G43">
        <v>119.00830308857806</v>
      </c>
      <c r="H43" t="s">
        <v>23</v>
      </c>
      <c r="I43">
        <v>119.57626923076941</v>
      </c>
      <c r="J43" t="s">
        <v>23</v>
      </c>
      <c r="K43">
        <v>73.171999999999997</v>
      </c>
      <c r="L43" t="s">
        <v>23</v>
      </c>
      <c r="M43">
        <v>83.766999999999996</v>
      </c>
      <c r="N43" t="s">
        <v>23</v>
      </c>
      <c r="O43">
        <v>0.12547306377301032</v>
      </c>
      <c r="P43" t="s">
        <v>23</v>
      </c>
      <c r="Q43">
        <v>0.14463193796193732</v>
      </c>
      <c r="R43" t="s">
        <v>23</v>
      </c>
      <c r="S43">
        <v>0.87452693622698996</v>
      </c>
      <c r="T43" t="s">
        <v>23</v>
      </c>
      <c r="U43">
        <v>0.85536806203806282</v>
      </c>
      <c r="V43" t="s">
        <v>23</v>
      </c>
      <c r="W43" s="67">
        <v>0.86494749913252711</v>
      </c>
      <c r="X43" t="s">
        <v>23</v>
      </c>
      <c r="Y43" s="68">
        <v>26376.638333333321</v>
      </c>
    </row>
    <row r="44" spans="2:25" x14ac:dyDescent="0.15">
      <c r="B44" t="s">
        <v>24</v>
      </c>
      <c r="C44">
        <v>1.4328386208001986E-2</v>
      </c>
      <c r="D44" t="s">
        <v>24</v>
      </c>
      <c r="E44">
        <v>0</v>
      </c>
      <c r="F44" t="s">
        <v>24</v>
      </c>
      <c r="G44">
        <v>0.35374429212974973</v>
      </c>
      <c r="H44" t="s">
        <v>24</v>
      </c>
      <c r="I44">
        <v>0.34763589867079359</v>
      </c>
      <c r="J44" t="s">
        <v>24</v>
      </c>
      <c r="K44">
        <v>1.0739783157547249</v>
      </c>
      <c r="L44" t="s">
        <v>24</v>
      </c>
      <c r="M44">
        <v>1.1991362805826971</v>
      </c>
      <c r="N44" t="s">
        <v>24</v>
      </c>
      <c r="O44">
        <v>1.8558539928523986E-3</v>
      </c>
      <c r="P44" t="s">
        <v>24</v>
      </c>
      <c r="Q44">
        <v>2.127191846910864E-3</v>
      </c>
      <c r="R44" t="s">
        <v>24</v>
      </c>
      <c r="S44">
        <v>1.8558539928524005E-3</v>
      </c>
      <c r="T44" t="s">
        <v>24</v>
      </c>
      <c r="U44">
        <v>2.1271918469107677E-3</v>
      </c>
      <c r="V44" t="s">
        <v>24</v>
      </c>
      <c r="W44">
        <v>1.9595881579357755E-3</v>
      </c>
      <c r="X44" t="s">
        <v>24</v>
      </c>
      <c r="Y44">
        <v>48.012766820557964</v>
      </c>
    </row>
    <row r="45" spans="2:25" x14ac:dyDescent="0.15">
      <c r="B45" t="s">
        <v>25</v>
      </c>
      <c r="C45">
        <v>12</v>
      </c>
      <c r="D45" t="s">
        <v>25</v>
      </c>
      <c r="E45">
        <v>0</v>
      </c>
      <c r="F45" t="s">
        <v>25</v>
      </c>
      <c r="G45">
        <v>117.25</v>
      </c>
      <c r="H45" t="s">
        <v>25</v>
      </c>
      <c r="I45">
        <v>117.30769230769231</v>
      </c>
      <c r="J45" t="s">
        <v>25</v>
      </c>
      <c r="K45">
        <v>68</v>
      </c>
      <c r="L45" t="s">
        <v>25</v>
      </c>
      <c r="M45">
        <v>78</v>
      </c>
      <c r="N45" t="s">
        <v>25</v>
      </c>
      <c r="O45">
        <v>0.11680537553721262</v>
      </c>
      <c r="P45" t="s">
        <v>25</v>
      </c>
      <c r="Q45">
        <v>0.13302650362270046</v>
      </c>
      <c r="R45" t="s">
        <v>25</v>
      </c>
      <c r="S45">
        <v>0.8831946244627874</v>
      </c>
      <c r="T45" t="s">
        <v>25</v>
      </c>
      <c r="U45">
        <v>0.86697349637729948</v>
      </c>
      <c r="V45" t="s">
        <v>25</v>
      </c>
      <c r="W45">
        <v>0.87398451111345765</v>
      </c>
      <c r="X45" t="s">
        <v>25</v>
      </c>
      <c r="Y45">
        <v>26355.833333333336</v>
      </c>
    </row>
    <row r="46" spans="2:25" x14ac:dyDescent="0.15">
      <c r="B46" t="s">
        <v>26</v>
      </c>
      <c r="C46">
        <v>12</v>
      </c>
      <c r="D46" t="s">
        <v>26</v>
      </c>
      <c r="E46">
        <v>0</v>
      </c>
      <c r="F46" t="s">
        <v>26</v>
      </c>
      <c r="G46">
        <v>116</v>
      </c>
      <c r="H46" t="s">
        <v>26</v>
      </c>
      <c r="I46">
        <v>117.15384615384616</v>
      </c>
      <c r="J46" t="s">
        <v>26</v>
      </c>
      <c r="K46">
        <v>0</v>
      </c>
      <c r="L46" t="s">
        <v>26</v>
      </c>
      <c r="M46">
        <v>0</v>
      </c>
      <c r="N46" t="s">
        <v>26</v>
      </c>
      <c r="O46">
        <v>0</v>
      </c>
      <c r="P46" t="s">
        <v>26</v>
      </c>
      <c r="Q46">
        <v>0</v>
      </c>
      <c r="R46" t="s">
        <v>26</v>
      </c>
      <c r="S46">
        <v>1</v>
      </c>
      <c r="T46" t="s">
        <v>26</v>
      </c>
      <c r="U46">
        <v>1</v>
      </c>
      <c r="V46" t="s">
        <v>26</v>
      </c>
      <c r="W46">
        <v>1</v>
      </c>
      <c r="X46" t="s">
        <v>26</v>
      </c>
      <c r="Y46">
        <v>23375</v>
      </c>
    </row>
    <row r="47" spans="2:25" x14ac:dyDescent="0.15">
      <c r="B47" t="s">
        <v>27</v>
      </c>
      <c r="C47">
        <v>0.64078491137925764</v>
      </c>
      <c r="D47" t="s">
        <v>27</v>
      </c>
      <c r="E47">
        <v>0</v>
      </c>
      <c r="F47" t="s">
        <v>27</v>
      </c>
      <c r="G47">
        <v>15.819925677093286</v>
      </c>
      <c r="H47" t="s">
        <v>27</v>
      </c>
      <c r="I47">
        <v>15.546750016942465</v>
      </c>
      <c r="J47" t="s">
        <v>27</v>
      </c>
      <c r="K47">
        <v>48.029770407765966</v>
      </c>
      <c r="L47" t="s">
        <v>27</v>
      </c>
      <c r="M47">
        <v>53.627004753383439</v>
      </c>
      <c r="N47" t="s">
        <v>27</v>
      </c>
      <c r="O47">
        <v>8.2996313686647449E-2</v>
      </c>
      <c r="P47" t="s">
        <v>27</v>
      </c>
      <c r="Q47">
        <v>9.5130911417520364E-2</v>
      </c>
      <c r="R47" t="s">
        <v>27</v>
      </c>
      <c r="S47">
        <v>8.2996313686647533E-2</v>
      </c>
      <c r="T47" t="s">
        <v>27</v>
      </c>
      <c r="U47">
        <v>9.5130911417516062E-2</v>
      </c>
      <c r="V47" t="s">
        <v>27</v>
      </c>
      <c r="W47">
        <v>8.7635446580959758E-2</v>
      </c>
      <c r="X47" t="s">
        <v>27</v>
      </c>
      <c r="Y47">
        <v>2147.1962079722812</v>
      </c>
    </row>
    <row r="48" spans="2:25" x14ac:dyDescent="0.15">
      <c r="B48" t="s">
        <v>28</v>
      </c>
      <c r="C48">
        <v>0.41060530265132311</v>
      </c>
      <c r="D48" t="s">
        <v>28</v>
      </c>
      <c r="E48">
        <v>0</v>
      </c>
      <c r="F48" t="s">
        <v>28</v>
      </c>
      <c r="G48">
        <v>250.27004842875547</v>
      </c>
      <c r="H48" t="s">
        <v>28</v>
      </c>
      <c r="I48">
        <v>241.70143608930053</v>
      </c>
      <c r="J48" t="s">
        <v>28</v>
      </c>
      <c r="K48">
        <v>2306.8588454227115</v>
      </c>
      <c r="L48" t="s">
        <v>28</v>
      </c>
      <c r="M48">
        <v>2875.8556388194097</v>
      </c>
      <c r="N48" t="s">
        <v>28</v>
      </c>
      <c r="O48">
        <v>6.888388085572383E-3</v>
      </c>
      <c r="P48" t="s">
        <v>28</v>
      </c>
      <c r="Q48">
        <v>9.0498903071281073E-3</v>
      </c>
      <c r="R48" t="s">
        <v>28</v>
      </c>
      <c r="S48">
        <v>6.888388085572396E-3</v>
      </c>
      <c r="T48" t="s">
        <v>28</v>
      </c>
      <c r="U48">
        <v>9.0498903071272868E-3</v>
      </c>
      <c r="V48" t="s">
        <v>28</v>
      </c>
      <c r="W48">
        <v>7.6799714974442523E-3</v>
      </c>
      <c r="X48" t="s">
        <v>28</v>
      </c>
      <c r="Y48">
        <v>4610451.5555305444</v>
      </c>
    </row>
    <row r="49" spans="2:25" x14ac:dyDescent="0.15">
      <c r="B49" t="s">
        <v>29</v>
      </c>
      <c r="C49">
        <v>-0.27077338440010879</v>
      </c>
      <c r="D49" t="s">
        <v>29</v>
      </c>
      <c r="E49" t="e">
        <v>#DIV/0!</v>
      </c>
      <c r="F49" t="s">
        <v>29</v>
      </c>
      <c r="G49">
        <v>1.4306345384426393</v>
      </c>
      <c r="H49" t="s">
        <v>29</v>
      </c>
      <c r="I49">
        <v>1.4446819184039734</v>
      </c>
      <c r="J49" t="s">
        <v>29</v>
      </c>
      <c r="K49">
        <v>-0.15374886177770275</v>
      </c>
      <c r="L49" t="s">
        <v>29</v>
      </c>
      <c r="M49">
        <v>-6.9869989319062409E-2</v>
      </c>
      <c r="N49" t="s">
        <v>29</v>
      </c>
      <c r="O49">
        <v>-9.1385305942484507E-2</v>
      </c>
      <c r="P49" t="s">
        <v>29</v>
      </c>
      <c r="Q49">
        <v>0.23942787015118983</v>
      </c>
      <c r="R49" t="s">
        <v>29</v>
      </c>
      <c r="S49">
        <v>-9.1385305942481398E-2</v>
      </c>
      <c r="T49" t="s">
        <v>29</v>
      </c>
      <c r="U49">
        <v>0.23942787015119293</v>
      </c>
      <c r="V49" t="s">
        <v>29</v>
      </c>
      <c r="W49">
        <v>1.7620579407262582E-3</v>
      </c>
      <c r="X49" t="s">
        <v>29</v>
      </c>
      <c r="Y49">
        <v>-0.10960992673612768</v>
      </c>
    </row>
    <row r="50" spans="2:25" x14ac:dyDescent="0.15">
      <c r="B50" t="s">
        <v>30</v>
      </c>
      <c r="C50">
        <v>0.10158531036580473</v>
      </c>
      <c r="D50" t="s">
        <v>30</v>
      </c>
      <c r="E50" t="e">
        <v>#DIV/0!</v>
      </c>
      <c r="F50" t="s">
        <v>30</v>
      </c>
      <c r="G50">
        <v>0.86131649888891137</v>
      </c>
      <c r="H50" t="s">
        <v>30</v>
      </c>
      <c r="I50">
        <v>0.89322738611616936</v>
      </c>
      <c r="J50" t="s">
        <v>30</v>
      </c>
      <c r="K50">
        <v>0.52793786620886451</v>
      </c>
      <c r="L50" t="s">
        <v>30</v>
      </c>
      <c r="M50">
        <v>0.55643287773327343</v>
      </c>
      <c r="N50" t="s">
        <v>30</v>
      </c>
      <c r="O50">
        <v>0.5592127691041936</v>
      </c>
      <c r="P50" t="s">
        <v>30</v>
      </c>
      <c r="Q50">
        <v>0.67570214277281859</v>
      </c>
      <c r="R50" t="s">
        <v>30</v>
      </c>
      <c r="S50">
        <v>-0.55921276910420326</v>
      </c>
      <c r="T50" t="s">
        <v>30</v>
      </c>
      <c r="U50">
        <v>-0.67570214277282525</v>
      </c>
      <c r="V50" t="s">
        <v>30</v>
      </c>
      <c r="W50">
        <v>-0.59166030853612239</v>
      </c>
      <c r="X50" t="s">
        <v>30</v>
      </c>
      <c r="Y50">
        <v>0.1416302804165698</v>
      </c>
    </row>
    <row r="51" spans="2:25" x14ac:dyDescent="0.15">
      <c r="B51" t="s">
        <v>31</v>
      </c>
      <c r="C51">
        <v>3</v>
      </c>
      <c r="D51" t="s">
        <v>31</v>
      </c>
      <c r="E51">
        <v>0</v>
      </c>
      <c r="F51" t="s">
        <v>31</v>
      </c>
      <c r="G51">
        <v>131.64743589743591</v>
      </c>
      <c r="H51" t="s">
        <v>31</v>
      </c>
      <c r="I51">
        <v>130.15384615384613</v>
      </c>
      <c r="J51" t="s">
        <v>31</v>
      </c>
      <c r="K51">
        <v>285</v>
      </c>
      <c r="L51" t="s">
        <v>31</v>
      </c>
      <c r="M51">
        <v>291</v>
      </c>
      <c r="N51" t="s">
        <v>31</v>
      </c>
      <c r="O51">
        <v>0.49912434325744309</v>
      </c>
      <c r="P51" t="s">
        <v>31</v>
      </c>
      <c r="Q51">
        <v>0.53333333333333333</v>
      </c>
      <c r="R51" t="s">
        <v>31</v>
      </c>
      <c r="S51">
        <v>0.49912434325744304</v>
      </c>
      <c r="T51" t="s">
        <v>31</v>
      </c>
      <c r="U51">
        <v>0.53333333333333333</v>
      </c>
      <c r="V51" t="s">
        <v>31</v>
      </c>
      <c r="W51">
        <v>0.50437828371278459</v>
      </c>
      <c r="X51" t="s">
        <v>31</v>
      </c>
      <c r="Y51">
        <v>14190</v>
      </c>
    </row>
    <row r="52" spans="2:25" x14ac:dyDescent="0.15">
      <c r="B52" t="s">
        <v>32</v>
      </c>
      <c r="C52">
        <v>10</v>
      </c>
      <c r="D52" t="s">
        <v>32</v>
      </c>
      <c r="E52">
        <v>0</v>
      </c>
      <c r="F52" t="s">
        <v>32</v>
      </c>
      <c r="G52">
        <v>81.583333333333329</v>
      </c>
      <c r="H52" t="s">
        <v>32</v>
      </c>
      <c r="I52">
        <v>83.07692307692308</v>
      </c>
      <c r="J52" t="s">
        <v>32</v>
      </c>
      <c r="K52">
        <v>0</v>
      </c>
      <c r="L52" t="s">
        <v>32</v>
      </c>
      <c r="M52">
        <v>0</v>
      </c>
      <c r="N52" t="s">
        <v>32</v>
      </c>
      <c r="O52">
        <v>0</v>
      </c>
      <c r="P52" t="s">
        <v>32</v>
      </c>
      <c r="Q52">
        <v>0</v>
      </c>
      <c r="R52" t="s">
        <v>32</v>
      </c>
      <c r="S52">
        <v>0.50087565674255696</v>
      </c>
      <c r="T52" t="s">
        <v>32</v>
      </c>
      <c r="U52">
        <v>0.46666666666666667</v>
      </c>
      <c r="V52" t="s">
        <v>32</v>
      </c>
      <c r="W52">
        <v>0.49562171628721541</v>
      </c>
      <c r="X52" t="s">
        <v>32</v>
      </c>
      <c r="Y52">
        <v>19800</v>
      </c>
    </row>
    <row r="53" spans="2:25" x14ac:dyDescent="0.15">
      <c r="B53" t="s">
        <v>33</v>
      </c>
      <c r="C53">
        <v>13</v>
      </c>
      <c r="D53" t="s">
        <v>33</v>
      </c>
      <c r="E53">
        <v>0</v>
      </c>
      <c r="F53" t="s">
        <v>33</v>
      </c>
      <c r="G53">
        <v>213.23076923076923</v>
      </c>
      <c r="H53" t="s">
        <v>33</v>
      </c>
      <c r="I53">
        <v>213.23076923076923</v>
      </c>
      <c r="J53" t="s">
        <v>33</v>
      </c>
      <c r="K53">
        <v>285</v>
      </c>
      <c r="L53" t="s">
        <v>33</v>
      </c>
      <c r="M53">
        <v>291</v>
      </c>
      <c r="N53" t="s">
        <v>33</v>
      </c>
      <c r="O53">
        <v>0.49912434325744309</v>
      </c>
      <c r="P53" t="s">
        <v>33</v>
      </c>
      <c r="Q53">
        <v>0.53333333333333333</v>
      </c>
      <c r="R53" t="s">
        <v>33</v>
      </c>
      <c r="S53">
        <v>1</v>
      </c>
      <c r="T53" t="s">
        <v>33</v>
      </c>
      <c r="U53">
        <v>1</v>
      </c>
      <c r="V53" t="s">
        <v>33</v>
      </c>
      <c r="W53">
        <v>1</v>
      </c>
      <c r="X53" t="s">
        <v>33</v>
      </c>
      <c r="Y53">
        <v>33990</v>
      </c>
    </row>
    <row r="54" spans="2:25" x14ac:dyDescent="0.15">
      <c r="B54" t="s">
        <v>34</v>
      </c>
      <c r="C54">
        <v>23080</v>
      </c>
      <c r="D54" t="s">
        <v>34</v>
      </c>
      <c r="E54">
        <v>0</v>
      </c>
      <c r="F54" t="s">
        <v>34</v>
      </c>
      <c r="G54">
        <v>238016.60617715612</v>
      </c>
      <c r="H54" t="s">
        <v>34</v>
      </c>
      <c r="I54">
        <v>239152.53846153882</v>
      </c>
      <c r="J54" t="s">
        <v>34</v>
      </c>
      <c r="K54">
        <v>146344</v>
      </c>
      <c r="L54" t="s">
        <v>34</v>
      </c>
      <c r="M54">
        <v>167534</v>
      </c>
      <c r="N54" t="s">
        <v>34</v>
      </c>
      <c r="O54">
        <v>250.94612754602062</v>
      </c>
      <c r="P54" t="s">
        <v>34</v>
      </c>
      <c r="Q54">
        <v>289.26387592387465</v>
      </c>
      <c r="R54" t="s">
        <v>34</v>
      </c>
      <c r="S54">
        <v>1749.0538724539799</v>
      </c>
      <c r="T54" t="s">
        <v>34</v>
      </c>
      <c r="U54">
        <v>1710.7361240761256</v>
      </c>
      <c r="V54" t="s">
        <v>34</v>
      </c>
      <c r="W54">
        <v>1729.8949982650543</v>
      </c>
      <c r="X54" t="s">
        <v>34</v>
      </c>
      <c r="Y54">
        <v>52753276.666666642</v>
      </c>
    </row>
    <row r="55" spans="2:25" ht="14" thickBot="1" x14ac:dyDescent="0.2">
      <c r="B55" s="50" t="s">
        <v>35</v>
      </c>
      <c r="C55" s="50">
        <v>2000</v>
      </c>
      <c r="D55" s="50" t="s">
        <v>35</v>
      </c>
      <c r="E55" s="50">
        <v>2000</v>
      </c>
      <c r="F55" s="50" t="s">
        <v>35</v>
      </c>
      <c r="G55" s="50">
        <v>2000</v>
      </c>
      <c r="H55" s="50" t="s">
        <v>35</v>
      </c>
      <c r="I55" s="50">
        <v>2000</v>
      </c>
      <c r="J55" s="50" t="s">
        <v>35</v>
      </c>
      <c r="K55" s="50">
        <v>2000</v>
      </c>
      <c r="L55" s="50" t="s">
        <v>35</v>
      </c>
      <c r="M55" s="50">
        <v>2000</v>
      </c>
      <c r="N55" s="50" t="s">
        <v>35</v>
      </c>
      <c r="O55" s="50">
        <v>2000</v>
      </c>
      <c r="P55" s="50" t="s">
        <v>35</v>
      </c>
      <c r="Q55" s="50">
        <v>2000</v>
      </c>
      <c r="R55" s="50" t="s">
        <v>35</v>
      </c>
      <c r="S55" s="50">
        <v>2000</v>
      </c>
      <c r="T55" s="50" t="s">
        <v>35</v>
      </c>
      <c r="U55" s="50">
        <v>2000</v>
      </c>
      <c r="V55" s="50" t="s">
        <v>35</v>
      </c>
      <c r="W55" s="50">
        <v>2000</v>
      </c>
      <c r="X55" s="50" t="s">
        <v>35</v>
      </c>
      <c r="Y55" s="50">
        <v>2000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5212E-E227-A64C-97F3-E0ED37ECAC54}">
  <dimension ref="A1:R2001"/>
  <sheetViews>
    <sheetView zoomScale="75" workbookViewId="0">
      <selection activeCell="H30" sqref="H30"/>
    </sheetView>
  </sheetViews>
  <sheetFormatPr baseColWidth="10" defaultColWidth="8.83203125" defaultRowHeight="13" x14ac:dyDescent="0.15"/>
  <cols>
    <col min="2" max="2" width="11.83203125" customWidth="1"/>
    <col min="4" max="4" width="13.5" customWidth="1"/>
    <col min="5" max="5" width="13.83203125" bestFit="1" customWidth="1"/>
    <col min="6" max="7" width="36.5" bestFit="1" customWidth="1"/>
    <col min="9" max="9" width="16" bestFit="1" customWidth="1"/>
    <col min="10" max="10" width="20.1640625" customWidth="1"/>
    <col min="12" max="12" width="17.33203125" customWidth="1"/>
    <col min="15" max="15" width="12.6640625" bestFit="1" customWidth="1"/>
  </cols>
  <sheetData>
    <row r="1" spans="1:18" ht="42" x14ac:dyDescent="0.15">
      <c r="A1" s="13" t="s">
        <v>15</v>
      </c>
      <c r="B1" s="15" t="s">
        <v>17</v>
      </c>
      <c r="D1" s="13" t="s">
        <v>36</v>
      </c>
      <c r="E1" s="13" t="s">
        <v>37</v>
      </c>
      <c r="F1" s="13" t="s">
        <v>38</v>
      </c>
      <c r="G1" s="13" t="s">
        <v>39</v>
      </c>
      <c r="H1" s="13"/>
    </row>
    <row r="2" spans="1:18" ht="14" thickBot="1" x14ac:dyDescent="0.2">
      <c r="A2" s="6">
        <v>1</v>
      </c>
      <c r="B2" s="6">
        <v>76</v>
      </c>
      <c r="D2">
        <f>MIN(B2:B2001)</f>
        <v>29</v>
      </c>
      <c r="E2">
        <f>MAX(B2:B2001)</f>
        <v>139</v>
      </c>
      <c r="F2">
        <f>(E2-D2)/10</f>
        <v>11</v>
      </c>
      <c r="G2">
        <v>39</v>
      </c>
      <c r="I2" s="53"/>
      <c r="J2" s="53"/>
    </row>
    <row r="3" spans="1:18" x14ac:dyDescent="0.15">
      <c r="A3" s="6">
        <v>2</v>
      </c>
      <c r="B3" s="6">
        <v>102</v>
      </c>
      <c r="G3">
        <v>50</v>
      </c>
      <c r="I3" s="51" t="s">
        <v>40</v>
      </c>
      <c r="J3" s="51" t="s">
        <v>22</v>
      </c>
      <c r="L3" s="52" t="s">
        <v>17</v>
      </c>
      <c r="M3" s="52"/>
      <c r="O3" s="58"/>
    </row>
    <row r="4" spans="1:18" x14ac:dyDescent="0.15">
      <c r="A4" s="6">
        <v>3</v>
      </c>
      <c r="B4" s="6">
        <v>80</v>
      </c>
      <c r="G4">
        <v>61</v>
      </c>
      <c r="I4">
        <v>39</v>
      </c>
      <c r="J4">
        <v>9</v>
      </c>
      <c r="Q4" s="59"/>
      <c r="R4" s="59"/>
    </row>
    <row r="5" spans="1:18" x14ac:dyDescent="0.15">
      <c r="A5" s="6">
        <v>4</v>
      </c>
      <c r="B5" s="6">
        <v>86</v>
      </c>
      <c r="G5">
        <v>72</v>
      </c>
      <c r="I5">
        <v>50</v>
      </c>
      <c r="J5">
        <v>31</v>
      </c>
      <c r="L5" s="62" t="s">
        <v>23</v>
      </c>
      <c r="M5" s="62">
        <v>79.754999999999995</v>
      </c>
    </row>
    <row r="6" spans="1:18" x14ac:dyDescent="0.15">
      <c r="A6" s="6">
        <v>5</v>
      </c>
      <c r="B6" s="6">
        <v>77</v>
      </c>
      <c r="G6">
        <v>83</v>
      </c>
      <c r="I6">
        <v>61</v>
      </c>
      <c r="J6">
        <v>166</v>
      </c>
      <c r="L6" t="s">
        <v>24</v>
      </c>
      <c r="M6">
        <v>0.32812317795296753</v>
      </c>
    </row>
    <row r="7" spans="1:18" x14ac:dyDescent="0.15">
      <c r="A7" s="6">
        <v>6</v>
      </c>
      <c r="B7" s="6">
        <v>78</v>
      </c>
      <c r="G7">
        <v>94</v>
      </c>
      <c r="I7">
        <v>72</v>
      </c>
      <c r="J7">
        <v>414</v>
      </c>
      <c r="L7" t="s">
        <v>25</v>
      </c>
      <c r="M7">
        <v>80</v>
      </c>
    </row>
    <row r="8" spans="1:18" x14ac:dyDescent="0.15">
      <c r="A8" s="6">
        <v>7</v>
      </c>
      <c r="B8" s="6">
        <v>71</v>
      </c>
      <c r="G8">
        <v>105</v>
      </c>
      <c r="I8">
        <v>83</v>
      </c>
      <c r="J8">
        <v>584</v>
      </c>
      <c r="L8" t="s">
        <v>26</v>
      </c>
      <c r="M8">
        <v>84</v>
      </c>
    </row>
    <row r="9" spans="1:18" x14ac:dyDescent="0.15">
      <c r="A9" s="6">
        <v>8</v>
      </c>
      <c r="B9" s="6">
        <v>73</v>
      </c>
      <c r="E9" s="13"/>
      <c r="G9">
        <v>116</v>
      </c>
      <c r="I9">
        <v>94</v>
      </c>
      <c r="J9">
        <v>481</v>
      </c>
      <c r="L9" s="62" t="s">
        <v>27</v>
      </c>
      <c r="M9" s="62">
        <v>14.674114617921914</v>
      </c>
    </row>
    <row r="10" spans="1:18" x14ac:dyDescent="0.15">
      <c r="A10" s="6">
        <v>9</v>
      </c>
      <c r="B10" s="6">
        <v>92</v>
      </c>
      <c r="G10">
        <v>127</v>
      </c>
      <c r="I10">
        <v>105</v>
      </c>
      <c r="J10">
        <v>230</v>
      </c>
      <c r="L10" t="s">
        <v>28</v>
      </c>
      <c r="M10">
        <v>215.32963981990957</v>
      </c>
    </row>
    <row r="11" spans="1:18" x14ac:dyDescent="0.15">
      <c r="A11" s="6">
        <v>10</v>
      </c>
      <c r="B11" s="6">
        <v>96</v>
      </c>
      <c r="G11">
        <v>139</v>
      </c>
      <c r="I11">
        <v>116</v>
      </c>
      <c r="J11">
        <v>72</v>
      </c>
      <c r="L11" t="s">
        <v>29</v>
      </c>
      <c r="M11">
        <v>0.11819933227838586</v>
      </c>
    </row>
    <row r="12" spans="1:18" x14ac:dyDescent="0.15">
      <c r="A12" s="6">
        <v>11</v>
      </c>
      <c r="B12" s="6">
        <v>101</v>
      </c>
      <c r="I12">
        <v>127</v>
      </c>
      <c r="J12">
        <v>12</v>
      </c>
      <c r="L12" t="s">
        <v>30</v>
      </c>
      <c r="M12">
        <v>3.5159642329953791E-2</v>
      </c>
    </row>
    <row r="13" spans="1:18" x14ac:dyDescent="0.15">
      <c r="A13" s="6">
        <v>12</v>
      </c>
      <c r="B13" s="6">
        <v>55</v>
      </c>
      <c r="D13" s="53"/>
      <c r="E13" s="53"/>
      <c r="I13">
        <v>139</v>
      </c>
      <c r="J13">
        <v>1</v>
      </c>
      <c r="L13" t="s">
        <v>31</v>
      </c>
      <c r="M13">
        <v>110</v>
      </c>
    </row>
    <row r="14" spans="1:18" ht="14" thickBot="1" x14ac:dyDescent="0.2">
      <c r="A14" s="6">
        <v>13</v>
      </c>
      <c r="B14" s="6">
        <v>73</v>
      </c>
      <c r="I14" s="50" t="s">
        <v>41</v>
      </c>
      <c r="J14" s="50">
        <v>0</v>
      </c>
      <c r="L14" t="s">
        <v>32</v>
      </c>
      <c r="M14">
        <v>29</v>
      </c>
    </row>
    <row r="15" spans="1:18" x14ac:dyDescent="0.15">
      <c r="A15" s="6">
        <v>14</v>
      </c>
      <c r="B15" s="6">
        <v>64</v>
      </c>
      <c r="L15" t="s">
        <v>33</v>
      </c>
      <c r="M15">
        <v>139</v>
      </c>
    </row>
    <row r="16" spans="1:18" x14ac:dyDescent="0.15">
      <c r="A16" s="6">
        <v>15</v>
      </c>
      <c r="B16" s="6">
        <v>85</v>
      </c>
      <c r="L16" t="s">
        <v>34</v>
      </c>
      <c r="M16">
        <v>159510</v>
      </c>
    </row>
    <row r="17" spans="1:13" ht="14" thickBot="1" x14ac:dyDescent="0.2">
      <c r="A17" s="6">
        <v>16</v>
      </c>
      <c r="B17" s="6">
        <v>70</v>
      </c>
      <c r="L17" s="50" t="s">
        <v>35</v>
      </c>
      <c r="M17" s="50">
        <v>2000</v>
      </c>
    </row>
    <row r="18" spans="1:13" x14ac:dyDescent="0.15">
      <c r="A18" s="6">
        <v>17</v>
      </c>
      <c r="B18" s="6">
        <v>102</v>
      </c>
    </row>
    <row r="19" spans="1:13" x14ac:dyDescent="0.15">
      <c r="A19" s="6">
        <v>18</v>
      </c>
      <c r="B19" s="6">
        <v>86</v>
      </c>
      <c r="I19" s="69"/>
      <c r="J19" s="69"/>
      <c r="K19" s="69"/>
      <c r="L19" s="69"/>
      <c r="M19" s="69"/>
    </row>
    <row r="20" spans="1:13" x14ac:dyDescent="0.15">
      <c r="A20" s="6">
        <v>19</v>
      </c>
      <c r="B20" s="6">
        <v>81</v>
      </c>
      <c r="I20" s="71">
        <v>39</v>
      </c>
      <c r="J20" s="71">
        <v>9</v>
      </c>
      <c r="K20" s="69"/>
      <c r="L20" s="69"/>
      <c r="M20" s="69"/>
    </row>
    <row r="21" spans="1:13" x14ac:dyDescent="0.15">
      <c r="A21" s="6">
        <v>20</v>
      </c>
      <c r="B21" s="6">
        <v>93</v>
      </c>
      <c r="I21" s="72">
        <v>50</v>
      </c>
      <c r="J21" s="72">
        <v>31</v>
      </c>
      <c r="K21" s="69"/>
      <c r="L21" s="69"/>
      <c r="M21" s="69"/>
    </row>
    <row r="22" spans="1:13" x14ac:dyDescent="0.15">
      <c r="A22" s="6">
        <v>21</v>
      </c>
      <c r="B22" s="6">
        <v>68</v>
      </c>
      <c r="I22" s="72">
        <v>61</v>
      </c>
      <c r="J22" s="72">
        <v>166</v>
      </c>
      <c r="K22" s="69"/>
      <c r="L22" s="69"/>
      <c r="M22" s="69"/>
    </row>
    <row r="23" spans="1:13" x14ac:dyDescent="0.15">
      <c r="A23" s="6">
        <v>22</v>
      </c>
      <c r="B23" s="6">
        <v>59</v>
      </c>
      <c r="I23" s="72">
        <v>72</v>
      </c>
      <c r="J23" s="72">
        <v>414</v>
      </c>
      <c r="K23" s="69"/>
      <c r="L23" s="69"/>
      <c r="M23" s="69"/>
    </row>
    <row r="24" spans="1:13" x14ac:dyDescent="0.15">
      <c r="A24" s="6">
        <v>23</v>
      </c>
      <c r="B24" s="6">
        <v>84</v>
      </c>
      <c r="I24" s="72">
        <v>83</v>
      </c>
      <c r="J24" s="72">
        <v>584</v>
      </c>
      <c r="K24" s="69"/>
      <c r="L24" s="69"/>
      <c r="M24" s="69"/>
    </row>
    <row r="25" spans="1:13" x14ac:dyDescent="0.15">
      <c r="A25" s="6">
        <v>24</v>
      </c>
      <c r="B25" s="6">
        <v>80</v>
      </c>
      <c r="I25" s="72">
        <v>94</v>
      </c>
      <c r="J25" s="72">
        <v>481</v>
      </c>
      <c r="K25" s="69"/>
      <c r="L25" s="69"/>
      <c r="M25" s="69"/>
    </row>
    <row r="26" spans="1:13" x14ac:dyDescent="0.15">
      <c r="A26" s="6">
        <v>25</v>
      </c>
      <c r="B26" s="6">
        <v>82</v>
      </c>
      <c r="I26" s="72">
        <v>105</v>
      </c>
      <c r="J26" s="72">
        <v>230</v>
      </c>
      <c r="K26" s="69"/>
      <c r="L26" s="69"/>
      <c r="M26" s="69"/>
    </row>
    <row r="27" spans="1:13" x14ac:dyDescent="0.15">
      <c r="A27" s="6">
        <v>26</v>
      </c>
      <c r="B27" s="6">
        <v>85</v>
      </c>
      <c r="I27" s="72">
        <v>116</v>
      </c>
      <c r="J27" s="72">
        <v>72</v>
      </c>
      <c r="K27" s="69"/>
      <c r="L27" s="69"/>
      <c r="M27" s="69"/>
    </row>
    <row r="28" spans="1:13" x14ac:dyDescent="0.15">
      <c r="A28" s="6">
        <v>27</v>
      </c>
      <c r="B28" s="6">
        <v>68</v>
      </c>
      <c r="I28" s="72">
        <v>127</v>
      </c>
      <c r="J28" s="72">
        <v>12</v>
      </c>
      <c r="K28" s="69"/>
      <c r="L28" s="69"/>
      <c r="M28" s="69"/>
    </row>
    <row r="29" spans="1:13" x14ac:dyDescent="0.15">
      <c r="A29" s="6">
        <v>28</v>
      </c>
      <c r="B29" s="6">
        <v>101</v>
      </c>
      <c r="I29" s="72">
        <v>139</v>
      </c>
      <c r="J29" s="72">
        <v>1</v>
      </c>
      <c r="K29" s="69"/>
      <c r="L29" s="69"/>
      <c r="M29" s="69"/>
    </row>
    <row r="30" spans="1:13" x14ac:dyDescent="0.15">
      <c r="A30" s="6">
        <v>29</v>
      </c>
      <c r="B30" s="6">
        <v>83</v>
      </c>
      <c r="I30" s="69"/>
      <c r="J30" s="69"/>
      <c r="K30" s="69"/>
      <c r="L30" s="69"/>
      <c r="M30" s="69"/>
    </row>
    <row r="31" spans="1:13" x14ac:dyDescent="0.15">
      <c r="A31" s="6">
        <v>30</v>
      </c>
      <c r="B31" s="6">
        <v>74</v>
      </c>
      <c r="I31" s="69"/>
      <c r="J31" s="69"/>
      <c r="K31" s="69"/>
      <c r="L31" s="69"/>
      <c r="M31" s="69"/>
    </row>
    <row r="32" spans="1:13" x14ac:dyDescent="0.15">
      <c r="A32" s="6">
        <v>31</v>
      </c>
      <c r="B32" s="6">
        <v>50</v>
      </c>
      <c r="I32" s="69"/>
      <c r="J32" s="69"/>
      <c r="K32" s="69"/>
      <c r="L32" s="69"/>
      <c r="M32" s="69"/>
    </row>
    <row r="33" spans="1:13" x14ac:dyDescent="0.15">
      <c r="A33" s="6">
        <v>32</v>
      </c>
      <c r="B33" s="6">
        <v>82</v>
      </c>
      <c r="I33" s="69"/>
      <c r="J33" s="69"/>
      <c r="K33" s="69"/>
      <c r="L33" s="69"/>
      <c r="M33" s="69"/>
    </row>
    <row r="34" spans="1:13" x14ac:dyDescent="0.15">
      <c r="A34" s="6">
        <v>33</v>
      </c>
      <c r="B34" s="6">
        <v>70</v>
      </c>
      <c r="I34" s="69"/>
      <c r="J34" s="69"/>
      <c r="K34" s="69"/>
      <c r="L34" s="69"/>
      <c r="M34" s="69"/>
    </row>
    <row r="35" spans="1:13" x14ac:dyDescent="0.15">
      <c r="A35" s="6">
        <v>34</v>
      </c>
      <c r="B35" s="6">
        <v>88</v>
      </c>
      <c r="I35" s="69"/>
      <c r="J35" s="69"/>
      <c r="K35" s="69"/>
      <c r="L35" s="69"/>
      <c r="M35" s="69"/>
    </row>
    <row r="36" spans="1:13" x14ac:dyDescent="0.15">
      <c r="A36" s="6">
        <v>35</v>
      </c>
      <c r="B36" s="6">
        <v>90</v>
      </c>
      <c r="I36" s="69"/>
      <c r="J36" s="69"/>
      <c r="K36" s="69"/>
      <c r="L36" s="69"/>
      <c r="M36" s="69"/>
    </row>
    <row r="37" spans="1:13" x14ac:dyDescent="0.15">
      <c r="A37" s="6">
        <v>36</v>
      </c>
      <c r="B37" s="6">
        <v>61</v>
      </c>
      <c r="I37" s="69"/>
      <c r="J37" s="69"/>
      <c r="K37" s="69"/>
      <c r="L37" s="69"/>
      <c r="M37" s="69"/>
    </row>
    <row r="38" spans="1:13" x14ac:dyDescent="0.15">
      <c r="A38" s="6">
        <v>37</v>
      </c>
      <c r="B38" s="6">
        <v>78</v>
      </c>
      <c r="I38" s="69"/>
      <c r="J38" s="69"/>
      <c r="K38" s="69"/>
      <c r="L38" s="69"/>
      <c r="M38" s="69"/>
    </row>
    <row r="39" spans="1:13" x14ac:dyDescent="0.15">
      <c r="A39" s="6">
        <v>38</v>
      </c>
      <c r="B39" s="6">
        <v>90</v>
      </c>
      <c r="I39" s="69"/>
      <c r="J39" s="69"/>
      <c r="K39" s="69"/>
      <c r="L39" s="69"/>
      <c r="M39" s="69"/>
    </row>
    <row r="40" spans="1:13" x14ac:dyDescent="0.15">
      <c r="A40" s="6">
        <v>39</v>
      </c>
      <c r="B40" s="6">
        <v>123</v>
      </c>
      <c r="I40" s="69"/>
      <c r="J40" s="69"/>
      <c r="K40" s="69"/>
      <c r="L40" s="69"/>
      <c r="M40" s="69"/>
    </row>
    <row r="41" spans="1:13" x14ac:dyDescent="0.15">
      <c r="A41" s="6">
        <v>40</v>
      </c>
      <c r="B41" s="6">
        <v>71</v>
      </c>
      <c r="I41" s="69"/>
      <c r="J41" s="69"/>
      <c r="K41" s="69"/>
      <c r="L41" s="69"/>
      <c r="M41" s="69"/>
    </row>
    <row r="42" spans="1:13" x14ac:dyDescent="0.15">
      <c r="A42" s="6">
        <v>41</v>
      </c>
      <c r="B42" s="6">
        <v>75</v>
      </c>
      <c r="I42" s="69"/>
      <c r="J42" s="69"/>
      <c r="K42" s="69"/>
      <c r="L42" s="69"/>
      <c r="M42" s="69"/>
    </row>
    <row r="43" spans="1:13" x14ac:dyDescent="0.15">
      <c r="A43" s="6">
        <v>42</v>
      </c>
      <c r="B43" s="6">
        <v>76</v>
      </c>
      <c r="I43" s="69"/>
      <c r="J43" s="69"/>
      <c r="K43" s="69"/>
      <c r="L43" s="69"/>
      <c r="M43" s="69"/>
    </row>
    <row r="44" spans="1:13" x14ac:dyDescent="0.15">
      <c r="A44" s="6">
        <v>43</v>
      </c>
      <c r="B44" s="6">
        <v>83</v>
      </c>
      <c r="I44" s="69"/>
      <c r="J44" s="69"/>
      <c r="K44" s="69"/>
      <c r="L44" s="69"/>
      <c r="M44" s="69"/>
    </row>
    <row r="45" spans="1:13" x14ac:dyDescent="0.15">
      <c r="A45" s="6">
        <v>44</v>
      </c>
      <c r="B45" s="6">
        <v>63</v>
      </c>
      <c r="I45" s="69"/>
      <c r="J45" s="69"/>
      <c r="K45" s="69"/>
      <c r="L45" s="69"/>
      <c r="M45" s="69"/>
    </row>
    <row r="46" spans="1:13" x14ac:dyDescent="0.15">
      <c r="A46" s="6">
        <v>45</v>
      </c>
      <c r="B46" s="6">
        <v>50</v>
      </c>
      <c r="I46" s="69"/>
      <c r="J46" s="69"/>
      <c r="K46" s="69"/>
      <c r="L46" s="69"/>
      <c r="M46" s="69"/>
    </row>
    <row r="47" spans="1:13" x14ac:dyDescent="0.15">
      <c r="A47" s="6">
        <v>46</v>
      </c>
      <c r="B47" s="6">
        <v>96</v>
      </c>
      <c r="I47" s="69"/>
      <c r="J47" s="69"/>
      <c r="K47" s="69"/>
      <c r="L47" s="69"/>
      <c r="M47" s="69"/>
    </row>
    <row r="48" spans="1:13" x14ac:dyDescent="0.15">
      <c r="A48" s="6">
        <v>47</v>
      </c>
      <c r="B48" s="6">
        <v>80</v>
      </c>
      <c r="I48" s="69"/>
      <c r="J48" s="69"/>
      <c r="K48" s="69"/>
      <c r="L48" s="69"/>
      <c r="M48" s="69"/>
    </row>
    <row r="49" spans="1:2" x14ac:dyDescent="0.15">
      <c r="A49" s="6">
        <v>48</v>
      </c>
      <c r="B49" s="6">
        <v>97</v>
      </c>
    </row>
    <row r="50" spans="1:2" x14ac:dyDescent="0.15">
      <c r="A50" s="6">
        <v>49</v>
      </c>
      <c r="B50" s="6">
        <v>94</v>
      </c>
    </row>
    <row r="51" spans="1:2" x14ac:dyDescent="0.15">
      <c r="A51" s="6">
        <v>50</v>
      </c>
      <c r="B51" s="6">
        <v>76</v>
      </c>
    </row>
    <row r="52" spans="1:2" x14ac:dyDescent="0.15">
      <c r="A52" s="6">
        <v>51</v>
      </c>
      <c r="B52" s="6">
        <v>100</v>
      </c>
    </row>
    <row r="53" spans="1:2" x14ac:dyDescent="0.15">
      <c r="A53" s="6">
        <v>52</v>
      </c>
      <c r="B53" s="6">
        <v>89</v>
      </c>
    </row>
    <row r="54" spans="1:2" x14ac:dyDescent="0.15">
      <c r="A54" s="6">
        <v>53</v>
      </c>
      <c r="B54" s="6">
        <v>83</v>
      </c>
    </row>
    <row r="55" spans="1:2" x14ac:dyDescent="0.15">
      <c r="A55" s="6">
        <v>54</v>
      </c>
      <c r="B55" s="6">
        <v>53</v>
      </c>
    </row>
    <row r="56" spans="1:2" x14ac:dyDescent="0.15">
      <c r="A56" s="6">
        <v>55</v>
      </c>
      <c r="B56" s="6">
        <v>82</v>
      </c>
    </row>
    <row r="57" spans="1:2" x14ac:dyDescent="0.15">
      <c r="A57" s="6">
        <v>56</v>
      </c>
      <c r="B57" s="6">
        <v>77</v>
      </c>
    </row>
    <row r="58" spans="1:2" x14ac:dyDescent="0.15">
      <c r="A58" s="6">
        <v>57</v>
      </c>
      <c r="B58" s="6">
        <v>72</v>
      </c>
    </row>
    <row r="59" spans="1:2" x14ac:dyDescent="0.15">
      <c r="A59" s="6">
        <v>58</v>
      </c>
      <c r="B59" s="6">
        <v>86</v>
      </c>
    </row>
    <row r="60" spans="1:2" x14ac:dyDescent="0.15">
      <c r="A60" s="6">
        <v>59</v>
      </c>
      <c r="B60" s="6">
        <v>73</v>
      </c>
    </row>
    <row r="61" spans="1:2" x14ac:dyDescent="0.15">
      <c r="A61" s="6">
        <v>60</v>
      </c>
      <c r="B61" s="6">
        <v>67</v>
      </c>
    </row>
    <row r="62" spans="1:2" x14ac:dyDescent="0.15">
      <c r="A62" s="6">
        <v>61</v>
      </c>
      <c r="B62" s="6">
        <v>79</v>
      </c>
    </row>
    <row r="63" spans="1:2" x14ac:dyDescent="0.15">
      <c r="A63" s="6">
        <v>62</v>
      </c>
      <c r="B63" s="6">
        <v>71</v>
      </c>
    </row>
    <row r="64" spans="1:2" x14ac:dyDescent="0.15">
      <c r="A64" s="6">
        <v>63</v>
      </c>
      <c r="B64" s="6">
        <v>79</v>
      </c>
    </row>
    <row r="65" spans="1:2" x14ac:dyDescent="0.15">
      <c r="A65" s="6">
        <v>64</v>
      </c>
      <c r="B65" s="6">
        <v>91</v>
      </c>
    </row>
    <row r="66" spans="1:2" x14ac:dyDescent="0.15">
      <c r="A66" s="6">
        <v>65</v>
      </c>
      <c r="B66" s="6">
        <v>79</v>
      </c>
    </row>
    <row r="67" spans="1:2" x14ac:dyDescent="0.15">
      <c r="A67" s="6">
        <v>66</v>
      </c>
      <c r="B67" s="6">
        <v>70</v>
      </c>
    </row>
    <row r="68" spans="1:2" x14ac:dyDescent="0.15">
      <c r="A68" s="6">
        <v>67</v>
      </c>
      <c r="B68" s="6">
        <v>74</v>
      </c>
    </row>
    <row r="69" spans="1:2" x14ac:dyDescent="0.15">
      <c r="A69" s="6">
        <v>68</v>
      </c>
      <c r="B69" s="6">
        <v>79</v>
      </c>
    </row>
    <row r="70" spans="1:2" x14ac:dyDescent="0.15">
      <c r="A70" s="6">
        <v>69</v>
      </c>
      <c r="B70" s="6">
        <v>84</v>
      </c>
    </row>
    <row r="71" spans="1:2" x14ac:dyDescent="0.15">
      <c r="A71" s="6">
        <v>70</v>
      </c>
      <c r="B71" s="6">
        <v>96</v>
      </c>
    </row>
    <row r="72" spans="1:2" x14ac:dyDescent="0.15">
      <c r="A72" s="6">
        <v>71</v>
      </c>
      <c r="B72" s="6">
        <v>83</v>
      </c>
    </row>
    <row r="73" spans="1:2" x14ac:dyDescent="0.15">
      <c r="A73" s="6">
        <v>72</v>
      </c>
      <c r="B73" s="6">
        <v>89</v>
      </c>
    </row>
    <row r="74" spans="1:2" x14ac:dyDescent="0.15">
      <c r="A74" s="6">
        <v>73</v>
      </c>
      <c r="B74" s="6">
        <v>71</v>
      </c>
    </row>
    <row r="75" spans="1:2" x14ac:dyDescent="0.15">
      <c r="A75" s="6">
        <v>74</v>
      </c>
      <c r="B75" s="6">
        <v>70</v>
      </c>
    </row>
    <row r="76" spans="1:2" x14ac:dyDescent="0.15">
      <c r="A76" s="6">
        <v>75</v>
      </c>
      <c r="B76" s="6">
        <v>52</v>
      </c>
    </row>
    <row r="77" spans="1:2" x14ac:dyDescent="0.15">
      <c r="A77" s="6">
        <v>76</v>
      </c>
      <c r="B77" s="6">
        <v>76</v>
      </c>
    </row>
    <row r="78" spans="1:2" x14ac:dyDescent="0.15">
      <c r="A78" s="6">
        <v>77</v>
      </c>
      <c r="B78" s="6">
        <v>81</v>
      </c>
    </row>
    <row r="79" spans="1:2" x14ac:dyDescent="0.15">
      <c r="A79" s="6">
        <v>78</v>
      </c>
      <c r="B79" s="6">
        <v>49</v>
      </c>
    </row>
    <row r="80" spans="1:2" x14ac:dyDescent="0.15">
      <c r="A80" s="6">
        <v>79</v>
      </c>
      <c r="B80" s="6">
        <v>102</v>
      </c>
    </row>
    <row r="81" spans="1:2" x14ac:dyDescent="0.15">
      <c r="A81" s="6">
        <v>80</v>
      </c>
      <c r="B81" s="6">
        <v>65</v>
      </c>
    </row>
    <row r="82" spans="1:2" x14ac:dyDescent="0.15">
      <c r="A82" s="6">
        <v>81</v>
      </c>
      <c r="B82" s="6">
        <v>78</v>
      </c>
    </row>
    <row r="83" spans="1:2" x14ac:dyDescent="0.15">
      <c r="A83" s="6">
        <v>82</v>
      </c>
      <c r="B83" s="6">
        <v>60</v>
      </c>
    </row>
    <row r="84" spans="1:2" x14ac:dyDescent="0.15">
      <c r="A84" s="6">
        <v>83</v>
      </c>
      <c r="B84" s="6">
        <v>72</v>
      </c>
    </row>
    <row r="85" spans="1:2" x14ac:dyDescent="0.15">
      <c r="A85" s="6">
        <v>84</v>
      </c>
      <c r="B85" s="6">
        <v>73</v>
      </c>
    </row>
    <row r="86" spans="1:2" x14ac:dyDescent="0.15">
      <c r="A86" s="6">
        <v>85</v>
      </c>
      <c r="B86" s="6">
        <v>79</v>
      </c>
    </row>
    <row r="87" spans="1:2" x14ac:dyDescent="0.15">
      <c r="A87" s="6">
        <v>86</v>
      </c>
      <c r="B87" s="6">
        <v>90</v>
      </c>
    </row>
    <row r="88" spans="1:2" x14ac:dyDescent="0.15">
      <c r="A88" s="6">
        <v>87</v>
      </c>
      <c r="B88" s="6">
        <v>81</v>
      </c>
    </row>
    <row r="89" spans="1:2" x14ac:dyDescent="0.15">
      <c r="A89" s="6">
        <v>88</v>
      </c>
      <c r="B89" s="6">
        <v>90</v>
      </c>
    </row>
    <row r="90" spans="1:2" x14ac:dyDescent="0.15">
      <c r="A90" s="6">
        <v>89</v>
      </c>
      <c r="B90" s="6">
        <v>80</v>
      </c>
    </row>
    <row r="91" spans="1:2" x14ac:dyDescent="0.15">
      <c r="A91" s="6">
        <v>90</v>
      </c>
      <c r="B91" s="6">
        <v>91</v>
      </c>
    </row>
    <row r="92" spans="1:2" x14ac:dyDescent="0.15">
      <c r="A92" s="6">
        <v>91</v>
      </c>
      <c r="B92" s="6">
        <v>89</v>
      </c>
    </row>
    <row r="93" spans="1:2" x14ac:dyDescent="0.15">
      <c r="A93" s="6">
        <v>92</v>
      </c>
      <c r="B93" s="6">
        <v>66</v>
      </c>
    </row>
    <row r="94" spans="1:2" x14ac:dyDescent="0.15">
      <c r="A94" s="6">
        <v>93</v>
      </c>
      <c r="B94" s="6">
        <v>49</v>
      </c>
    </row>
    <row r="95" spans="1:2" x14ac:dyDescent="0.15">
      <c r="A95" s="6">
        <v>94</v>
      </c>
      <c r="B95" s="6">
        <v>65</v>
      </c>
    </row>
    <row r="96" spans="1:2" x14ac:dyDescent="0.15">
      <c r="A96" s="6">
        <v>95</v>
      </c>
      <c r="B96" s="6">
        <v>96</v>
      </c>
    </row>
    <row r="97" spans="1:2" x14ac:dyDescent="0.15">
      <c r="A97" s="6">
        <v>96</v>
      </c>
      <c r="B97" s="6">
        <v>71</v>
      </c>
    </row>
    <row r="98" spans="1:2" x14ac:dyDescent="0.15">
      <c r="A98" s="6">
        <v>97</v>
      </c>
      <c r="B98" s="6">
        <v>90</v>
      </c>
    </row>
    <row r="99" spans="1:2" x14ac:dyDescent="0.15">
      <c r="A99" s="6">
        <v>98</v>
      </c>
      <c r="B99" s="6">
        <v>58</v>
      </c>
    </row>
    <row r="100" spans="1:2" x14ac:dyDescent="0.15">
      <c r="A100" s="6">
        <v>99</v>
      </c>
      <c r="B100" s="6">
        <v>96</v>
      </c>
    </row>
    <row r="101" spans="1:2" x14ac:dyDescent="0.15">
      <c r="A101" s="6">
        <v>100</v>
      </c>
      <c r="B101" s="6">
        <v>82</v>
      </c>
    </row>
    <row r="102" spans="1:2" x14ac:dyDescent="0.15">
      <c r="A102" s="6">
        <v>101</v>
      </c>
      <c r="B102" s="6">
        <v>69</v>
      </c>
    </row>
    <row r="103" spans="1:2" x14ac:dyDescent="0.15">
      <c r="A103" s="6">
        <v>102</v>
      </c>
      <c r="B103" s="6">
        <v>82</v>
      </c>
    </row>
    <row r="104" spans="1:2" x14ac:dyDescent="0.15">
      <c r="A104" s="6">
        <v>103</v>
      </c>
      <c r="B104" s="6">
        <v>81</v>
      </c>
    </row>
    <row r="105" spans="1:2" x14ac:dyDescent="0.15">
      <c r="A105" s="6">
        <v>104</v>
      </c>
      <c r="B105" s="6">
        <v>74</v>
      </c>
    </row>
    <row r="106" spans="1:2" x14ac:dyDescent="0.15">
      <c r="A106" s="6">
        <v>105</v>
      </c>
      <c r="B106" s="6">
        <v>67</v>
      </c>
    </row>
    <row r="107" spans="1:2" x14ac:dyDescent="0.15">
      <c r="A107" s="6">
        <v>106</v>
      </c>
      <c r="B107" s="6">
        <v>89</v>
      </c>
    </row>
    <row r="108" spans="1:2" x14ac:dyDescent="0.15">
      <c r="A108" s="6">
        <v>107</v>
      </c>
      <c r="B108" s="6">
        <v>80</v>
      </c>
    </row>
    <row r="109" spans="1:2" x14ac:dyDescent="0.15">
      <c r="A109" s="6">
        <v>108</v>
      </c>
      <c r="B109" s="6">
        <v>54</v>
      </c>
    </row>
    <row r="110" spans="1:2" x14ac:dyDescent="0.15">
      <c r="A110" s="6">
        <v>109</v>
      </c>
      <c r="B110" s="6">
        <v>77</v>
      </c>
    </row>
    <row r="111" spans="1:2" x14ac:dyDescent="0.15">
      <c r="A111" s="6">
        <v>110</v>
      </c>
      <c r="B111" s="6">
        <v>93</v>
      </c>
    </row>
    <row r="112" spans="1:2" x14ac:dyDescent="0.15">
      <c r="A112" s="6">
        <v>111</v>
      </c>
      <c r="B112" s="6">
        <v>89</v>
      </c>
    </row>
    <row r="113" spans="1:2" x14ac:dyDescent="0.15">
      <c r="A113" s="6">
        <v>112</v>
      </c>
      <c r="B113" s="6">
        <v>63</v>
      </c>
    </row>
    <row r="114" spans="1:2" x14ac:dyDescent="0.15">
      <c r="A114" s="6">
        <v>113</v>
      </c>
      <c r="B114" s="6">
        <v>95</v>
      </c>
    </row>
    <row r="115" spans="1:2" x14ac:dyDescent="0.15">
      <c r="A115" s="6">
        <v>114</v>
      </c>
      <c r="B115" s="6">
        <v>58</v>
      </c>
    </row>
    <row r="116" spans="1:2" x14ac:dyDescent="0.15">
      <c r="A116" s="6">
        <v>115</v>
      </c>
      <c r="B116" s="6">
        <v>88</v>
      </c>
    </row>
    <row r="117" spans="1:2" x14ac:dyDescent="0.15">
      <c r="A117" s="6">
        <v>116</v>
      </c>
      <c r="B117" s="6">
        <v>106</v>
      </c>
    </row>
    <row r="118" spans="1:2" x14ac:dyDescent="0.15">
      <c r="A118" s="6">
        <v>117</v>
      </c>
      <c r="B118" s="6">
        <v>61</v>
      </c>
    </row>
    <row r="119" spans="1:2" x14ac:dyDescent="0.15">
      <c r="A119" s="6">
        <v>118</v>
      </c>
      <c r="B119" s="6">
        <v>65</v>
      </c>
    </row>
    <row r="120" spans="1:2" x14ac:dyDescent="0.15">
      <c r="A120" s="6">
        <v>119</v>
      </c>
      <c r="B120" s="6">
        <v>80</v>
      </c>
    </row>
    <row r="121" spans="1:2" x14ac:dyDescent="0.15">
      <c r="A121" s="6">
        <v>120</v>
      </c>
      <c r="B121" s="6">
        <v>113</v>
      </c>
    </row>
    <row r="122" spans="1:2" x14ac:dyDescent="0.15">
      <c r="A122" s="6">
        <v>121</v>
      </c>
      <c r="B122" s="6">
        <v>101</v>
      </c>
    </row>
    <row r="123" spans="1:2" x14ac:dyDescent="0.15">
      <c r="A123" s="6">
        <v>122</v>
      </c>
      <c r="B123" s="6">
        <v>75</v>
      </c>
    </row>
    <row r="124" spans="1:2" x14ac:dyDescent="0.15">
      <c r="A124" s="6">
        <v>123</v>
      </c>
      <c r="B124" s="6">
        <v>84</v>
      </c>
    </row>
    <row r="125" spans="1:2" x14ac:dyDescent="0.15">
      <c r="A125" s="6">
        <v>124</v>
      </c>
      <c r="B125" s="6">
        <v>81</v>
      </c>
    </row>
    <row r="126" spans="1:2" x14ac:dyDescent="0.15">
      <c r="A126" s="6">
        <v>125</v>
      </c>
      <c r="B126" s="6">
        <v>86</v>
      </c>
    </row>
    <row r="127" spans="1:2" x14ac:dyDescent="0.15">
      <c r="A127" s="6">
        <v>126</v>
      </c>
      <c r="B127" s="6">
        <v>94</v>
      </c>
    </row>
    <row r="128" spans="1:2" x14ac:dyDescent="0.15">
      <c r="A128" s="6">
        <v>127</v>
      </c>
      <c r="B128" s="6">
        <v>72</v>
      </c>
    </row>
    <row r="129" spans="1:2" x14ac:dyDescent="0.15">
      <c r="A129" s="6">
        <v>128</v>
      </c>
      <c r="B129" s="6">
        <v>98</v>
      </c>
    </row>
    <row r="130" spans="1:2" x14ac:dyDescent="0.15">
      <c r="A130" s="6">
        <v>129</v>
      </c>
      <c r="B130" s="6">
        <v>80</v>
      </c>
    </row>
    <row r="131" spans="1:2" x14ac:dyDescent="0.15">
      <c r="A131" s="6">
        <v>130</v>
      </c>
      <c r="B131" s="6">
        <v>96</v>
      </c>
    </row>
    <row r="132" spans="1:2" x14ac:dyDescent="0.15">
      <c r="A132" s="6">
        <v>131</v>
      </c>
      <c r="B132" s="6">
        <v>103</v>
      </c>
    </row>
    <row r="133" spans="1:2" x14ac:dyDescent="0.15">
      <c r="A133" s="6">
        <v>132</v>
      </c>
      <c r="B133" s="6">
        <v>98</v>
      </c>
    </row>
    <row r="134" spans="1:2" x14ac:dyDescent="0.15">
      <c r="A134" s="6">
        <v>133</v>
      </c>
      <c r="B134" s="6">
        <v>66</v>
      </c>
    </row>
    <row r="135" spans="1:2" x14ac:dyDescent="0.15">
      <c r="A135" s="6">
        <v>134</v>
      </c>
      <c r="B135" s="6">
        <v>81</v>
      </c>
    </row>
    <row r="136" spans="1:2" x14ac:dyDescent="0.15">
      <c r="A136" s="6">
        <v>135</v>
      </c>
      <c r="B136" s="6">
        <v>112</v>
      </c>
    </row>
    <row r="137" spans="1:2" x14ac:dyDescent="0.15">
      <c r="A137" s="6">
        <v>136</v>
      </c>
      <c r="B137" s="6">
        <v>96</v>
      </c>
    </row>
    <row r="138" spans="1:2" x14ac:dyDescent="0.15">
      <c r="A138" s="6">
        <v>137</v>
      </c>
      <c r="B138" s="6">
        <v>66</v>
      </c>
    </row>
    <row r="139" spans="1:2" x14ac:dyDescent="0.15">
      <c r="A139" s="6">
        <v>138</v>
      </c>
      <c r="B139" s="6">
        <v>81</v>
      </c>
    </row>
    <row r="140" spans="1:2" x14ac:dyDescent="0.15">
      <c r="A140" s="6">
        <v>139</v>
      </c>
      <c r="B140" s="6">
        <v>70</v>
      </c>
    </row>
    <row r="141" spans="1:2" x14ac:dyDescent="0.15">
      <c r="A141" s="6">
        <v>140</v>
      </c>
      <c r="B141" s="6">
        <v>74</v>
      </c>
    </row>
    <row r="142" spans="1:2" x14ac:dyDescent="0.15">
      <c r="A142" s="6">
        <v>141</v>
      </c>
      <c r="B142" s="6">
        <v>83</v>
      </c>
    </row>
    <row r="143" spans="1:2" x14ac:dyDescent="0.15">
      <c r="A143" s="6">
        <v>142</v>
      </c>
      <c r="B143" s="6">
        <v>75</v>
      </c>
    </row>
    <row r="144" spans="1:2" x14ac:dyDescent="0.15">
      <c r="A144" s="6">
        <v>143</v>
      </c>
      <c r="B144" s="6">
        <v>63</v>
      </c>
    </row>
    <row r="145" spans="1:2" x14ac:dyDescent="0.15">
      <c r="A145" s="6">
        <v>144</v>
      </c>
      <c r="B145" s="6">
        <v>92</v>
      </c>
    </row>
    <row r="146" spans="1:2" x14ac:dyDescent="0.15">
      <c r="A146" s="6">
        <v>145</v>
      </c>
      <c r="B146" s="6">
        <v>84</v>
      </c>
    </row>
    <row r="147" spans="1:2" x14ac:dyDescent="0.15">
      <c r="A147" s="6">
        <v>146</v>
      </c>
      <c r="B147" s="6">
        <v>55</v>
      </c>
    </row>
    <row r="148" spans="1:2" x14ac:dyDescent="0.15">
      <c r="A148" s="6">
        <v>147</v>
      </c>
      <c r="B148" s="6">
        <v>78</v>
      </c>
    </row>
    <row r="149" spans="1:2" x14ac:dyDescent="0.15">
      <c r="A149" s="6">
        <v>148</v>
      </c>
      <c r="B149" s="6">
        <v>71</v>
      </c>
    </row>
    <row r="150" spans="1:2" x14ac:dyDescent="0.15">
      <c r="A150" s="6">
        <v>149</v>
      </c>
      <c r="B150" s="6">
        <v>82</v>
      </c>
    </row>
    <row r="151" spans="1:2" x14ac:dyDescent="0.15">
      <c r="A151" s="6">
        <v>150</v>
      </c>
      <c r="B151" s="6">
        <v>71</v>
      </c>
    </row>
    <row r="152" spans="1:2" x14ac:dyDescent="0.15">
      <c r="A152" s="6">
        <v>151</v>
      </c>
      <c r="B152" s="6">
        <v>99</v>
      </c>
    </row>
    <row r="153" spans="1:2" x14ac:dyDescent="0.15">
      <c r="A153" s="6">
        <v>152</v>
      </c>
      <c r="B153" s="6">
        <v>74</v>
      </c>
    </row>
    <row r="154" spans="1:2" x14ac:dyDescent="0.15">
      <c r="A154" s="6">
        <v>153</v>
      </c>
      <c r="B154" s="6">
        <v>101</v>
      </c>
    </row>
    <row r="155" spans="1:2" x14ac:dyDescent="0.15">
      <c r="A155" s="6">
        <v>154</v>
      </c>
      <c r="B155" s="6">
        <v>90</v>
      </c>
    </row>
    <row r="156" spans="1:2" x14ac:dyDescent="0.15">
      <c r="A156" s="6">
        <v>155</v>
      </c>
      <c r="B156" s="6">
        <v>73</v>
      </c>
    </row>
    <row r="157" spans="1:2" x14ac:dyDescent="0.15">
      <c r="A157" s="6">
        <v>156</v>
      </c>
      <c r="B157" s="6">
        <v>81</v>
      </c>
    </row>
    <row r="158" spans="1:2" x14ac:dyDescent="0.15">
      <c r="A158" s="6">
        <v>157</v>
      </c>
      <c r="B158" s="6">
        <v>60</v>
      </c>
    </row>
    <row r="159" spans="1:2" x14ac:dyDescent="0.15">
      <c r="A159" s="6">
        <v>158</v>
      </c>
      <c r="B159" s="6">
        <v>79</v>
      </c>
    </row>
    <row r="160" spans="1:2" x14ac:dyDescent="0.15">
      <c r="A160" s="6">
        <v>159</v>
      </c>
      <c r="B160" s="6">
        <v>76</v>
      </c>
    </row>
    <row r="161" spans="1:2" x14ac:dyDescent="0.15">
      <c r="A161" s="6">
        <v>160</v>
      </c>
      <c r="B161" s="6">
        <v>72</v>
      </c>
    </row>
    <row r="162" spans="1:2" x14ac:dyDescent="0.15">
      <c r="A162" s="6">
        <v>161</v>
      </c>
      <c r="B162" s="6">
        <v>80</v>
      </c>
    </row>
    <row r="163" spans="1:2" x14ac:dyDescent="0.15">
      <c r="A163" s="6">
        <v>162</v>
      </c>
      <c r="B163" s="6">
        <v>68</v>
      </c>
    </row>
    <row r="164" spans="1:2" x14ac:dyDescent="0.15">
      <c r="A164" s="6">
        <v>163</v>
      </c>
      <c r="B164" s="6">
        <v>78</v>
      </c>
    </row>
    <row r="165" spans="1:2" x14ac:dyDescent="0.15">
      <c r="A165" s="6">
        <v>164</v>
      </c>
      <c r="B165" s="6">
        <v>86</v>
      </c>
    </row>
    <row r="166" spans="1:2" x14ac:dyDescent="0.15">
      <c r="A166" s="6">
        <v>165</v>
      </c>
      <c r="B166" s="6">
        <v>92</v>
      </c>
    </row>
    <row r="167" spans="1:2" x14ac:dyDescent="0.15">
      <c r="A167" s="6">
        <v>166</v>
      </c>
      <c r="B167" s="6">
        <v>76</v>
      </c>
    </row>
    <row r="168" spans="1:2" x14ac:dyDescent="0.15">
      <c r="A168" s="6">
        <v>167</v>
      </c>
      <c r="B168" s="6">
        <v>76</v>
      </c>
    </row>
    <row r="169" spans="1:2" x14ac:dyDescent="0.15">
      <c r="A169" s="6">
        <v>168</v>
      </c>
      <c r="B169" s="6">
        <v>81</v>
      </c>
    </row>
    <row r="170" spans="1:2" x14ac:dyDescent="0.15">
      <c r="A170" s="6">
        <v>169</v>
      </c>
      <c r="B170" s="6">
        <v>72</v>
      </c>
    </row>
    <row r="171" spans="1:2" x14ac:dyDescent="0.15">
      <c r="A171" s="6">
        <v>170</v>
      </c>
      <c r="B171" s="6">
        <v>97</v>
      </c>
    </row>
    <row r="172" spans="1:2" x14ac:dyDescent="0.15">
      <c r="A172" s="6">
        <v>171</v>
      </c>
      <c r="B172" s="6">
        <v>87</v>
      </c>
    </row>
    <row r="173" spans="1:2" x14ac:dyDescent="0.15">
      <c r="A173" s="6">
        <v>172</v>
      </c>
      <c r="B173" s="6">
        <v>74</v>
      </c>
    </row>
    <row r="174" spans="1:2" x14ac:dyDescent="0.15">
      <c r="A174" s="6">
        <v>173</v>
      </c>
      <c r="B174" s="6">
        <v>95</v>
      </c>
    </row>
    <row r="175" spans="1:2" x14ac:dyDescent="0.15">
      <c r="A175" s="6">
        <v>174</v>
      </c>
      <c r="B175" s="6">
        <v>62</v>
      </c>
    </row>
    <row r="176" spans="1:2" x14ac:dyDescent="0.15">
      <c r="A176" s="6">
        <v>175</v>
      </c>
      <c r="B176" s="6">
        <v>97</v>
      </c>
    </row>
    <row r="177" spans="1:2" x14ac:dyDescent="0.15">
      <c r="A177" s="6">
        <v>176</v>
      </c>
      <c r="B177" s="6">
        <v>81</v>
      </c>
    </row>
    <row r="178" spans="1:2" x14ac:dyDescent="0.15">
      <c r="A178" s="6">
        <v>177</v>
      </c>
      <c r="B178" s="6">
        <v>82</v>
      </c>
    </row>
    <row r="179" spans="1:2" x14ac:dyDescent="0.15">
      <c r="A179" s="6">
        <v>178</v>
      </c>
      <c r="B179" s="6">
        <v>105</v>
      </c>
    </row>
    <row r="180" spans="1:2" x14ac:dyDescent="0.15">
      <c r="A180" s="6">
        <v>179</v>
      </c>
      <c r="B180" s="6">
        <v>84</v>
      </c>
    </row>
    <row r="181" spans="1:2" x14ac:dyDescent="0.15">
      <c r="A181" s="6">
        <v>180</v>
      </c>
      <c r="B181" s="6">
        <v>86</v>
      </c>
    </row>
    <row r="182" spans="1:2" x14ac:dyDescent="0.15">
      <c r="A182" s="6">
        <v>181</v>
      </c>
      <c r="B182" s="6">
        <v>68</v>
      </c>
    </row>
    <row r="183" spans="1:2" x14ac:dyDescent="0.15">
      <c r="A183" s="6">
        <v>182</v>
      </c>
      <c r="B183" s="6">
        <v>88</v>
      </c>
    </row>
    <row r="184" spans="1:2" x14ac:dyDescent="0.15">
      <c r="A184" s="6">
        <v>183</v>
      </c>
      <c r="B184" s="6">
        <v>84</v>
      </c>
    </row>
    <row r="185" spans="1:2" x14ac:dyDescent="0.15">
      <c r="A185" s="6">
        <v>184</v>
      </c>
      <c r="B185" s="6">
        <v>63</v>
      </c>
    </row>
    <row r="186" spans="1:2" x14ac:dyDescent="0.15">
      <c r="A186" s="6">
        <v>185</v>
      </c>
      <c r="B186" s="6">
        <v>65</v>
      </c>
    </row>
    <row r="187" spans="1:2" x14ac:dyDescent="0.15">
      <c r="A187" s="6">
        <v>186</v>
      </c>
      <c r="B187" s="6">
        <v>60</v>
      </c>
    </row>
    <row r="188" spans="1:2" x14ac:dyDescent="0.15">
      <c r="A188" s="6">
        <v>187</v>
      </c>
      <c r="B188" s="6">
        <v>92</v>
      </c>
    </row>
    <row r="189" spans="1:2" x14ac:dyDescent="0.15">
      <c r="A189" s="6">
        <v>188</v>
      </c>
      <c r="B189" s="6">
        <v>77</v>
      </c>
    </row>
    <row r="190" spans="1:2" x14ac:dyDescent="0.15">
      <c r="A190" s="6">
        <v>189</v>
      </c>
      <c r="B190" s="6">
        <v>91</v>
      </c>
    </row>
    <row r="191" spans="1:2" x14ac:dyDescent="0.15">
      <c r="A191" s="6">
        <v>190</v>
      </c>
      <c r="B191" s="6">
        <v>79</v>
      </c>
    </row>
    <row r="192" spans="1:2" x14ac:dyDescent="0.15">
      <c r="A192" s="6">
        <v>191</v>
      </c>
      <c r="B192" s="6">
        <v>78</v>
      </c>
    </row>
    <row r="193" spans="1:2" x14ac:dyDescent="0.15">
      <c r="A193" s="6">
        <v>192</v>
      </c>
      <c r="B193" s="6">
        <v>73</v>
      </c>
    </row>
    <row r="194" spans="1:2" x14ac:dyDescent="0.15">
      <c r="A194" s="6">
        <v>193</v>
      </c>
      <c r="B194" s="6">
        <v>63</v>
      </c>
    </row>
    <row r="195" spans="1:2" x14ac:dyDescent="0.15">
      <c r="A195" s="6">
        <v>194</v>
      </c>
      <c r="B195" s="6">
        <v>98</v>
      </c>
    </row>
    <row r="196" spans="1:2" x14ac:dyDescent="0.15">
      <c r="A196" s="6">
        <v>195</v>
      </c>
      <c r="B196" s="6">
        <v>56</v>
      </c>
    </row>
    <row r="197" spans="1:2" x14ac:dyDescent="0.15">
      <c r="A197" s="6">
        <v>196</v>
      </c>
      <c r="B197" s="6">
        <v>70</v>
      </c>
    </row>
    <row r="198" spans="1:2" x14ac:dyDescent="0.15">
      <c r="A198" s="6">
        <v>197</v>
      </c>
      <c r="B198" s="6">
        <v>67</v>
      </c>
    </row>
    <row r="199" spans="1:2" x14ac:dyDescent="0.15">
      <c r="A199" s="6">
        <v>198</v>
      </c>
      <c r="B199" s="6">
        <v>54</v>
      </c>
    </row>
    <row r="200" spans="1:2" x14ac:dyDescent="0.15">
      <c r="A200" s="6">
        <v>199</v>
      </c>
      <c r="B200" s="6">
        <v>45</v>
      </c>
    </row>
    <row r="201" spans="1:2" x14ac:dyDescent="0.15">
      <c r="A201" s="6">
        <v>200</v>
      </c>
      <c r="B201" s="6">
        <v>71</v>
      </c>
    </row>
    <row r="202" spans="1:2" x14ac:dyDescent="0.15">
      <c r="A202" s="6">
        <v>201</v>
      </c>
      <c r="B202" s="6">
        <v>67</v>
      </c>
    </row>
    <row r="203" spans="1:2" x14ac:dyDescent="0.15">
      <c r="A203" s="6">
        <v>202</v>
      </c>
      <c r="B203" s="6">
        <v>91</v>
      </c>
    </row>
    <row r="204" spans="1:2" x14ac:dyDescent="0.15">
      <c r="A204" s="6">
        <v>203</v>
      </c>
      <c r="B204" s="6">
        <v>61</v>
      </c>
    </row>
    <row r="205" spans="1:2" x14ac:dyDescent="0.15">
      <c r="A205" s="6">
        <v>204</v>
      </c>
      <c r="B205" s="6">
        <v>58</v>
      </c>
    </row>
    <row r="206" spans="1:2" x14ac:dyDescent="0.15">
      <c r="A206" s="6">
        <v>205</v>
      </c>
      <c r="B206" s="6">
        <v>69</v>
      </c>
    </row>
    <row r="207" spans="1:2" x14ac:dyDescent="0.15">
      <c r="A207" s="6">
        <v>206</v>
      </c>
      <c r="B207" s="6">
        <v>76</v>
      </c>
    </row>
    <row r="208" spans="1:2" x14ac:dyDescent="0.15">
      <c r="A208" s="6">
        <v>207</v>
      </c>
      <c r="B208" s="6">
        <v>90</v>
      </c>
    </row>
    <row r="209" spans="1:2" x14ac:dyDescent="0.15">
      <c r="A209" s="6">
        <v>208</v>
      </c>
      <c r="B209" s="6">
        <v>102</v>
      </c>
    </row>
    <row r="210" spans="1:2" x14ac:dyDescent="0.15">
      <c r="A210" s="6">
        <v>209</v>
      </c>
      <c r="B210" s="6">
        <v>62</v>
      </c>
    </row>
    <row r="211" spans="1:2" x14ac:dyDescent="0.15">
      <c r="A211" s="6">
        <v>210</v>
      </c>
      <c r="B211" s="6">
        <v>82</v>
      </c>
    </row>
    <row r="212" spans="1:2" x14ac:dyDescent="0.15">
      <c r="A212" s="6">
        <v>211</v>
      </c>
      <c r="B212" s="6">
        <v>88</v>
      </c>
    </row>
    <row r="213" spans="1:2" x14ac:dyDescent="0.15">
      <c r="A213" s="6">
        <v>212</v>
      </c>
      <c r="B213" s="6">
        <v>61</v>
      </c>
    </row>
    <row r="214" spans="1:2" x14ac:dyDescent="0.15">
      <c r="A214" s="6">
        <v>213</v>
      </c>
      <c r="B214" s="6">
        <v>82</v>
      </c>
    </row>
    <row r="215" spans="1:2" x14ac:dyDescent="0.15">
      <c r="A215" s="6">
        <v>214</v>
      </c>
      <c r="B215" s="6">
        <v>51</v>
      </c>
    </row>
    <row r="216" spans="1:2" x14ac:dyDescent="0.15">
      <c r="A216" s="6">
        <v>215</v>
      </c>
      <c r="B216" s="6">
        <v>106</v>
      </c>
    </row>
    <row r="217" spans="1:2" x14ac:dyDescent="0.15">
      <c r="A217" s="6">
        <v>216</v>
      </c>
      <c r="B217" s="6">
        <v>76</v>
      </c>
    </row>
    <row r="218" spans="1:2" x14ac:dyDescent="0.15">
      <c r="A218" s="6">
        <v>217</v>
      </c>
      <c r="B218" s="6">
        <v>55</v>
      </c>
    </row>
    <row r="219" spans="1:2" x14ac:dyDescent="0.15">
      <c r="A219" s="6">
        <v>218</v>
      </c>
      <c r="B219" s="6">
        <v>52</v>
      </c>
    </row>
    <row r="220" spans="1:2" x14ac:dyDescent="0.15">
      <c r="A220" s="6">
        <v>219</v>
      </c>
      <c r="B220" s="6">
        <v>91</v>
      </c>
    </row>
    <row r="221" spans="1:2" x14ac:dyDescent="0.15">
      <c r="A221" s="6">
        <v>220</v>
      </c>
      <c r="B221" s="6">
        <v>86</v>
      </c>
    </row>
    <row r="222" spans="1:2" x14ac:dyDescent="0.15">
      <c r="A222" s="6">
        <v>221</v>
      </c>
      <c r="B222" s="6">
        <v>61</v>
      </c>
    </row>
    <row r="223" spans="1:2" x14ac:dyDescent="0.15">
      <c r="A223" s="6">
        <v>222</v>
      </c>
      <c r="B223" s="6">
        <v>98</v>
      </c>
    </row>
    <row r="224" spans="1:2" x14ac:dyDescent="0.15">
      <c r="A224" s="6">
        <v>223</v>
      </c>
      <c r="B224" s="6">
        <v>68</v>
      </c>
    </row>
    <row r="225" spans="1:2" x14ac:dyDescent="0.15">
      <c r="A225" s="6">
        <v>224</v>
      </c>
      <c r="B225" s="6">
        <v>85</v>
      </c>
    </row>
    <row r="226" spans="1:2" x14ac:dyDescent="0.15">
      <c r="A226" s="6">
        <v>225</v>
      </c>
      <c r="B226" s="6">
        <v>84</v>
      </c>
    </row>
    <row r="227" spans="1:2" x14ac:dyDescent="0.15">
      <c r="A227" s="6">
        <v>226</v>
      </c>
      <c r="B227" s="6">
        <v>76</v>
      </c>
    </row>
    <row r="228" spans="1:2" x14ac:dyDescent="0.15">
      <c r="A228" s="6">
        <v>227</v>
      </c>
      <c r="B228" s="6">
        <v>76</v>
      </c>
    </row>
    <row r="229" spans="1:2" x14ac:dyDescent="0.15">
      <c r="A229" s="6">
        <v>228</v>
      </c>
      <c r="B229" s="6">
        <v>68</v>
      </c>
    </row>
    <row r="230" spans="1:2" x14ac:dyDescent="0.15">
      <c r="A230" s="6">
        <v>229</v>
      </c>
      <c r="B230" s="6">
        <v>73</v>
      </c>
    </row>
    <row r="231" spans="1:2" x14ac:dyDescent="0.15">
      <c r="A231" s="6">
        <v>230</v>
      </c>
      <c r="B231" s="6">
        <v>103</v>
      </c>
    </row>
    <row r="232" spans="1:2" x14ac:dyDescent="0.15">
      <c r="A232" s="6">
        <v>231</v>
      </c>
      <c r="B232" s="6">
        <v>82</v>
      </c>
    </row>
    <row r="233" spans="1:2" x14ac:dyDescent="0.15">
      <c r="A233" s="6">
        <v>232</v>
      </c>
      <c r="B233" s="6">
        <v>77</v>
      </c>
    </row>
    <row r="234" spans="1:2" x14ac:dyDescent="0.15">
      <c r="A234" s="6">
        <v>233</v>
      </c>
      <c r="B234" s="6">
        <v>63</v>
      </c>
    </row>
    <row r="235" spans="1:2" x14ac:dyDescent="0.15">
      <c r="A235" s="6">
        <v>234</v>
      </c>
      <c r="B235" s="6">
        <v>74</v>
      </c>
    </row>
    <row r="236" spans="1:2" x14ac:dyDescent="0.15">
      <c r="A236" s="6">
        <v>235</v>
      </c>
      <c r="B236" s="6">
        <v>70</v>
      </c>
    </row>
    <row r="237" spans="1:2" x14ac:dyDescent="0.15">
      <c r="A237" s="6">
        <v>236</v>
      </c>
      <c r="B237" s="6">
        <v>82</v>
      </c>
    </row>
    <row r="238" spans="1:2" x14ac:dyDescent="0.15">
      <c r="A238" s="6">
        <v>237</v>
      </c>
      <c r="B238" s="6">
        <v>75</v>
      </c>
    </row>
    <row r="239" spans="1:2" x14ac:dyDescent="0.15">
      <c r="A239" s="6">
        <v>238</v>
      </c>
      <c r="B239" s="6">
        <v>82</v>
      </c>
    </row>
    <row r="240" spans="1:2" x14ac:dyDescent="0.15">
      <c r="A240" s="6">
        <v>239</v>
      </c>
      <c r="B240" s="6">
        <v>82</v>
      </c>
    </row>
    <row r="241" spans="1:2" x14ac:dyDescent="0.15">
      <c r="A241" s="6">
        <v>240</v>
      </c>
      <c r="B241" s="6">
        <v>75</v>
      </c>
    </row>
    <row r="242" spans="1:2" x14ac:dyDescent="0.15">
      <c r="A242" s="6">
        <v>241</v>
      </c>
      <c r="B242" s="6">
        <v>61</v>
      </c>
    </row>
    <row r="243" spans="1:2" x14ac:dyDescent="0.15">
      <c r="A243" s="6">
        <v>242</v>
      </c>
      <c r="B243" s="6">
        <v>83</v>
      </c>
    </row>
    <row r="244" spans="1:2" x14ac:dyDescent="0.15">
      <c r="A244" s="6">
        <v>243</v>
      </c>
      <c r="B244" s="6">
        <v>77</v>
      </c>
    </row>
    <row r="245" spans="1:2" x14ac:dyDescent="0.15">
      <c r="A245" s="6">
        <v>244</v>
      </c>
      <c r="B245" s="6">
        <v>73</v>
      </c>
    </row>
    <row r="246" spans="1:2" x14ac:dyDescent="0.15">
      <c r="A246" s="6">
        <v>245</v>
      </c>
      <c r="B246" s="6">
        <v>55</v>
      </c>
    </row>
    <row r="247" spans="1:2" x14ac:dyDescent="0.15">
      <c r="A247" s="6">
        <v>246</v>
      </c>
      <c r="B247" s="6">
        <v>79</v>
      </c>
    </row>
    <row r="248" spans="1:2" x14ac:dyDescent="0.15">
      <c r="A248" s="6">
        <v>247</v>
      </c>
      <c r="B248" s="6">
        <v>67</v>
      </c>
    </row>
    <row r="249" spans="1:2" x14ac:dyDescent="0.15">
      <c r="A249" s="6">
        <v>248</v>
      </c>
      <c r="B249" s="6">
        <v>78</v>
      </c>
    </row>
    <row r="250" spans="1:2" x14ac:dyDescent="0.15">
      <c r="A250" s="6">
        <v>249</v>
      </c>
      <c r="B250" s="6">
        <v>73</v>
      </c>
    </row>
    <row r="251" spans="1:2" x14ac:dyDescent="0.15">
      <c r="A251" s="6">
        <v>250</v>
      </c>
      <c r="B251" s="6">
        <v>70</v>
      </c>
    </row>
    <row r="252" spans="1:2" x14ac:dyDescent="0.15">
      <c r="A252" s="6">
        <v>251</v>
      </c>
      <c r="B252" s="6">
        <v>75</v>
      </c>
    </row>
    <row r="253" spans="1:2" x14ac:dyDescent="0.15">
      <c r="A253" s="6">
        <v>252</v>
      </c>
      <c r="B253" s="6">
        <v>99</v>
      </c>
    </row>
    <row r="254" spans="1:2" x14ac:dyDescent="0.15">
      <c r="A254" s="6">
        <v>253</v>
      </c>
      <c r="B254" s="6">
        <v>64</v>
      </c>
    </row>
    <row r="255" spans="1:2" x14ac:dyDescent="0.15">
      <c r="A255" s="6">
        <v>254</v>
      </c>
      <c r="B255" s="6">
        <v>49</v>
      </c>
    </row>
    <row r="256" spans="1:2" x14ac:dyDescent="0.15">
      <c r="A256" s="6">
        <v>255</v>
      </c>
      <c r="B256" s="6">
        <v>62</v>
      </c>
    </row>
    <row r="257" spans="1:2" x14ac:dyDescent="0.15">
      <c r="A257" s="6">
        <v>256</v>
      </c>
      <c r="B257" s="6">
        <v>91</v>
      </c>
    </row>
    <row r="258" spans="1:2" x14ac:dyDescent="0.15">
      <c r="A258" s="6">
        <v>257</v>
      </c>
      <c r="B258" s="6">
        <v>96</v>
      </c>
    </row>
    <row r="259" spans="1:2" x14ac:dyDescent="0.15">
      <c r="A259" s="6">
        <v>258</v>
      </c>
      <c r="B259" s="6">
        <v>92</v>
      </c>
    </row>
    <row r="260" spans="1:2" x14ac:dyDescent="0.15">
      <c r="A260" s="6">
        <v>259</v>
      </c>
      <c r="B260" s="6">
        <v>86</v>
      </c>
    </row>
    <row r="261" spans="1:2" x14ac:dyDescent="0.15">
      <c r="A261" s="6">
        <v>260</v>
      </c>
      <c r="B261" s="6">
        <v>71</v>
      </c>
    </row>
    <row r="262" spans="1:2" x14ac:dyDescent="0.15">
      <c r="A262" s="6">
        <v>261</v>
      </c>
      <c r="B262" s="6">
        <v>110</v>
      </c>
    </row>
    <row r="263" spans="1:2" x14ac:dyDescent="0.15">
      <c r="A263" s="6">
        <v>262</v>
      </c>
      <c r="B263" s="6">
        <v>80</v>
      </c>
    </row>
    <row r="264" spans="1:2" x14ac:dyDescent="0.15">
      <c r="A264" s="6">
        <v>263</v>
      </c>
      <c r="B264" s="6">
        <v>99</v>
      </c>
    </row>
    <row r="265" spans="1:2" x14ac:dyDescent="0.15">
      <c r="A265" s="6">
        <v>264</v>
      </c>
      <c r="B265" s="6">
        <v>87</v>
      </c>
    </row>
    <row r="266" spans="1:2" x14ac:dyDescent="0.15">
      <c r="A266" s="6">
        <v>265</v>
      </c>
      <c r="B266" s="6">
        <v>83</v>
      </c>
    </row>
    <row r="267" spans="1:2" x14ac:dyDescent="0.15">
      <c r="A267" s="6">
        <v>266</v>
      </c>
      <c r="B267" s="6">
        <v>100</v>
      </c>
    </row>
    <row r="268" spans="1:2" x14ac:dyDescent="0.15">
      <c r="A268" s="6">
        <v>267</v>
      </c>
      <c r="B268" s="6">
        <v>73</v>
      </c>
    </row>
    <row r="269" spans="1:2" x14ac:dyDescent="0.15">
      <c r="A269" s="6">
        <v>268</v>
      </c>
      <c r="B269" s="6">
        <v>96</v>
      </c>
    </row>
    <row r="270" spans="1:2" x14ac:dyDescent="0.15">
      <c r="A270" s="6">
        <v>269</v>
      </c>
      <c r="B270" s="6">
        <v>61</v>
      </c>
    </row>
    <row r="271" spans="1:2" x14ac:dyDescent="0.15">
      <c r="A271" s="6">
        <v>270</v>
      </c>
      <c r="B271" s="6">
        <v>90</v>
      </c>
    </row>
    <row r="272" spans="1:2" x14ac:dyDescent="0.15">
      <c r="A272" s="6">
        <v>271</v>
      </c>
      <c r="B272" s="6">
        <v>71</v>
      </c>
    </row>
    <row r="273" spans="1:2" x14ac:dyDescent="0.15">
      <c r="A273" s="6">
        <v>272</v>
      </c>
      <c r="B273" s="6">
        <v>77</v>
      </c>
    </row>
    <row r="274" spans="1:2" x14ac:dyDescent="0.15">
      <c r="A274" s="6">
        <v>273</v>
      </c>
      <c r="B274" s="6">
        <v>79</v>
      </c>
    </row>
    <row r="275" spans="1:2" x14ac:dyDescent="0.15">
      <c r="A275" s="6">
        <v>274</v>
      </c>
      <c r="B275" s="6">
        <v>76</v>
      </c>
    </row>
    <row r="276" spans="1:2" x14ac:dyDescent="0.15">
      <c r="A276" s="6">
        <v>275</v>
      </c>
      <c r="B276" s="6">
        <v>76</v>
      </c>
    </row>
    <row r="277" spans="1:2" x14ac:dyDescent="0.15">
      <c r="A277" s="6">
        <v>276</v>
      </c>
      <c r="B277" s="6">
        <v>103</v>
      </c>
    </row>
    <row r="278" spans="1:2" x14ac:dyDescent="0.15">
      <c r="A278" s="6">
        <v>277</v>
      </c>
      <c r="B278" s="6">
        <v>92</v>
      </c>
    </row>
    <row r="279" spans="1:2" x14ac:dyDescent="0.15">
      <c r="A279" s="6">
        <v>278</v>
      </c>
      <c r="B279" s="6">
        <v>77</v>
      </c>
    </row>
    <row r="280" spans="1:2" x14ac:dyDescent="0.15">
      <c r="A280" s="6">
        <v>279</v>
      </c>
      <c r="B280" s="6">
        <v>84</v>
      </c>
    </row>
    <row r="281" spans="1:2" x14ac:dyDescent="0.15">
      <c r="A281" s="6">
        <v>280</v>
      </c>
      <c r="B281" s="6">
        <v>30</v>
      </c>
    </row>
    <row r="282" spans="1:2" x14ac:dyDescent="0.15">
      <c r="A282" s="6">
        <v>281</v>
      </c>
      <c r="B282" s="6">
        <v>76</v>
      </c>
    </row>
    <row r="283" spans="1:2" x14ac:dyDescent="0.15">
      <c r="A283" s="6">
        <v>282</v>
      </c>
      <c r="B283" s="6">
        <v>64</v>
      </c>
    </row>
    <row r="284" spans="1:2" x14ac:dyDescent="0.15">
      <c r="A284" s="6">
        <v>283</v>
      </c>
      <c r="B284" s="6">
        <v>63</v>
      </c>
    </row>
    <row r="285" spans="1:2" x14ac:dyDescent="0.15">
      <c r="A285" s="6">
        <v>284</v>
      </c>
      <c r="B285" s="6">
        <v>94</v>
      </c>
    </row>
    <row r="286" spans="1:2" x14ac:dyDescent="0.15">
      <c r="A286" s="6">
        <v>285</v>
      </c>
      <c r="B286" s="6">
        <v>77</v>
      </c>
    </row>
    <row r="287" spans="1:2" x14ac:dyDescent="0.15">
      <c r="A287" s="6">
        <v>286</v>
      </c>
      <c r="B287" s="6">
        <v>88</v>
      </c>
    </row>
    <row r="288" spans="1:2" x14ac:dyDescent="0.15">
      <c r="A288" s="6">
        <v>287</v>
      </c>
      <c r="B288" s="6">
        <v>111</v>
      </c>
    </row>
    <row r="289" spans="1:2" x14ac:dyDescent="0.15">
      <c r="A289" s="6">
        <v>288</v>
      </c>
      <c r="B289" s="6">
        <v>91</v>
      </c>
    </row>
    <row r="290" spans="1:2" x14ac:dyDescent="0.15">
      <c r="A290" s="6">
        <v>289</v>
      </c>
      <c r="B290" s="6">
        <v>60</v>
      </c>
    </row>
    <row r="291" spans="1:2" x14ac:dyDescent="0.15">
      <c r="A291" s="6">
        <v>290</v>
      </c>
      <c r="B291" s="6">
        <v>68</v>
      </c>
    </row>
    <row r="292" spans="1:2" x14ac:dyDescent="0.15">
      <c r="A292" s="6">
        <v>291</v>
      </c>
      <c r="B292" s="6">
        <v>65</v>
      </c>
    </row>
    <row r="293" spans="1:2" x14ac:dyDescent="0.15">
      <c r="A293" s="6">
        <v>292</v>
      </c>
      <c r="B293" s="6">
        <v>59</v>
      </c>
    </row>
    <row r="294" spans="1:2" x14ac:dyDescent="0.15">
      <c r="A294" s="6">
        <v>293</v>
      </c>
      <c r="B294" s="6">
        <v>72</v>
      </c>
    </row>
    <row r="295" spans="1:2" x14ac:dyDescent="0.15">
      <c r="A295" s="6">
        <v>294</v>
      </c>
      <c r="B295" s="6">
        <v>64</v>
      </c>
    </row>
    <row r="296" spans="1:2" x14ac:dyDescent="0.15">
      <c r="A296" s="6">
        <v>295</v>
      </c>
      <c r="B296" s="6">
        <v>72</v>
      </c>
    </row>
    <row r="297" spans="1:2" x14ac:dyDescent="0.15">
      <c r="A297" s="6">
        <v>296</v>
      </c>
      <c r="B297" s="6">
        <v>95</v>
      </c>
    </row>
    <row r="298" spans="1:2" x14ac:dyDescent="0.15">
      <c r="A298" s="6">
        <v>297</v>
      </c>
      <c r="B298" s="6">
        <v>108</v>
      </c>
    </row>
    <row r="299" spans="1:2" x14ac:dyDescent="0.15">
      <c r="A299" s="6">
        <v>298</v>
      </c>
      <c r="B299" s="6">
        <v>82</v>
      </c>
    </row>
    <row r="300" spans="1:2" x14ac:dyDescent="0.15">
      <c r="A300" s="6">
        <v>299</v>
      </c>
      <c r="B300" s="6">
        <v>85</v>
      </c>
    </row>
    <row r="301" spans="1:2" x14ac:dyDescent="0.15">
      <c r="A301" s="6">
        <v>300</v>
      </c>
      <c r="B301" s="6">
        <v>96</v>
      </c>
    </row>
    <row r="302" spans="1:2" x14ac:dyDescent="0.15">
      <c r="A302" s="6">
        <v>301</v>
      </c>
      <c r="B302" s="6">
        <v>67</v>
      </c>
    </row>
    <row r="303" spans="1:2" x14ac:dyDescent="0.15">
      <c r="A303" s="6">
        <v>302</v>
      </c>
      <c r="B303" s="6">
        <v>91</v>
      </c>
    </row>
    <row r="304" spans="1:2" x14ac:dyDescent="0.15">
      <c r="A304" s="6">
        <v>303</v>
      </c>
      <c r="B304" s="6">
        <v>87</v>
      </c>
    </row>
    <row r="305" spans="1:2" x14ac:dyDescent="0.15">
      <c r="A305" s="6">
        <v>304</v>
      </c>
      <c r="B305" s="6">
        <v>87</v>
      </c>
    </row>
    <row r="306" spans="1:2" x14ac:dyDescent="0.15">
      <c r="A306" s="6">
        <v>305</v>
      </c>
      <c r="B306" s="6">
        <v>98</v>
      </c>
    </row>
    <row r="307" spans="1:2" x14ac:dyDescent="0.15">
      <c r="A307" s="6">
        <v>306</v>
      </c>
      <c r="B307" s="6">
        <v>88</v>
      </c>
    </row>
    <row r="308" spans="1:2" x14ac:dyDescent="0.15">
      <c r="A308" s="6">
        <v>307</v>
      </c>
      <c r="B308" s="6">
        <v>77</v>
      </c>
    </row>
    <row r="309" spans="1:2" x14ac:dyDescent="0.15">
      <c r="A309" s="6">
        <v>308</v>
      </c>
      <c r="B309" s="6">
        <v>76</v>
      </c>
    </row>
    <row r="310" spans="1:2" x14ac:dyDescent="0.15">
      <c r="A310" s="6">
        <v>309</v>
      </c>
      <c r="B310" s="6">
        <v>70</v>
      </c>
    </row>
    <row r="311" spans="1:2" x14ac:dyDescent="0.15">
      <c r="A311" s="6">
        <v>310</v>
      </c>
      <c r="B311" s="6">
        <v>64</v>
      </c>
    </row>
    <row r="312" spans="1:2" x14ac:dyDescent="0.15">
      <c r="A312" s="6">
        <v>311</v>
      </c>
      <c r="B312" s="6">
        <v>91</v>
      </c>
    </row>
    <row r="313" spans="1:2" x14ac:dyDescent="0.15">
      <c r="A313" s="6">
        <v>312</v>
      </c>
      <c r="B313" s="6">
        <v>88</v>
      </c>
    </row>
    <row r="314" spans="1:2" x14ac:dyDescent="0.15">
      <c r="A314" s="6">
        <v>313</v>
      </c>
      <c r="B314" s="6">
        <v>76</v>
      </c>
    </row>
    <row r="315" spans="1:2" x14ac:dyDescent="0.15">
      <c r="A315" s="6">
        <v>314</v>
      </c>
      <c r="B315" s="6">
        <v>75</v>
      </c>
    </row>
    <row r="316" spans="1:2" x14ac:dyDescent="0.15">
      <c r="A316" s="6">
        <v>315</v>
      </c>
      <c r="B316" s="6">
        <v>87</v>
      </c>
    </row>
    <row r="317" spans="1:2" x14ac:dyDescent="0.15">
      <c r="A317" s="6">
        <v>316</v>
      </c>
      <c r="B317" s="6">
        <v>71</v>
      </c>
    </row>
    <row r="318" spans="1:2" x14ac:dyDescent="0.15">
      <c r="A318" s="6">
        <v>317</v>
      </c>
      <c r="B318" s="6">
        <v>81</v>
      </c>
    </row>
    <row r="319" spans="1:2" x14ac:dyDescent="0.15">
      <c r="A319" s="6">
        <v>318</v>
      </c>
      <c r="B319" s="6">
        <v>73</v>
      </c>
    </row>
    <row r="320" spans="1:2" x14ac:dyDescent="0.15">
      <c r="A320" s="6">
        <v>319</v>
      </c>
      <c r="B320" s="6">
        <v>71</v>
      </c>
    </row>
    <row r="321" spans="1:2" x14ac:dyDescent="0.15">
      <c r="A321" s="6">
        <v>320</v>
      </c>
      <c r="B321" s="6">
        <v>71</v>
      </c>
    </row>
    <row r="322" spans="1:2" x14ac:dyDescent="0.15">
      <c r="A322" s="6">
        <v>321</v>
      </c>
      <c r="B322" s="6">
        <v>74</v>
      </c>
    </row>
    <row r="323" spans="1:2" x14ac:dyDescent="0.15">
      <c r="A323" s="6">
        <v>322</v>
      </c>
      <c r="B323" s="6">
        <v>64</v>
      </c>
    </row>
    <row r="324" spans="1:2" x14ac:dyDescent="0.15">
      <c r="A324" s="6">
        <v>323</v>
      </c>
      <c r="B324" s="6">
        <v>68</v>
      </c>
    </row>
    <row r="325" spans="1:2" x14ac:dyDescent="0.15">
      <c r="A325" s="6">
        <v>324</v>
      </c>
      <c r="B325" s="6">
        <v>72</v>
      </c>
    </row>
    <row r="326" spans="1:2" x14ac:dyDescent="0.15">
      <c r="A326" s="6">
        <v>325</v>
      </c>
      <c r="B326" s="6">
        <v>54</v>
      </c>
    </row>
    <row r="327" spans="1:2" x14ac:dyDescent="0.15">
      <c r="A327" s="6">
        <v>326</v>
      </c>
      <c r="B327" s="6">
        <v>51</v>
      </c>
    </row>
    <row r="328" spans="1:2" x14ac:dyDescent="0.15">
      <c r="A328" s="6">
        <v>327</v>
      </c>
      <c r="B328" s="6">
        <v>84</v>
      </c>
    </row>
    <row r="329" spans="1:2" x14ac:dyDescent="0.15">
      <c r="A329" s="6">
        <v>328</v>
      </c>
      <c r="B329" s="6">
        <v>85</v>
      </c>
    </row>
    <row r="330" spans="1:2" x14ac:dyDescent="0.15">
      <c r="A330" s="6">
        <v>329</v>
      </c>
      <c r="B330" s="6">
        <v>48</v>
      </c>
    </row>
    <row r="331" spans="1:2" x14ac:dyDescent="0.15">
      <c r="A331" s="6">
        <v>330</v>
      </c>
      <c r="B331" s="6">
        <v>83</v>
      </c>
    </row>
    <row r="332" spans="1:2" x14ac:dyDescent="0.15">
      <c r="A332" s="6">
        <v>331</v>
      </c>
      <c r="B332" s="6">
        <v>74</v>
      </c>
    </row>
    <row r="333" spans="1:2" x14ac:dyDescent="0.15">
      <c r="A333" s="6">
        <v>332</v>
      </c>
      <c r="B333" s="6">
        <v>94</v>
      </c>
    </row>
    <row r="334" spans="1:2" x14ac:dyDescent="0.15">
      <c r="A334" s="6">
        <v>333</v>
      </c>
      <c r="B334" s="6">
        <v>76</v>
      </c>
    </row>
    <row r="335" spans="1:2" x14ac:dyDescent="0.15">
      <c r="A335" s="6">
        <v>334</v>
      </c>
      <c r="B335" s="6">
        <v>93</v>
      </c>
    </row>
    <row r="336" spans="1:2" x14ac:dyDescent="0.15">
      <c r="A336" s="6">
        <v>335</v>
      </c>
      <c r="B336" s="6">
        <v>80</v>
      </c>
    </row>
    <row r="337" spans="1:2" x14ac:dyDescent="0.15">
      <c r="A337" s="6">
        <v>336</v>
      </c>
      <c r="B337" s="6">
        <v>115</v>
      </c>
    </row>
    <row r="338" spans="1:2" x14ac:dyDescent="0.15">
      <c r="A338" s="6">
        <v>337</v>
      </c>
      <c r="B338" s="6">
        <v>85</v>
      </c>
    </row>
    <row r="339" spans="1:2" x14ac:dyDescent="0.15">
      <c r="A339" s="6">
        <v>338</v>
      </c>
      <c r="B339" s="6">
        <v>61</v>
      </c>
    </row>
    <row r="340" spans="1:2" x14ac:dyDescent="0.15">
      <c r="A340" s="6">
        <v>339</v>
      </c>
      <c r="B340" s="6">
        <v>72</v>
      </c>
    </row>
    <row r="341" spans="1:2" x14ac:dyDescent="0.15">
      <c r="A341" s="6">
        <v>340</v>
      </c>
      <c r="B341" s="6">
        <v>67</v>
      </c>
    </row>
    <row r="342" spans="1:2" x14ac:dyDescent="0.15">
      <c r="A342" s="6">
        <v>341</v>
      </c>
      <c r="B342" s="6">
        <v>71</v>
      </c>
    </row>
    <row r="343" spans="1:2" x14ac:dyDescent="0.15">
      <c r="A343" s="6">
        <v>342</v>
      </c>
      <c r="B343" s="6">
        <v>65</v>
      </c>
    </row>
    <row r="344" spans="1:2" x14ac:dyDescent="0.15">
      <c r="A344" s="6">
        <v>343</v>
      </c>
      <c r="B344" s="6">
        <v>92</v>
      </c>
    </row>
    <row r="345" spans="1:2" x14ac:dyDescent="0.15">
      <c r="A345" s="6">
        <v>344</v>
      </c>
      <c r="B345" s="6">
        <v>95</v>
      </c>
    </row>
    <row r="346" spans="1:2" x14ac:dyDescent="0.15">
      <c r="A346" s="6">
        <v>345</v>
      </c>
      <c r="B346" s="6">
        <v>66</v>
      </c>
    </row>
    <row r="347" spans="1:2" x14ac:dyDescent="0.15">
      <c r="A347" s="6">
        <v>346</v>
      </c>
      <c r="B347" s="6">
        <v>111</v>
      </c>
    </row>
    <row r="348" spans="1:2" x14ac:dyDescent="0.15">
      <c r="A348" s="6">
        <v>347</v>
      </c>
      <c r="B348" s="6">
        <v>70</v>
      </c>
    </row>
    <row r="349" spans="1:2" x14ac:dyDescent="0.15">
      <c r="A349" s="6">
        <v>348</v>
      </c>
      <c r="B349" s="6">
        <v>84</v>
      </c>
    </row>
    <row r="350" spans="1:2" x14ac:dyDescent="0.15">
      <c r="A350" s="6">
        <v>349</v>
      </c>
      <c r="B350" s="6">
        <v>58</v>
      </c>
    </row>
    <row r="351" spans="1:2" x14ac:dyDescent="0.15">
      <c r="A351" s="6">
        <v>350</v>
      </c>
      <c r="B351" s="6">
        <v>73</v>
      </c>
    </row>
    <row r="352" spans="1:2" x14ac:dyDescent="0.15">
      <c r="A352" s="6">
        <v>351</v>
      </c>
      <c r="B352" s="6">
        <v>94</v>
      </c>
    </row>
    <row r="353" spans="1:2" x14ac:dyDescent="0.15">
      <c r="A353" s="6">
        <v>352</v>
      </c>
      <c r="B353" s="6">
        <v>87</v>
      </c>
    </row>
    <row r="354" spans="1:2" x14ac:dyDescent="0.15">
      <c r="A354" s="6">
        <v>353</v>
      </c>
      <c r="B354" s="6">
        <v>78</v>
      </c>
    </row>
    <row r="355" spans="1:2" x14ac:dyDescent="0.15">
      <c r="A355" s="6">
        <v>354</v>
      </c>
      <c r="B355" s="6">
        <v>89</v>
      </c>
    </row>
    <row r="356" spans="1:2" x14ac:dyDescent="0.15">
      <c r="A356" s="6">
        <v>355</v>
      </c>
      <c r="B356" s="6">
        <v>63</v>
      </c>
    </row>
    <row r="357" spans="1:2" x14ac:dyDescent="0.15">
      <c r="A357" s="6">
        <v>356</v>
      </c>
      <c r="B357" s="6">
        <v>70</v>
      </c>
    </row>
    <row r="358" spans="1:2" x14ac:dyDescent="0.15">
      <c r="A358" s="6">
        <v>357</v>
      </c>
      <c r="B358" s="6">
        <v>103</v>
      </c>
    </row>
    <row r="359" spans="1:2" x14ac:dyDescent="0.15">
      <c r="A359" s="6">
        <v>358</v>
      </c>
      <c r="B359" s="6">
        <v>62</v>
      </c>
    </row>
    <row r="360" spans="1:2" x14ac:dyDescent="0.15">
      <c r="A360" s="6">
        <v>359</v>
      </c>
      <c r="B360" s="6">
        <v>51</v>
      </c>
    </row>
    <row r="361" spans="1:2" x14ac:dyDescent="0.15">
      <c r="A361" s="6">
        <v>360</v>
      </c>
      <c r="B361" s="6">
        <v>84</v>
      </c>
    </row>
    <row r="362" spans="1:2" x14ac:dyDescent="0.15">
      <c r="A362" s="6">
        <v>361</v>
      </c>
      <c r="B362" s="6">
        <v>62</v>
      </c>
    </row>
    <row r="363" spans="1:2" x14ac:dyDescent="0.15">
      <c r="A363" s="6">
        <v>362</v>
      </c>
      <c r="B363" s="6">
        <v>86</v>
      </c>
    </row>
    <row r="364" spans="1:2" x14ac:dyDescent="0.15">
      <c r="A364" s="6">
        <v>363</v>
      </c>
      <c r="B364" s="6">
        <v>85</v>
      </c>
    </row>
    <row r="365" spans="1:2" x14ac:dyDescent="0.15">
      <c r="A365" s="6">
        <v>364</v>
      </c>
      <c r="B365" s="6">
        <v>107</v>
      </c>
    </row>
    <row r="366" spans="1:2" x14ac:dyDescent="0.15">
      <c r="A366" s="6">
        <v>365</v>
      </c>
      <c r="B366" s="6">
        <v>70</v>
      </c>
    </row>
    <row r="367" spans="1:2" x14ac:dyDescent="0.15">
      <c r="A367" s="6">
        <v>366</v>
      </c>
      <c r="B367" s="6">
        <v>63</v>
      </c>
    </row>
    <row r="368" spans="1:2" x14ac:dyDescent="0.15">
      <c r="A368" s="6">
        <v>367</v>
      </c>
      <c r="B368" s="6">
        <v>65</v>
      </c>
    </row>
    <row r="369" spans="1:2" x14ac:dyDescent="0.15">
      <c r="A369" s="6">
        <v>368</v>
      </c>
      <c r="B369" s="6">
        <v>75</v>
      </c>
    </row>
    <row r="370" spans="1:2" x14ac:dyDescent="0.15">
      <c r="A370" s="6">
        <v>369</v>
      </c>
      <c r="B370" s="6">
        <v>63</v>
      </c>
    </row>
    <row r="371" spans="1:2" x14ac:dyDescent="0.15">
      <c r="A371" s="6">
        <v>370</v>
      </c>
      <c r="B371" s="6">
        <v>80</v>
      </c>
    </row>
    <row r="372" spans="1:2" x14ac:dyDescent="0.15">
      <c r="A372" s="6">
        <v>371</v>
      </c>
      <c r="B372" s="6">
        <v>74</v>
      </c>
    </row>
    <row r="373" spans="1:2" x14ac:dyDescent="0.15">
      <c r="A373" s="6">
        <v>372</v>
      </c>
      <c r="B373" s="6">
        <v>62</v>
      </c>
    </row>
    <row r="374" spans="1:2" x14ac:dyDescent="0.15">
      <c r="A374" s="6">
        <v>373</v>
      </c>
      <c r="B374" s="6">
        <v>80</v>
      </c>
    </row>
    <row r="375" spans="1:2" x14ac:dyDescent="0.15">
      <c r="A375" s="6">
        <v>374</v>
      </c>
      <c r="B375" s="6">
        <v>79</v>
      </c>
    </row>
    <row r="376" spans="1:2" x14ac:dyDescent="0.15">
      <c r="A376" s="6">
        <v>375</v>
      </c>
      <c r="B376" s="6">
        <v>52</v>
      </c>
    </row>
    <row r="377" spans="1:2" x14ac:dyDescent="0.15">
      <c r="A377" s="6">
        <v>376</v>
      </c>
      <c r="B377" s="6">
        <v>88</v>
      </c>
    </row>
    <row r="378" spans="1:2" x14ac:dyDescent="0.15">
      <c r="A378" s="6">
        <v>377</v>
      </c>
      <c r="B378" s="6">
        <v>107</v>
      </c>
    </row>
    <row r="379" spans="1:2" x14ac:dyDescent="0.15">
      <c r="A379" s="6">
        <v>378</v>
      </c>
      <c r="B379" s="6">
        <v>87</v>
      </c>
    </row>
    <row r="380" spans="1:2" x14ac:dyDescent="0.15">
      <c r="A380" s="6">
        <v>379</v>
      </c>
      <c r="B380" s="6">
        <v>55</v>
      </c>
    </row>
    <row r="381" spans="1:2" x14ac:dyDescent="0.15">
      <c r="A381" s="6">
        <v>380</v>
      </c>
      <c r="B381" s="6">
        <v>77</v>
      </c>
    </row>
    <row r="382" spans="1:2" x14ac:dyDescent="0.15">
      <c r="A382" s="6">
        <v>381</v>
      </c>
      <c r="B382" s="6">
        <v>69</v>
      </c>
    </row>
    <row r="383" spans="1:2" x14ac:dyDescent="0.15">
      <c r="A383" s="6">
        <v>382</v>
      </c>
      <c r="B383" s="6">
        <v>83</v>
      </c>
    </row>
    <row r="384" spans="1:2" x14ac:dyDescent="0.15">
      <c r="A384" s="6">
        <v>383</v>
      </c>
      <c r="B384" s="6">
        <v>89</v>
      </c>
    </row>
    <row r="385" spans="1:2" x14ac:dyDescent="0.15">
      <c r="A385" s="6">
        <v>384</v>
      </c>
      <c r="B385" s="6">
        <v>65</v>
      </c>
    </row>
    <row r="386" spans="1:2" x14ac:dyDescent="0.15">
      <c r="A386" s="6">
        <v>385</v>
      </c>
      <c r="B386" s="6">
        <v>72</v>
      </c>
    </row>
    <row r="387" spans="1:2" x14ac:dyDescent="0.15">
      <c r="A387" s="6">
        <v>386</v>
      </c>
      <c r="B387" s="6">
        <v>65</v>
      </c>
    </row>
    <row r="388" spans="1:2" x14ac:dyDescent="0.15">
      <c r="A388" s="6">
        <v>387</v>
      </c>
      <c r="B388" s="6">
        <v>105</v>
      </c>
    </row>
    <row r="389" spans="1:2" x14ac:dyDescent="0.15">
      <c r="A389" s="6">
        <v>388</v>
      </c>
      <c r="B389" s="6">
        <v>87</v>
      </c>
    </row>
    <row r="390" spans="1:2" x14ac:dyDescent="0.15">
      <c r="A390" s="6">
        <v>389</v>
      </c>
      <c r="B390" s="6">
        <v>85</v>
      </c>
    </row>
    <row r="391" spans="1:2" x14ac:dyDescent="0.15">
      <c r="A391" s="6">
        <v>390</v>
      </c>
      <c r="B391" s="6">
        <v>69</v>
      </c>
    </row>
    <row r="392" spans="1:2" x14ac:dyDescent="0.15">
      <c r="A392" s="6">
        <v>391</v>
      </c>
      <c r="B392" s="6">
        <v>72</v>
      </c>
    </row>
    <row r="393" spans="1:2" x14ac:dyDescent="0.15">
      <c r="A393" s="6">
        <v>392</v>
      </c>
      <c r="B393" s="6">
        <v>69</v>
      </c>
    </row>
    <row r="394" spans="1:2" x14ac:dyDescent="0.15">
      <c r="A394" s="6">
        <v>393</v>
      </c>
      <c r="B394" s="6">
        <v>73</v>
      </c>
    </row>
    <row r="395" spans="1:2" x14ac:dyDescent="0.15">
      <c r="A395" s="6">
        <v>394</v>
      </c>
      <c r="B395" s="6">
        <v>65</v>
      </c>
    </row>
    <row r="396" spans="1:2" x14ac:dyDescent="0.15">
      <c r="A396" s="6">
        <v>395</v>
      </c>
      <c r="B396" s="6">
        <v>84</v>
      </c>
    </row>
    <row r="397" spans="1:2" x14ac:dyDescent="0.15">
      <c r="A397" s="6">
        <v>396</v>
      </c>
      <c r="B397" s="6">
        <v>77</v>
      </c>
    </row>
    <row r="398" spans="1:2" x14ac:dyDescent="0.15">
      <c r="A398" s="6">
        <v>397</v>
      </c>
      <c r="B398" s="6">
        <v>100</v>
      </c>
    </row>
    <row r="399" spans="1:2" x14ac:dyDescent="0.15">
      <c r="A399" s="6">
        <v>398</v>
      </c>
      <c r="B399" s="6">
        <v>66</v>
      </c>
    </row>
    <row r="400" spans="1:2" x14ac:dyDescent="0.15">
      <c r="A400" s="6">
        <v>399</v>
      </c>
      <c r="B400" s="6">
        <v>87</v>
      </c>
    </row>
    <row r="401" spans="1:2" x14ac:dyDescent="0.15">
      <c r="A401" s="6">
        <v>400</v>
      </c>
      <c r="B401" s="6">
        <v>80</v>
      </c>
    </row>
    <row r="402" spans="1:2" x14ac:dyDescent="0.15">
      <c r="A402" s="6">
        <v>401</v>
      </c>
      <c r="B402" s="6">
        <v>77</v>
      </c>
    </row>
    <row r="403" spans="1:2" x14ac:dyDescent="0.15">
      <c r="A403" s="6">
        <v>402</v>
      </c>
      <c r="B403" s="6">
        <v>98</v>
      </c>
    </row>
    <row r="404" spans="1:2" x14ac:dyDescent="0.15">
      <c r="A404" s="6">
        <v>403</v>
      </c>
      <c r="B404" s="6">
        <v>74</v>
      </c>
    </row>
    <row r="405" spans="1:2" x14ac:dyDescent="0.15">
      <c r="A405" s="6">
        <v>404</v>
      </c>
      <c r="B405" s="6">
        <v>76</v>
      </c>
    </row>
    <row r="406" spans="1:2" x14ac:dyDescent="0.15">
      <c r="A406" s="6">
        <v>405</v>
      </c>
      <c r="B406" s="6">
        <v>93</v>
      </c>
    </row>
    <row r="407" spans="1:2" x14ac:dyDescent="0.15">
      <c r="A407" s="6">
        <v>406</v>
      </c>
      <c r="B407" s="6">
        <v>114</v>
      </c>
    </row>
    <row r="408" spans="1:2" x14ac:dyDescent="0.15">
      <c r="A408" s="6">
        <v>407</v>
      </c>
      <c r="B408" s="6">
        <v>82</v>
      </c>
    </row>
    <row r="409" spans="1:2" x14ac:dyDescent="0.15">
      <c r="A409" s="6">
        <v>408</v>
      </c>
      <c r="B409" s="6">
        <v>84</v>
      </c>
    </row>
    <row r="410" spans="1:2" x14ac:dyDescent="0.15">
      <c r="A410" s="6">
        <v>409</v>
      </c>
      <c r="B410" s="6">
        <v>89</v>
      </c>
    </row>
    <row r="411" spans="1:2" x14ac:dyDescent="0.15">
      <c r="A411" s="6">
        <v>410</v>
      </c>
      <c r="B411" s="6">
        <v>64</v>
      </c>
    </row>
    <row r="412" spans="1:2" x14ac:dyDescent="0.15">
      <c r="A412" s="6">
        <v>411</v>
      </c>
      <c r="B412" s="6">
        <v>104</v>
      </c>
    </row>
    <row r="413" spans="1:2" x14ac:dyDescent="0.15">
      <c r="A413" s="6">
        <v>412</v>
      </c>
      <c r="B413" s="6">
        <v>74</v>
      </c>
    </row>
    <row r="414" spans="1:2" x14ac:dyDescent="0.15">
      <c r="A414" s="6">
        <v>413</v>
      </c>
      <c r="B414" s="6">
        <v>74</v>
      </c>
    </row>
    <row r="415" spans="1:2" x14ac:dyDescent="0.15">
      <c r="A415" s="6">
        <v>414</v>
      </c>
      <c r="B415" s="6">
        <v>98</v>
      </c>
    </row>
    <row r="416" spans="1:2" x14ac:dyDescent="0.15">
      <c r="A416" s="6">
        <v>415</v>
      </c>
      <c r="B416" s="6">
        <v>73</v>
      </c>
    </row>
    <row r="417" spans="1:2" x14ac:dyDescent="0.15">
      <c r="A417" s="6">
        <v>416</v>
      </c>
      <c r="B417" s="6">
        <v>97</v>
      </c>
    </row>
    <row r="418" spans="1:2" x14ac:dyDescent="0.15">
      <c r="A418" s="6">
        <v>417</v>
      </c>
      <c r="B418" s="6">
        <v>82</v>
      </c>
    </row>
    <row r="419" spans="1:2" x14ac:dyDescent="0.15">
      <c r="A419" s="6">
        <v>418</v>
      </c>
      <c r="B419" s="6">
        <v>61</v>
      </c>
    </row>
    <row r="420" spans="1:2" x14ac:dyDescent="0.15">
      <c r="A420" s="6">
        <v>419</v>
      </c>
      <c r="B420" s="6">
        <v>63</v>
      </c>
    </row>
    <row r="421" spans="1:2" x14ac:dyDescent="0.15">
      <c r="A421" s="6">
        <v>420</v>
      </c>
      <c r="B421" s="6">
        <v>70</v>
      </c>
    </row>
    <row r="422" spans="1:2" x14ac:dyDescent="0.15">
      <c r="A422" s="6">
        <v>421</v>
      </c>
      <c r="B422" s="6">
        <v>80</v>
      </c>
    </row>
    <row r="423" spans="1:2" x14ac:dyDescent="0.15">
      <c r="A423" s="6">
        <v>422</v>
      </c>
      <c r="B423" s="6">
        <v>81</v>
      </c>
    </row>
    <row r="424" spans="1:2" x14ac:dyDescent="0.15">
      <c r="A424" s="6">
        <v>423</v>
      </c>
      <c r="B424" s="6">
        <v>80</v>
      </c>
    </row>
    <row r="425" spans="1:2" x14ac:dyDescent="0.15">
      <c r="A425" s="6">
        <v>424</v>
      </c>
      <c r="B425" s="6">
        <v>52</v>
      </c>
    </row>
    <row r="426" spans="1:2" x14ac:dyDescent="0.15">
      <c r="A426" s="6">
        <v>425</v>
      </c>
      <c r="B426" s="6">
        <v>76</v>
      </c>
    </row>
    <row r="427" spans="1:2" x14ac:dyDescent="0.15">
      <c r="A427" s="6">
        <v>426</v>
      </c>
      <c r="B427" s="6">
        <v>96</v>
      </c>
    </row>
    <row r="428" spans="1:2" x14ac:dyDescent="0.15">
      <c r="A428" s="6">
        <v>427</v>
      </c>
      <c r="B428" s="6">
        <v>92</v>
      </c>
    </row>
    <row r="429" spans="1:2" x14ac:dyDescent="0.15">
      <c r="A429" s="6">
        <v>428</v>
      </c>
      <c r="B429" s="6">
        <v>122</v>
      </c>
    </row>
    <row r="430" spans="1:2" x14ac:dyDescent="0.15">
      <c r="A430" s="6">
        <v>429</v>
      </c>
      <c r="B430" s="6">
        <v>74</v>
      </c>
    </row>
    <row r="431" spans="1:2" x14ac:dyDescent="0.15">
      <c r="A431" s="6">
        <v>430</v>
      </c>
      <c r="B431" s="6">
        <v>71</v>
      </c>
    </row>
    <row r="432" spans="1:2" x14ac:dyDescent="0.15">
      <c r="A432" s="6">
        <v>431</v>
      </c>
      <c r="B432" s="6">
        <v>88</v>
      </c>
    </row>
    <row r="433" spans="1:2" x14ac:dyDescent="0.15">
      <c r="A433" s="6">
        <v>432</v>
      </c>
      <c r="B433" s="6">
        <v>87</v>
      </c>
    </row>
    <row r="434" spans="1:2" x14ac:dyDescent="0.15">
      <c r="A434" s="6">
        <v>433</v>
      </c>
      <c r="B434" s="6">
        <v>93</v>
      </c>
    </row>
    <row r="435" spans="1:2" x14ac:dyDescent="0.15">
      <c r="A435" s="6">
        <v>434</v>
      </c>
      <c r="B435" s="6">
        <v>115</v>
      </c>
    </row>
    <row r="436" spans="1:2" x14ac:dyDescent="0.15">
      <c r="A436" s="6">
        <v>435</v>
      </c>
      <c r="B436" s="6">
        <v>71</v>
      </c>
    </row>
    <row r="437" spans="1:2" x14ac:dyDescent="0.15">
      <c r="A437" s="6">
        <v>436</v>
      </c>
      <c r="B437" s="6">
        <v>89</v>
      </c>
    </row>
    <row r="438" spans="1:2" x14ac:dyDescent="0.15">
      <c r="A438" s="6">
        <v>437</v>
      </c>
      <c r="B438" s="6">
        <v>51</v>
      </c>
    </row>
    <row r="439" spans="1:2" x14ac:dyDescent="0.15">
      <c r="A439" s="6">
        <v>438</v>
      </c>
      <c r="B439" s="6">
        <v>83</v>
      </c>
    </row>
    <row r="440" spans="1:2" x14ac:dyDescent="0.15">
      <c r="A440" s="6">
        <v>439</v>
      </c>
      <c r="B440" s="6">
        <v>93</v>
      </c>
    </row>
    <row r="441" spans="1:2" x14ac:dyDescent="0.15">
      <c r="A441" s="6">
        <v>440</v>
      </c>
      <c r="B441" s="6">
        <v>70</v>
      </c>
    </row>
    <row r="442" spans="1:2" x14ac:dyDescent="0.15">
      <c r="A442" s="6">
        <v>441</v>
      </c>
      <c r="B442" s="6">
        <v>66</v>
      </c>
    </row>
    <row r="443" spans="1:2" x14ac:dyDescent="0.15">
      <c r="A443" s="6">
        <v>442</v>
      </c>
      <c r="B443" s="6">
        <v>99</v>
      </c>
    </row>
    <row r="444" spans="1:2" x14ac:dyDescent="0.15">
      <c r="A444" s="6">
        <v>443</v>
      </c>
      <c r="B444" s="6">
        <v>57</v>
      </c>
    </row>
    <row r="445" spans="1:2" x14ac:dyDescent="0.15">
      <c r="A445" s="6">
        <v>444</v>
      </c>
      <c r="B445" s="6">
        <v>80</v>
      </c>
    </row>
    <row r="446" spans="1:2" x14ac:dyDescent="0.15">
      <c r="A446" s="6">
        <v>445</v>
      </c>
      <c r="B446" s="6">
        <v>67</v>
      </c>
    </row>
    <row r="447" spans="1:2" x14ac:dyDescent="0.15">
      <c r="A447" s="6">
        <v>446</v>
      </c>
      <c r="B447" s="6">
        <v>99</v>
      </c>
    </row>
    <row r="448" spans="1:2" x14ac:dyDescent="0.15">
      <c r="A448" s="6">
        <v>447</v>
      </c>
      <c r="B448" s="6">
        <v>75</v>
      </c>
    </row>
    <row r="449" spans="1:2" x14ac:dyDescent="0.15">
      <c r="A449" s="6">
        <v>448</v>
      </c>
      <c r="B449" s="6">
        <v>85</v>
      </c>
    </row>
    <row r="450" spans="1:2" x14ac:dyDescent="0.15">
      <c r="A450" s="6">
        <v>449</v>
      </c>
      <c r="B450" s="6">
        <v>68</v>
      </c>
    </row>
    <row r="451" spans="1:2" x14ac:dyDescent="0.15">
      <c r="A451" s="6">
        <v>450</v>
      </c>
      <c r="B451" s="6">
        <v>65</v>
      </c>
    </row>
    <row r="452" spans="1:2" x14ac:dyDescent="0.15">
      <c r="A452" s="6">
        <v>451</v>
      </c>
      <c r="B452" s="6">
        <v>92</v>
      </c>
    </row>
    <row r="453" spans="1:2" x14ac:dyDescent="0.15">
      <c r="A453" s="6">
        <v>452</v>
      </c>
      <c r="B453" s="6">
        <v>70</v>
      </c>
    </row>
    <row r="454" spans="1:2" x14ac:dyDescent="0.15">
      <c r="A454" s="6">
        <v>453</v>
      </c>
      <c r="B454" s="6">
        <v>90</v>
      </c>
    </row>
    <row r="455" spans="1:2" x14ac:dyDescent="0.15">
      <c r="A455" s="6">
        <v>454</v>
      </c>
      <c r="B455" s="6">
        <v>64</v>
      </c>
    </row>
    <row r="456" spans="1:2" x14ac:dyDescent="0.15">
      <c r="A456" s="6">
        <v>455</v>
      </c>
      <c r="B456" s="6">
        <v>68</v>
      </c>
    </row>
    <row r="457" spans="1:2" x14ac:dyDescent="0.15">
      <c r="A457" s="6">
        <v>456</v>
      </c>
      <c r="B457" s="6">
        <v>99</v>
      </c>
    </row>
    <row r="458" spans="1:2" x14ac:dyDescent="0.15">
      <c r="A458" s="6">
        <v>457</v>
      </c>
      <c r="B458" s="6">
        <v>78</v>
      </c>
    </row>
    <row r="459" spans="1:2" x14ac:dyDescent="0.15">
      <c r="A459" s="6">
        <v>458</v>
      </c>
      <c r="B459" s="6">
        <v>89</v>
      </c>
    </row>
    <row r="460" spans="1:2" x14ac:dyDescent="0.15">
      <c r="A460" s="6">
        <v>459</v>
      </c>
      <c r="B460" s="6">
        <v>70</v>
      </c>
    </row>
    <row r="461" spans="1:2" x14ac:dyDescent="0.15">
      <c r="A461" s="6">
        <v>460</v>
      </c>
      <c r="B461" s="6">
        <v>67</v>
      </c>
    </row>
    <row r="462" spans="1:2" x14ac:dyDescent="0.15">
      <c r="A462" s="6">
        <v>461</v>
      </c>
      <c r="B462" s="6">
        <v>88</v>
      </c>
    </row>
    <row r="463" spans="1:2" x14ac:dyDescent="0.15">
      <c r="A463" s="6">
        <v>462</v>
      </c>
      <c r="B463" s="6">
        <v>71</v>
      </c>
    </row>
    <row r="464" spans="1:2" x14ac:dyDescent="0.15">
      <c r="A464" s="6">
        <v>463</v>
      </c>
      <c r="B464" s="6">
        <v>82</v>
      </c>
    </row>
    <row r="465" spans="1:2" x14ac:dyDescent="0.15">
      <c r="A465" s="6">
        <v>464</v>
      </c>
      <c r="B465" s="6">
        <v>85</v>
      </c>
    </row>
    <row r="466" spans="1:2" x14ac:dyDescent="0.15">
      <c r="A466" s="6">
        <v>465</v>
      </c>
      <c r="B466" s="6">
        <v>84</v>
      </c>
    </row>
    <row r="467" spans="1:2" x14ac:dyDescent="0.15">
      <c r="A467" s="6">
        <v>466</v>
      </c>
      <c r="B467" s="6">
        <v>58</v>
      </c>
    </row>
    <row r="468" spans="1:2" x14ac:dyDescent="0.15">
      <c r="A468" s="6">
        <v>467</v>
      </c>
      <c r="B468" s="6">
        <v>98</v>
      </c>
    </row>
    <row r="469" spans="1:2" x14ac:dyDescent="0.15">
      <c r="A469" s="6">
        <v>468</v>
      </c>
      <c r="B469" s="6">
        <v>96</v>
      </c>
    </row>
    <row r="470" spans="1:2" x14ac:dyDescent="0.15">
      <c r="A470" s="6">
        <v>469</v>
      </c>
      <c r="B470" s="6">
        <v>102</v>
      </c>
    </row>
    <row r="471" spans="1:2" x14ac:dyDescent="0.15">
      <c r="A471" s="6">
        <v>470</v>
      </c>
      <c r="B471" s="6">
        <v>70</v>
      </c>
    </row>
    <row r="472" spans="1:2" x14ac:dyDescent="0.15">
      <c r="A472" s="6">
        <v>471</v>
      </c>
      <c r="B472" s="6">
        <v>84</v>
      </c>
    </row>
    <row r="473" spans="1:2" x14ac:dyDescent="0.15">
      <c r="A473" s="6">
        <v>472</v>
      </c>
      <c r="B473" s="6">
        <v>97</v>
      </c>
    </row>
    <row r="474" spans="1:2" x14ac:dyDescent="0.15">
      <c r="A474" s="6">
        <v>473</v>
      </c>
      <c r="B474" s="6">
        <v>96</v>
      </c>
    </row>
    <row r="475" spans="1:2" x14ac:dyDescent="0.15">
      <c r="A475" s="6">
        <v>474</v>
      </c>
      <c r="B475" s="6">
        <v>59</v>
      </c>
    </row>
    <row r="476" spans="1:2" x14ac:dyDescent="0.15">
      <c r="A476" s="6">
        <v>475</v>
      </c>
      <c r="B476" s="6">
        <v>58</v>
      </c>
    </row>
    <row r="477" spans="1:2" x14ac:dyDescent="0.15">
      <c r="A477" s="6">
        <v>476</v>
      </c>
      <c r="B477" s="6">
        <v>97</v>
      </c>
    </row>
    <row r="478" spans="1:2" x14ac:dyDescent="0.15">
      <c r="A478" s="6">
        <v>477</v>
      </c>
      <c r="B478" s="6">
        <v>75</v>
      </c>
    </row>
    <row r="479" spans="1:2" x14ac:dyDescent="0.15">
      <c r="A479" s="6">
        <v>478</v>
      </c>
      <c r="B479" s="6">
        <v>80</v>
      </c>
    </row>
    <row r="480" spans="1:2" x14ac:dyDescent="0.15">
      <c r="A480" s="6">
        <v>479</v>
      </c>
      <c r="B480" s="6">
        <v>72</v>
      </c>
    </row>
    <row r="481" spans="1:2" x14ac:dyDescent="0.15">
      <c r="A481" s="6">
        <v>480</v>
      </c>
      <c r="B481" s="6">
        <v>84</v>
      </c>
    </row>
    <row r="482" spans="1:2" x14ac:dyDescent="0.15">
      <c r="A482" s="6">
        <v>481</v>
      </c>
      <c r="B482" s="6">
        <v>56</v>
      </c>
    </row>
    <row r="483" spans="1:2" x14ac:dyDescent="0.15">
      <c r="A483" s="6">
        <v>482</v>
      </c>
      <c r="B483" s="6">
        <v>69</v>
      </c>
    </row>
    <row r="484" spans="1:2" x14ac:dyDescent="0.15">
      <c r="A484" s="6">
        <v>483</v>
      </c>
      <c r="B484" s="6">
        <v>61</v>
      </c>
    </row>
    <row r="485" spans="1:2" x14ac:dyDescent="0.15">
      <c r="A485" s="6">
        <v>484</v>
      </c>
      <c r="B485" s="6">
        <v>94</v>
      </c>
    </row>
    <row r="486" spans="1:2" x14ac:dyDescent="0.15">
      <c r="A486" s="6">
        <v>485</v>
      </c>
      <c r="B486" s="6">
        <v>68</v>
      </c>
    </row>
    <row r="487" spans="1:2" x14ac:dyDescent="0.15">
      <c r="A487" s="6">
        <v>486</v>
      </c>
      <c r="B487" s="6">
        <v>87</v>
      </c>
    </row>
    <row r="488" spans="1:2" x14ac:dyDescent="0.15">
      <c r="A488" s="6">
        <v>487</v>
      </c>
      <c r="B488" s="6">
        <v>79</v>
      </c>
    </row>
    <row r="489" spans="1:2" x14ac:dyDescent="0.15">
      <c r="A489" s="6">
        <v>488</v>
      </c>
      <c r="B489" s="6">
        <v>92</v>
      </c>
    </row>
    <row r="490" spans="1:2" x14ac:dyDescent="0.15">
      <c r="A490" s="6">
        <v>489</v>
      </c>
      <c r="B490" s="6">
        <v>90</v>
      </c>
    </row>
    <row r="491" spans="1:2" x14ac:dyDescent="0.15">
      <c r="A491" s="6">
        <v>490</v>
      </c>
      <c r="B491" s="6">
        <v>69</v>
      </c>
    </row>
    <row r="492" spans="1:2" x14ac:dyDescent="0.15">
      <c r="A492" s="6">
        <v>491</v>
      </c>
      <c r="B492" s="6">
        <v>88</v>
      </c>
    </row>
    <row r="493" spans="1:2" x14ac:dyDescent="0.15">
      <c r="A493" s="6">
        <v>492</v>
      </c>
      <c r="B493" s="6">
        <v>50</v>
      </c>
    </row>
    <row r="494" spans="1:2" x14ac:dyDescent="0.15">
      <c r="A494" s="6">
        <v>493</v>
      </c>
      <c r="B494" s="6">
        <v>99</v>
      </c>
    </row>
    <row r="495" spans="1:2" x14ac:dyDescent="0.15">
      <c r="A495" s="6">
        <v>494</v>
      </c>
      <c r="B495" s="6">
        <v>99</v>
      </c>
    </row>
    <row r="496" spans="1:2" x14ac:dyDescent="0.15">
      <c r="A496" s="6">
        <v>495</v>
      </c>
      <c r="B496" s="6">
        <v>74</v>
      </c>
    </row>
    <row r="497" spans="1:2" x14ac:dyDescent="0.15">
      <c r="A497" s="6">
        <v>496</v>
      </c>
      <c r="B497" s="6">
        <v>68</v>
      </c>
    </row>
    <row r="498" spans="1:2" x14ac:dyDescent="0.15">
      <c r="A498" s="6">
        <v>497</v>
      </c>
      <c r="B498" s="6">
        <v>63</v>
      </c>
    </row>
    <row r="499" spans="1:2" x14ac:dyDescent="0.15">
      <c r="A499" s="6">
        <v>498</v>
      </c>
      <c r="B499" s="6">
        <v>94</v>
      </c>
    </row>
    <row r="500" spans="1:2" x14ac:dyDescent="0.15">
      <c r="A500" s="6">
        <v>499</v>
      </c>
      <c r="B500" s="6">
        <v>60</v>
      </c>
    </row>
    <row r="501" spans="1:2" x14ac:dyDescent="0.15">
      <c r="A501" s="6">
        <v>500</v>
      </c>
      <c r="B501" s="6">
        <v>103</v>
      </c>
    </row>
    <row r="502" spans="1:2" x14ac:dyDescent="0.15">
      <c r="A502" s="6">
        <v>501</v>
      </c>
      <c r="B502" s="6">
        <v>95</v>
      </c>
    </row>
    <row r="503" spans="1:2" x14ac:dyDescent="0.15">
      <c r="A503" s="6">
        <v>502</v>
      </c>
      <c r="B503" s="6">
        <v>78</v>
      </c>
    </row>
    <row r="504" spans="1:2" x14ac:dyDescent="0.15">
      <c r="A504" s="6">
        <v>503</v>
      </c>
      <c r="B504" s="6">
        <v>71</v>
      </c>
    </row>
    <row r="505" spans="1:2" x14ac:dyDescent="0.15">
      <c r="A505" s="6">
        <v>504</v>
      </c>
      <c r="B505" s="6">
        <v>97</v>
      </c>
    </row>
    <row r="506" spans="1:2" x14ac:dyDescent="0.15">
      <c r="A506" s="6">
        <v>505</v>
      </c>
      <c r="B506" s="6">
        <v>91</v>
      </c>
    </row>
    <row r="507" spans="1:2" x14ac:dyDescent="0.15">
      <c r="A507" s="6">
        <v>506</v>
      </c>
      <c r="B507" s="6">
        <v>84</v>
      </c>
    </row>
    <row r="508" spans="1:2" x14ac:dyDescent="0.15">
      <c r="A508" s="6">
        <v>507</v>
      </c>
      <c r="B508" s="6">
        <v>118</v>
      </c>
    </row>
    <row r="509" spans="1:2" x14ac:dyDescent="0.15">
      <c r="A509" s="6">
        <v>508</v>
      </c>
      <c r="B509" s="6">
        <v>85</v>
      </c>
    </row>
    <row r="510" spans="1:2" x14ac:dyDescent="0.15">
      <c r="A510" s="6">
        <v>509</v>
      </c>
      <c r="B510" s="6">
        <v>67</v>
      </c>
    </row>
    <row r="511" spans="1:2" x14ac:dyDescent="0.15">
      <c r="A511" s="6">
        <v>510</v>
      </c>
      <c r="B511" s="6">
        <v>104</v>
      </c>
    </row>
    <row r="512" spans="1:2" x14ac:dyDescent="0.15">
      <c r="A512" s="6">
        <v>511</v>
      </c>
      <c r="B512" s="6">
        <v>100</v>
      </c>
    </row>
    <row r="513" spans="1:2" x14ac:dyDescent="0.15">
      <c r="A513" s="6">
        <v>512</v>
      </c>
      <c r="B513" s="6">
        <v>104</v>
      </c>
    </row>
    <row r="514" spans="1:2" x14ac:dyDescent="0.15">
      <c r="A514" s="6">
        <v>513</v>
      </c>
      <c r="B514" s="6">
        <v>83</v>
      </c>
    </row>
    <row r="515" spans="1:2" x14ac:dyDescent="0.15">
      <c r="A515" s="6">
        <v>514</v>
      </c>
      <c r="B515" s="6">
        <v>81</v>
      </c>
    </row>
    <row r="516" spans="1:2" x14ac:dyDescent="0.15">
      <c r="A516" s="6">
        <v>515</v>
      </c>
      <c r="B516" s="6">
        <v>91</v>
      </c>
    </row>
    <row r="517" spans="1:2" x14ac:dyDescent="0.15">
      <c r="A517" s="6">
        <v>516</v>
      </c>
      <c r="B517" s="6">
        <v>60</v>
      </c>
    </row>
    <row r="518" spans="1:2" x14ac:dyDescent="0.15">
      <c r="A518" s="6">
        <v>517</v>
      </c>
      <c r="B518" s="6">
        <v>89</v>
      </c>
    </row>
    <row r="519" spans="1:2" x14ac:dyDescent="0.15">
      <c r="A519" s="6">
        <v>518</v>
      </c>
      <c r="B519" s="6">
        <v>97</v>
      </c>
    </row>
    <row r="520" spans="1:2" x14ac:dyDescent="0.15">
      <c r="A520" s="6">
        <v>519</v>
      </c>
      <c r="B520" s="6">
        <v>73</v>
      </c>
    </row>
    <row r="521" spans="1:2" x14ac:dyDescent="0.15">
      <c r="A521" s="6">
        <v>520</v>
      </c>
      <c r="B521" s="6">
        <v>67</v>
      </c>
    </row>
    <row r="522" spans="1:2" x14ac:dyDescent="0.15">
      <c r="A522" s="6">
        <v>521</v>
      </c>
      <c r="B522" s="6">
        <v>84</v>
      </c>
    </row>
    <row r="523" spans="1:2" x14ac:dyDescent="0.15">
      <c r="A523" s="6">
        <v>522</v>
      </c>
      <c r="B523" s="6">
        <v>77</v>
      </c>
    </row>
    <row r="524" spans="1:2" x14ac:dyDescent="0.15">
      <c r="A524" s="6">
        <v>523</v>
      </c>
      <c r="B524" s="6">
        <v>59</v>
      </c>
    </row>
    <row r="525" spans="1:2" x14ac:dyDescent="0.15">
      <c r="A525" s="6">
        <v>524</v>
      </c>
      <c r="B525" s="6">
        <v>96</v>
      </c>
    </row>
    <row r="526" spans="1:2" x14ac:dyDescent="0.15">
      <c r="A526" s="6">
        <v>525</v>
      </c>
      <c r="B526" s="6">
        <v>78</v>
      </c>
    </row>
    <row r="527" spans="1:2" x14ac:dyDescent="0.15">
      <c r="A527" s="6">
        <v>526</v>
      </c>
      <c r="B527" s="6">
        <v>47</v>
      </c>
    </row>
    <row r="528" spans="1:2" x14ac:dyDescent="0.15">
      <c r="A528" s="6">
        <v>527</v>
      </c>
      <c r="B528" s="6">
        <v>52</v>
      </c>
    </row>
    <row r="529" spans="1:2" x14ac:dyDescent="0.15">
      <c r="A529" s="6">
        <v>528</v>
      </c>
      <c r="B529" s="6">
        <v>111</v>
      </c>
    </row>
    <row r="530" spans="1:2" x14ac:dyDescent="0.15">
      <c r="A530" s="6">
        <v>529</v>
      </c>
      <c r="B530" s="6">
        <v>74</v>
      </c>
    </row>
    <row r="531" spans="1:2" x14ac:dyDescent="0.15">
      <c r="A531" s="6">
        <v>530</v>
      </c>
      <c r="B531" s="6">
        <v>73</v>
      </c>
    </row>
    <row r="532" spans="1:2" x14ac:dyDescent="0.15">
      <c r="A532" s="6">
        <v>531</v>
      </c>
      <c r="B532" s="6">
        <v>67</v>
      </c>
    </row>
    <row r="533" spans="1:2" x14ac:dyDescent="0.15">
      <c r="A533" s="6">
        <v>532</v>
      </c>
      <c r="B533" s="6">
        <v>76</v>
      </c>
    </row>
    <row r="534" spans="1:2" x14ac:dyDescent="0.15">
      <c r="A534" s="6">
        <v>533</v>
      </c>
      <c r="B534" s="6">
        <v>88</v>
      </c>
    </row>
    <row r="535" spans="1:2" x14ac:dyDescent="0.15">
      <c r="A535" s="6">
        <v>534</v>
      </c>
      <c r="B535" s="6">
        <v>96</v>
      </c>
    </row>
    <row r="536" spans="1:2" x14ac:dyDescent="0.15">
      <c r="A536" s="6">
        <v>535</v>
      </c>
      <c r="B536" s="6">
        <v>89</v>
      </c>
    </row>
    <row r="537" spans="1:2" x14ac:dyDescent="0.15">
      <c r="A537" s="6">
        <v>536</v>
      </c>
      <c r="B537" s="6">
        <v>73</v>
      </c>
    </row>
    <row r="538" spans="1:2" x14ac:dyDescent="0.15">
      <c r="A538" s="6">
        <v>537</v>
      </c>
      <c r="B538" s="6">
        <v>78</v>
      </c>
    </row>
    <row r="539" spans="1:2" x14ac:dyDescent="0.15">
      <c r="A539" s="6">
        <v>538</v>
      </c>
      <c r="B539" s="6">
        <v>122</v>
      </c>
    </row>
    <row r="540" spans="1:2" x14ac:dyDescent="0.15">
      <c r="A540" s="6">
        <v>539</v>
      </c>
      <c r="B540" s="6">
        <v>61</v>
      </c>
    </row>
    <row r="541" spans="1:2" x14ac:dyDescent="0.15">
      <c r="A541" s="6">
        <v>540</v>
      </c>
      <c r="B541" s="6">
        <v>75</v>
      </c>
    </row>
    <row r="542" spans="1:2" x14ac:dyDescent="0.15">
      <c r="A542" s="6">
        <v>541</v>
      </c>
      <c r="B542" s="6">
        <v>34</v>
      </c>
    </row>
    <row r="543" spans="1:2" x14ac:dyDescent="0.15">
      <c r="A543" s="6">
        <v>542</v>
      </c>
      <c r="B543" s="6">
        <v>78</v>
      </c>
    </row>
    <row r="544" spans="1:2" x14ac:dyDescent="0.15">
      <c r="A544" s="6">
        <v>543</v>
      </c>
      <c r="B544" s="6">
        <v>75</v>
      </c>
    </row>
    <row r="545" spans="1:2" x14ac:dyDescent="0.15">
      <c r="A545" s="6">
        <v>544</v>
      </c>
      <c r="B545" s="6">
        <v>89</v>
      </c>
    </row>
    <row r="546" spans="1:2" x14ac:dyDescent="0.15">
      <c r="A546" s="6">
        <v>545</v>
      </c>
      <c r="B546" s="6">
        <v>103</v>
      </c>
    </row>
    <row r="547" spans="1:2" x14ac:dyDescent="0.15">
      <c r="A547" s="6">
        <v>546</v>
      </c>
      <c r="B547" s="6">
        <v>93</v>
      </c>
    </row>
    <row r="548" spans="1:2" x14ac:dyDescent="0.15">
      <c r="A548" s="6">
        <v>547</v>
      </c>
      <c r="B548" s="6">
        <v>87</v>
      </c>
    </row>
    <row r="549" spans="1:2" x14ac:dyDescent="0.15">
      <c r="A549" s="6">
        <v>548</v>
      </c>
      <c r="B549" s="6">
        <v>83</v>
      </c>
    </row>
    <row r="550" spans="1:2" x14ac:dyDescent="0.15">
      <c r="A550" s="6">
        <v>549</v>
      </c>
      <c r="B550" s="6">
        <v>85</v>
      </c>
    </row>
    <row r="551" spans="1:2" x14ac:dyDescent="0.15">
      <c r="A551" s="6">
        <v>550</v>
      </c>
      <c r="B551" s="6">
        <v>88</v>
      </c>
    </row>
    <row r="552" spans="1:2" x14ac:dyDescent="0.15">
      <c r="A552" s="6">
        <v>551</v>
      </c>
      <c r="B552" s="6">
        <v>70</v>
      </c>
    </row>
    <row r="553" spans="1:2" x14ac:dyDescent="0.15">
      <c r="A553" s="6">
        <v>552</v>
      </c>
      <c r="B553" s="6">
        <v>76</v>
      </c>
    </row>
    <row r="554" spans="1:2" x14ac:dyDescent="0.15">
      <c r="A554" s="6">
        <v>553</v>
      </c>
      <c r="B554" s="6">
        <v>89</v>
      </c>
    </row>
    <row r="555" spans="1:2" x14ac:dyDescent="0.15">
      <c r="A555" s="6">
        <v>554</v>
      </c>
      <c r="B555" s="6">
        <v>94</v>
      </c>
    </row>
    <row r="556" spans="1:2" x14ac:dyDescent="0.15">
      <c r="A556" s="6">
        <v>555</v>
      </c>
      <c r="B556" s="6">
        <v>82</v>
      </c>
    </row>
    <row r="557" spans="1:2" x14ac:dyDescent="0.15">
      <c r="A557" s="6">
        <v>556</v>
      </c>
      <c r="B557" s="6">
        <v>89</v>
      </c>
    </row>
    <row r="558" spans="1:2" x14ac:dyDescent="0.15">
      <c r="A558" s="6">
        <v>557</v>
      </c>
      <c r="B558" s="6">
        <v>78</v>
      </c>
    </row>
    <row r="559" spans="1:2" x14ac:dyDescent="0.15">
      <c r="A559" s="6">
        <v>558</v>
      </c>
      <c r="B559" s="6">
        <v>59</v>
      </c>
    </row>
    <row r="560" spans="1:2" x14ac:dyDescent="0.15">
      <c r="A560" s="6">
        <v>559</v>
      </c>
      <c r="B560" s="6">
        <v>92</v>
      </c>
    </row>
    <row r="561" spans="1:2" x14ac:dyDescent="0.15">
      <c r="A561" s="6">
        <v>560</v>
      </c>
      <c r="B561" s="6">
        <v>84</v>
      </c>
    </row>
    <row r="562" spans="1:2" x14ac:dyDescent="0.15">
      <c r="A562" s="6">
        <v>561</v>
      </c>
      <c r="B562" s="6">
        <v>65</v>
      </c>
    </row>
    <row r="563" spans="1:2" x14ac:dyDescent="0.15">
      <c r="A563" s="6">
        <v>562</v>
      </c>
      <c r="B563" s="6">
        <v>51</v>
      </c>
    </row>
    <row r="564" spans="1:2" x14ac:dyDescent="0.15">
      <c r="A564" s="6">
        <v>563</v>
      </c>
      <c r="B564" s="6">
        <v>88</v>
      </c>
    </row>
    <row r="565" spans="1:2" x14ac:dyDescent="0.15">
      <c r="A565" s="6">
        <v>564</v>
      </c>
      <c r="B565" s="6">
        <v>94</v>
      </c>
    </row>
    <row r="566" spans="1:2" x14ac:dyDescent="0.15">
      <c r="A566" s="6">
        <v>565</v>
      </c>
      <c r="B566" s="6">
        <v>83</v>
      </c>
    </row>
    <row r="567" spans="1:2" x14ac:dyDescent="0.15">
      <c r="A567" s="6">
        <v>566</v>
      </c>
      <c r="B567" s="6">
        <v>93</v>
      </c>
    </row>
    <row r="568" spans="1:2" x14ac:dyDescent="0.15">
      <c r="A568" s="6">
        <v>567</v>
      </c>
      <c r="B568" s="6">
        <v>48</v>
      </c>
    </row>
    <row r="569" spans="1:2" x14ac:dyDescent="0.15">
      <c r="A569" s="6">
        <v>568</v>
      </c>
      <c r="B569" s="6">
        <v>63</v>
      </c>
    </row>
    <row r="570" spans="1:2" x14ac:dyDescent="0.15">
      <c r="A570" s="6">
        <v>569</v>
      </c>
      <c r="B570" s="6">
        <v>72</v>
      </c>
    </row>
    <row r="571" spans="1:2" x14ac:dyDescent="0.15">
      <c r="A571" s="6">
        <v>570</v>
      </c>
      <c r="B571" s="6">
        <v>92</v>
      </c>
    </row>
    <row r="572" spans="1:2" x14ac:dyDescent="0.15">
      <c r="A572" s="6">
        <v>571</v>
      </c>
      <c r="B572" s="6">
        <v>80</v>
      </c>
    </row>
    <row r="573" spans="1:2" x14ac:dyDescent="0.15">
      <c r="A573" s="6">
        <v>572</v>
      </c>
      <c r="B573" s="6">
        <v>54</v>
      </c>
    </row>
    <row r="574" spans="1:2" x14ac:dyDescent="0.15">
      <c r="A574" s="6">
        <v>573</v>
      </c>
      <c r="B574" s="6">
        <v>91</v>
      </c>
    </row>
    <row r="575" spans="1:2" x14ac:dyDescent="0.15">
      <c r="A575" s="6">
        <v>574</v>
      </c>
      <c r="B575" s="6">
        <v>83</v>
      </c>
    </row>
    <row r="576" spans="1:2" x14ac:dyDescent="0.15">
      <c r="A576" s="6">
        <v>575</v>
      </c>
      <c r="B576" s="6">
        <v>81</v>
      </c>
    </row>
    <row r="577" spans="1:2" x14ac:dyDescent="0.15">
      <c r="A577" s="6">
        <v>576</v>
      </c>
      <c r="B577" s="6">
        <v>76</v>
      </c>
    </row>
    <row r="578" spans="1:2" x14ac:dyDescent="0.15">
      <c r="A578" s="6">
        <v>577</v>
      </c>
      <c r="B578" s="6">
        <v>117</v>
      </c>
    </row>
    <row r="579" spans="1:2" x14ac:dyDescent="0.15">
      <c r="A579" s="6">
        <v>578</v>
      </c>
      <c r="B579" s="6">
        <v>90</v>
      </c>
    </row>
    <row r="580" spans="1:2" x14ac:dyDescent="0.15">
      <c r="A580" s="6">
        <v>579</v>
      </c>
      <c r="B580" s="6">
        <v>86</v>
      </c>
    </row>
    <row r="581" spans="1:2" x14ac:dyDescent="0.15">
      <c r="A581" s="6">
        <v>580</v>
      </c>
      <c r="B581" s="6">
        <v>87</v>
      </c>
    </row>
    <row r="582" spans="1:2" x14ac:dyDescent="0.15">
      <c r="A582" s="6">
        <v>581</v>
      </c>
      <c r="B582" s="6">
        <v>91</v>
      </c>
    </row>
    <row r="583" spans="1:2" x14ac:dyDescent="0.15">
      <c r="A583" s="6">
        <v>582</v>
      </c>
      <c r="B583" s="6">
        <v>101</v>
      </c>
    </row>
    <row r="584" spans="1:2" x14ac:dyDescent="0.15">
      <c r="A584" s="6">
        <v>583</v>
      </c>
      <c r="B584" s="6">
        <v>55</v>
      </c>
    </row>
    <row r="585" spans="1:2" x14ac:dyDescent="0.15">
      <c r="A585" s="6">
        <v>584</v>
      </c>
      <c r="B585" s="6">
        <v>81</v>
      </c>
    </row>
    <row r="586" spans="1:2" x14ac:dyDescent="0.15">
      <c r="A586" s="6">
        <v>585</v>
      </c>
      <c r="B586" s="6">
        <v>78</v>
      </c>
    </row>
    <row r="587" spans="1:2" x14ac:dyDescent="0.15">
      <c r="A587" s="6">
        <v>586</v>
      </c>
      <c r="B587" s="6">
        <v>75</v>
      </c>
    </row>
    <row r="588" spans="1:2" x14ac:dyDescent="0.15">
      <c r="A588" s="6">
        <v>587</v>
      </c>
      <c r="B588" s="6">
        <v>84</v>
      </c>
    </row>
    <row r="589" spans="1:2" x14ac:dyDescent="0.15">
      <c r="A589" s="6">
        <v>588</v>
      </c>
      <c r="B589" s="6">
        <v>57</v>
      </c>
    </row>
    <row r="590" spans="1:2" x14ac:dyDescent="0.15">
      <c r="A590" s="6">
        <v>589</v>
      </c>
      <c r="B590" s="6">
        <v>67</v>
      </c>
    </row>
    <row r="591" spans="1:2" x14ac:dyDescent="0.15">
      <c r="A591" s="6">
        <v>590</v>
      </c>
      <c r="B591" s="6">
        <v>64</v>
      </c>
    </row>
    <row r="592" spans="1:2" x14ac:dyDescent="0.15">
      <c r="A592" s="6">
        <v>591</v>
      </c>
      <c r="B592" s="6">
        <v>74</v>
      </c>
    </row>
    <row r="593" spans="1:2" x14ac:dyDescent="0.15">
      <c r="A593" s="6">
        <v>592</v>
      </c>
      <c r="B593" s="6">
        <v>76</v>
      </c>
    </row>
    <row r="594" spans="1:2" x14ac:dyDescent="0.15">
      <c r="A594" s="6">
        <v>593</v>
      </c>
      <c r="B594" s="6">
        <v>77</v>
      </c>
    </row>
    <row r="595" spans="1:2" x14ac:dyDescent="0.15">
      <c r="A595" s="6">
        <v>594</v>
      </c>
      <c r="B595" s="6">
        <v>100</v>
      </c>
    </row>
    <row r="596" spans="1:2" x14ac:dyDescent="0.15">
      <c r="A596" s="6">
        <v>595</v>
      </c>
      <c r="B596" s="6">
        <v>76</v>
      </c>
    </row>
    <row r="597" spans="1:2" x14ac:dyDescent="0.15">
      <c r="A597" s="6">
        <v>596</v>
      </c>
      <c r="B597" s="6">
        <v>86</v>
      </c>
    </row>
    <row r="598" spans="1:2" x14ac:dyDescent="0.15">
      <c r="A598" s="6">
        <v>597</v>
      </c>
      <c r="B598" s="6">
        <v>95</v>
      </c>
    </row>
    <row r="599" spans="1:2" x14ac:dyDescent="0.15">
      <c r="A599" s="6">
        <v>598</v>
      </c>
      <c r="B599" s="6">
        <v>62</v>
      </c>
    </row>
    <row r="600" spans="1:2" x14ac:dyDescent="0.15">
      <c r="A600" s="6">
        <v>599</v>
      </c>
      <c r="B600" s="6">
        <v>59</v>
      </c>
    </row>
    <row r="601" spans="1:2" x14ac:dyDescent="0.15">
      <c r="A601" s="6">
        <v>600</v>
      </c>
      <c r="B601" s="6">
        <v>80</v>
      </c>
    </row>
    <row r="602" spans="1:2" x14ac:dyDescent="0.15">
      <c r="A602" s="6">
        <v>601</v>
      </c>
      <c r="B602" s="6">
        <v>69</v>
      </c>
    </row>
    <row r="603" spans="1:2" x14ac:dyDescent="0.15">
      <c r="A603" s="6">
        <v>602</v>
      </c>
      <c r="B603" s="6">
        <v>83</v>
      </c>
    </row>
    <row r="604" spans="1:2" x14ac:dyDescent="0.15">
      <c r="A604" s="6">
        <v>603</v>
      </c>
      <c r="B604" s="6">
        <v>71</v>
      </c>
    </row>
    <row r="605" spans="1:2" x14ac:dyDescent="0.15">
      <c r="A605" s="6">
        <v>604</v>
      </c>
      <c r="B605" s="6">
        <v>91</v>
      </c>
    </row>
    <row r="606" spans="1:2" x14ac:dyDescent="0.15">
      <c r="A606" s="6">
        <v>605</v>
      </c>
      <c r="B606" s="6">
        <v>61</v>
      </c>
    </row>
    <row r="607" spans="1:2" x14ac:dyDescent="0.15">
      <c r="A607" s="6">
        <v>606</v>
      </c>
      <c r="B607" s="6">
        <v>89</v>
      </c>
    </row>
    <row r="608" spans="1:2" x14ac:dyDescent="0.15">
      <c r="A608" s="6">
        <v>607</v>
      </c>
      <c r="B608" s="6">
        <v>82</v>
      </c>
    </row>
    <row r="609" spans="1:2" x14ac:dyDescent="0.15">
      <c r="A609" s="6">
        <v>608</v>
      </c>
      <c r="B609" s="6">
        <v>89</v>
      </c>
    </row>
    <row r="610" spans="1:2" x14ac:dyDescent="0.15">
      <c r="A610" s="6">
        <v>609</v>
      </c>
      <c r="B610" s="6">
        <v>87</v>
      </c>
    </row>
    <row r="611" spans="1:2" x14ac:dyDescent="0.15">
      <c r="A611" s="6">
        <v>610</v>
      </c>
      <c r="B611" s="6">
        <v>75</v>
      </c>
    </row>
    <row r="612" spans="1:2" x14ac:dyDescent="0.15">
      <c r="A612" s="6">
        <v>611</v>
      </c>
      <c r="B612" s="6">
        <v>90</v>
      </c>
    </row>
    <row r="613" spans="1:2" x14ac:dyDescent="0.15">
      <c r="A613" s="6">
        <v>612</v>
      </c>
      <c r="B613" s="6">
        <v>99</v>
      </c>
    </row>
    <row r="614" spans="1:2" x14ac:dyDescent="0.15">
      <c r="A614" s="6">
        <v>613</v>
      </c>
      <c r="B614" s="6">
        <v>67</v>
      </c>
    </row>
    <row r="615" spans="1:2" x14ac:dyDescent="0.15">
      <c r="A615" s="6">
        <v>614</v>
      </c>
      <c r="B615" s="6">
        <v>95</v>
      </c>
    </row>
    <row r="616" spans="1:2" x14ac:dyDescent="0.15">
      <c r="A616" s="6">
        <v>615</v>
      </c>
      <c r="B616" s="6">
        <v>79</v>
      </c>
    </row>
    <row r="617" spans="1:2" x14ac:dyDescent="0.15">
      <c r="A617" s="6">
        <v>616</v>
      </c>
      <c r="B617" s="6">
        <v>84</v>
      </c>
    </row>
    <row r="618" spans="1:2" x14ac:dyDescent="0.15">
      <c r="A618" s="6">
        <v>617</v>
      </c>
      <c r="B618" s="6">
        <v>91</v>
      </c>
    </row>
    <row r="619" spans="1:2" x14ac:dyDescent="0.15">
      <c r="A619" s="6">
        <v>618</v>
      </c>
      <c r="B619" s="6">
        <v>101</v>
      </c>
    </row>
    <row r="620" spans="1:2" x14ac:dyDescent="0.15">
      <c r="A620" s="6">
        <v>619</v>
      </c>
      <c r="B620" s="6">
        <v>56</v>
      </c>
    </row>
    <row r="621" spans="1:2" x14ac:dyDescent="0.15">
      <c r="A621" s="6">
        <v>620</v>
      </c>
      <c r="B621" s="6">
        <v>96</v>
      </c>
    </row>
    <row r="622" spans="1:2" x14ac:dyDescent="0.15">
      <c r="A622" s="6">
        <v>621</v>
      </c>
      <c r="B622" s="6">
        <v>103</v>
      </c>
    </row>
    <row r="623" spans="1:2" x14ac:dyDescent="0.15">
      <c r="A623" s="6">
        <v>622</v>
      </c>
      <c r="B623" s="6">
        <v>88</v>
      </c>
    </row>
    <row r="624" spans="1:2" x14ac:dyDescent="0.15">
      <c r="A624" s="6">
        <v>623</v>
      </c>
      <c r="B624" s="6">
        <v>64</v>
      </c>
    </row>
    <row r="625" spans="1:2" x14ac:dyDescent="0.15">
      <c r="A625" s="6">
        <v>624</v>
      </c>
      <c r="B625" s="6">
        <v>95</v>
      </c>
    </row>
    <row r="626" spans="1:2" x14ac:dyDescent="0.15">
      <c r="A626" s="6">
        <v>625</v>
      </c>
      <c r="B626" s="6">
        <v>99</v>
      </c>
    </row>
    <row r="627" spans="1:2" x14ac:dyDescent="0.15">
      <c r="A627" s="6">
        <v>626</v>
      </c>
      <c r="B627" s="6">
        <v>85</v>
      </c>
    </row>
    <row r="628" spans="1:2" x14ac:dyDescent="0.15">
      <c r="A628" s="6">
        <v>627</v>
      </c>
      <c r="B628" s="6">
        <v>82</v>
      </c>
    </row>
    <row r="629" spans="1:2" x14ac:dyDescent="0.15">
      <c r="A629" s="6">
        <v>628</v>
      </c>
      <c r="B629" s="6">
        <v>87</v>
      </c>
    </row>
    <row r="630" spans="1:2" x14ac:dyDescent="0.15">
      <c r="A630" s="6">
        <v>629</v>
      </c>
      <c r="B630" s="6">
        <v>90</v>
      </c>
    </row>
    <row r="631" spans="1:2" x14ac:dyDescent="0.15">
      <c r="A631" s="6">
        <v>630</v>
      </c>
      <c r="B631" s="6">
        <v>66</v>
      </c>
    </row>
    <row r="632" spans="1:2" x14ac:dyDescent="0.15">
      <c r="A632" s="6">
        <v>631</v>
      </c>
      <c r="B632" s="6">
        <v>57</v>
      </c>
    </row>
    <row r="633" spans="1:2" x14ac:dyDescent="0.15">
      <c r="A633" s="6">
        <v>632</v>
      </c>
      <c r="B633" s="6">
        <v>97</v>
      </c>
    </row>
    <row r="634" spans="1:2" x14ac:dyDescent="0.15">
      <c r="A634" s="6">
        <v>633</v>
      </c>
      <c r="B634" s="6">
        <v>86</v>
      </c>
    </row>
    <row r="635" spans="1:2" x14ac:dyDescent="0.15">
      <c r="A635" s="6">
        <v>634</v>
      </c>
      <c r="B635" s="6">
        <v>89</v>
      </c>
    </row>
    <row r="636" spans="1:2" x14ac:dyDescent="0.15">
      <c r="A636" s="6">
        <v>635</v>
      </c>
      <c r="B636" s="6">
        <v>69</v>
      </c>
    </row>
    <row r="637" spans="1:2" x14ac:dyDescent="0.15">
      <c r="A637" s="6">
        <v>636</v>
      </c>
      <c r="B637" s="6">
        <v>78</v>
      </c>
    </row>
    <row r="638" spans="1:2" x14ac:dyDescent="0.15">
      <c r="A638" s="6">
        <v>637</v>
      </c>
      <c r="B638" s="6">
        <v>81</v>
      </c>
    </row>
    <row r="639" spans="1:2" x14ac:dyDescent="0.15">
      <c r="A639" s="6">
        <v>638</v>
      </c>
      <c r="B639" s="6">
        <v>84</v>
      </c>
    </row>
    <row r="640" spans="1:2" x14ac:dyDescent="0.15">
      <c r="A640" s="6">
        <v>639</v>
      </c>
      <c r="B640" s="6">
        <v>87</v>
      </c>
    </row>
    <row r="641" spans="1:2" x14ac:dyDescent="0.15">
      <c r="A641" s="6">
        <v>640</v>
      </c>
      <c r="B641" s="6">
        <v>55</v>
      </c>
    </row>
    <row r="642" spans="1:2" x14ac:dyDescent="0.15">
      <c r="A642" s="6">
        <v>641</v>
      </c>
      <c r="B642" s="6">
        <v>105</v>
      </c>
    </row>
    <row r="643" spans="1:2" x14ac:dyDescent="0.15">
      <c r="A643" s="6">
        <v>642</v>
      </c>
      <c r="B643" s="6">
        <v>83</v>
      </c>
    </row>
    <row r="644" spans="1:2" x14ac:dyDescent="0.15">
      <c r="A644" s="6">
        <v>643</v>
      </c>
      <c r="B644" s="6">
        <v>71</v>
      </c>
    </row>
    <row r="645" spans="1:2" x14ac:dyDescent="0.15">
      <c r="A645" s="6">
        <v>644</v>
      </c>
      <c r="B645" s="6">
        <v>66</v>
      </c>
    </row>
    <row r="646" spans="1:2" x14ac:dyDescent="0.15">
      <c r="A646" s="6">
        <v>645</v>
      </c>
      <c r="B646" s="6">
        <v>88</v>
      </c>
    </row>
    <row r="647" spans="1:2" x14ac:dyDescent="0.15">
      <c r="A647" s="6">
        <v>646</v>
      </c>
      <c r="B647" s="6">
        <v>55</v>
      </c>
    </row>
    <row r="648" spans="1:2" x14ac:dyDescent="0.15">
      <c r="A648" s="6">
        <v>647</v>
      </c>
      <c r="B648" s="6">
        <v>62</v>
      </c>
    </row>
    <row r="649" spans="1:2" x14ac:dyDescent="0.15">
      <c r="A649" s="6">
        <v>648</v>
      </c>
      <c r="B649" s="6">
        <v>73</v>
      </c>
    </row>
    <row r="650" spans="1:2" x14ac:dyDescent="0.15">
      <c r="A650" s="6">
        <v>649</v>
      </c>
      <c r="B650" s="6">
        <v>72</v>
      </c>
    </row>
    <row r="651" spans="1:2" x14ac:dyDescent="0.15">
      <c r="A651" s="6">
        <v>650</v>
      </c>
      <c r="B651" s="6">
        <v>62</v>
      </c>
    </row>
    <row r="652" spans="1:2" x14ac:dyDescent="0.15">
      <c r="A652" s="6">
        <v>651</v>
      </c>
      <c r="B652" s="6">
        <v>81</v>
      </c>
    </row>
    <row r="653" spans="1:2" x14ac:dyDescent="0.15">
      <c r="A653" s="6">
        <v>652</v>
      </c>
      <c r="B653" s="6">
        <v>75</v>
      </c>
    </row>
    <row r="654" spans="1:2" x14ac:dyDescent="0.15">
      <c r="A654" s="6">
        <v>653</v>
      </c>
      <c r="B654" s="6">
        <v>80</v>
      </c>
    </row>
    <row r="655" spans="1:2" x14ac:dyDescent="0.15">
      <c r="A655" s="6">
        <v>654</v>
      </c>
      <c r="B655" s="6">
        <v>65</v>
      </c>
    </row>
    <row r="656" spans="1:2" x14ac:dyDescent="0.15">
      <c r="A656" s="6">
        <v>655</v>
      </c>
      <c r="B656" s="6">
        <v>74</v>
      </c>
    </row>
    <row r="657" spans="1:2" x14ac:dyDescent="0.15">
      <c r="A657" s="6">
        <v>656</v>
      </c>
      <c r="B657" s="6">
        <v>104</v>
      </c>
    </row>
    <row r="658" spans="1:2" x14ac:dyDescent="0.15">
      <c r="A658" s="6">
        <v>657</v>
      </c>
      <c r="B658" s="6">
        <v>71</v>
      </c>
    </row>
    <row r="659" spans="1:2" x14ac:dyDescent="0.15">
      <c r="A659" s="6">
        <v>658</v>
      </c>
      <c r="B659" s="6">
        <v>84</v>
      </c>
    </row>
    <row r="660" spans="1:2" x14ac:dyDescent="0.15">
      <c r="A660" s="6">
        <v>659</v>
      </c>
      <c r="B660" s="6">
        <v>73</v>
      </c>
    </row>
    <row r="661" spans="1:2" x14ac:dyDescent="0.15">
      <c r="A661" s="6">
        <v>660</v>
      </c>
      <c r="B661" s="6">
        <v>84</v>
      </c>
    </row>
    <row r="662" spans="1:2" x14ac:dyDescent="0.15">
      <c r="A662" s="6">
        <v>661</v>
      </c>
      <c r="B662" s="6">
        <v>68</v>
      </c>
    </row>
    <row r="663" spans="1:2" x14ac:dyDescent="0.15">
      <c r="A663" s="6">
        <v>662</v>
      </c>
      <c r="B663" s="6">
        <v>66</v>
      </c>
    </row>
    <row r="664" spans="1:2" x14ac:dyDescent="0.15">
      <c r="A664" s="6">
        <v>663</v>
      </c>
      <c r="B664" s="6">
        <v>42</v>
      </c>
    </row>
    <row r="665" spans="1:2" x14ac:dyDescent="0.15">
      <c r="A665" s="6">
        <v>664</v>
      </c>
      <c r="B665" s="6">
        <v>66</v>
      </c>
    </row>
    <row r="666" spans="1:2" x14ac:dyDescent="0.15">
      <c r="A666" s="6">
        <v>665</v>
      </c>
      <c r="B666" s="6">
        <v>75</v>
      </c>
    </row>
    <row r="667" spans="1:2" x14ac:dyDescent="0.15">
      <c r="A667" s="6">
        <v>666</v>
      </c>
      <c r="B667" s="6">
        <v>90</v>
      </c>
    </row>
    <row r="668" spans="1:2" x14ac:dyDescent="0.15">
      <c r="A668" s="6">
        <v>667</v>
      </c>
      <c r="B668" s="6">
        <v>88</v>
      </c>
    </row>
    <row r="669" spans="1:2" x14ac:dyDescent="0.15">
      <c r="A669" s="6">
        <v>668</v>
      </c>
      <c r="B669" s="6">
        <v>74</v>
      </c>
    </row>
    <row r="670" spans="1:2" x14ac:dyDescent="0.15">
      <c r="A670" s="6">
        <v>669</v>
      </c>
      <c r="B670" s="6">
        <v>92</v>
      </c>
    </row>
    <row r="671" spans="1:2" x14ac:dyDescent="0.15">
      <c r="A671" s="6">
        <v>670</v>
      </c>
      <c r="B671" s="6">
        <v>96</v>
      </c>
    </row>
    <row r="672" spans="1:2" x14ac:dyDescent="0.15">
      <c r="A672" s="6">
        <v>671</v>
      </c>
      <c r="B672" s="6">
        <v>58</v>
      </c>
    </row>
    <row r="673" spans="1:2" x14ac:dyDescent="0.15">
      <c r="A673" s="6">
        <v>672</v>
      </c>
      <c r="B673" s="6">
        <v>95</v>
      </c>
    </row>
    <row r="674" spans="1:2" x14ac:dyDescent="0.15">
      <c r="A674" s="6">
        <v>673</v>
      </c>
      <c r="B674" s="6">
        <v>86</v>
      </c>
    </row>
    <row r="675" spans="1:2" x14ac:dyDescent="0.15">
      <c r="A675" s="6">
        <v>674</v>
      </c>
      <c r="B675" s="6">
        <v>74</v>
      </c>
    </row>
    <row r="676" spans="1:2" x14ac:dyDescent="0.15">
      <c r="A676" s="6">
        <v>675</v>
      </c>
      <c r="B676" s="6">
        <v>82</v>
      </c>
    </row>
    <row r="677" spans="1:2" x14ac:dyDescent="0.15">
      <c r="A677" s="6">
        <v>676</v>
      </c>
      <c r="B677" s="6">
        <v>52</v>
      </c>
    </row>
    <row r="678" spans="1:2" x14ac:dyDescent="0.15">
      <c r="A678" s="6">
        <v>677</v>
      </c>
      <c r="B678" s="6">
        <v>109</v>
      </c>
    </row>
    <row r="679" spans="1:2" x14ac:dyDescent="0.15">
      <c r="A679" s="6">
        <v>678</v>
      </c>
      <c r="B679" s="6">
        <v>98</v>
      </c>
    </row>
    <row r="680" spans="1:2" x14ac:dyDescent="0.15">
      <c r="A680" s="6">
        <v>679</v>
      </c>
      <c r="B680" s="6">
        <v>116</v>
      </c>
    </row>
    <row r="681" spans="1:2" x14ac:dyDescent="0.15">
      <c r="A681" s="6">
        <v>680</v>
      </c>
      <c r="B681" s="6">
        <v>84</v>
      </c>
    </row>
    <row r="682" spans="1:2" x14ac:dyDescent="0.15">
      <c r="A682" s="6">
        <v>681</v>
      </c>
      <c r="B682" s="6">
        <v>88</v>
      </c>
    </row>
    <row r="683" spans="1:2" x14ac:dyDescent="0.15">
      <c r="A683" s="6">
        <v>682</v>
      </c>
      <c r="B683" s="6">
        <v>87</v>
      </c>
    </row>
    <row r="684" spans="1:2" x14ac:dyDescent="0.15">
      <c r="A684" s="6">
        <v>683</v>
      </c>
      <c r="B684" s="6">
        <v>92</v>
      </c>
    </row>
    <row r="685" spans="1:2" x14ac:dyDescent="0.15">
      <c r="A685" s="6">
        <v>684</v>
      </c>
      <c r="B685" s="6">
        <v>105</v>
      </c>
    </row>
    <row r="686" spans="1:2" x14ac:dyDescent="0.15">
      <c r="A686" s="6">
        <v>685</v>
      </c>
      <c r="B686" s="6">
        <v>82</v>
      </c>
    </row>
    <row r="687" spans="1:2" x14ac:dyDescent="0.15">
      <c r="A687" s="6">
        <v>686</v>
      </c>
      <c r="B687" s="6">
        <v>83</v>
      </c>
    </row>
    <row r="688" spans="1:2" x14ac:dyDescent="0.15">
      <c r="A688" s="6">
        <v>687</v>
      </c>
      <c r="B688" s="6">
        <v>95</v>
      </c>
    </row>
    <row r="689" spans="1:2" x14ac:dyDescent="0.15">
      <c r="A689" s="6">
        <v>688</v>
      </c>
      <c r="B689" s="6">
        <v>107</v>
      </c>
    </row>
    <row r="690" spans="1:2" x14ac:dyDescent="0.15">
      <c r="A690" s="6">
        <v>689</v>
      </c>
      <c r="B690" s="6">
        <v>69</v>
      </c>
    </row>
    <row r="691" spans="1:2" x14ac:dyDescent="0.15">
      <c r="A691" s="6">
        <v>690</v>
      </c>
      <c r="B691" s="6">
        <v>57</v>
      </c>
    </row>
    <row r="692" spans="1:2" x14ac:dyDescent="0.15">
      <c r="A692" s="6">
        <v>691</v>
      </c>
      <c r="B692" s="6">
        <v>82</v>
      </c>
    </row>
    <row r="693" spans="1:2" x14ac:dyDescent="0.15">
      <c r="A693" s="6">
        <v>692</v>
      </c>
      <c r="B693" s="6">
        <v>91</v>
      </c>
    </row>
    <row r="694" spans="1:2" x14ac:dyDescent="0.15">
      <c r="A694" s="6">
        <v>693</v>
      </c>
      <c r="B694" s="6">
        <v>58</v>
      </c>
    </row>
    <row r="695" spans="1:2" x14ac:dyDescent="0.15">
      <c r="A695" s="6">
        <v>694</v>
      </c>
      <c r="B695" s="6">
        <v>91</v>
      </c>
    </row>
    <row r="696" spans="1:2" x14ac:dyDescent="0.15">
      <c r="A696" s="6">
        <v>695</v>
      </c>
      <c r="B696" s="6">
        <v>94</v>
      </c>
    </row>
    <row r="697" spans="1:2" x14ac:dyDescent="0.15">
      <c r="A697" s="6">
        <v>696</v>
      </c>
      <c r="B697" s="6">
        <v>59</v>
      </c>
    </row>
    <row r="698" spans="1:2" x14ac:dyDescent="0.15">
      <c r="A698" s="6">
        <v>697</v>
      </c>
      <c r="B698" s="6">
        <v>88</v>
      </c>
    </row>
    <row r="699" spans="1:2" x14ac:dyDescent="0.15">
      <c r="A699" s="6">
        <v>698</v>
      </c>
      <c r="B699" s="6">
        <v>69</v>
      </c>
    </row>
    <row r="700" spans="1:2" x14ac:dyDescent="0.15">
      <c r="A700" s="6">
        <v>699</v>
      </c>
      <c r="B700" s="6">
        <v>70</v>
      </c>
    </row>
    <row r="701" spans="1:2" x14ac:dyDescent="0.15">
      <c r="A701" s="6">
        <v>700</v>
      </c>
      <c r="B701" s="6">
        <v>117</v>
      </c>
    </row>
    <row r="702" spans="1:2" x14ac:dyDescent="0.15">
      <c r="A702" s="6">
        <v>701</v>
      </c>
      <c r="B702" s="6">
        <v>80</v>
      </c>
    </row>
    <row r="703" spans="1:2" x14ac:dyDescent="0.15">
      <c r="A703" s="6">
        <v>702</v>
      </c>
      <c r="B703" s="6">
        <v>91</v>
      </c>
    </row>
    <row r="704" spans="1:2" x14ac:dyDescent="0.15">
      <c r="A704" s="6">
        <v>703</v>
      </c>
      <c r="B704" s="6">
        <v>79</v>
      </c>
    </row>
    <row r="705" spans="1:2" x14ac:dyDescent="0.15">
      <c r="A705" s="6">
        <v>704</v>
      </c>
      <c r="B705" s="6">
        <v>68</v>
      </c>
    </row>
    <row r="706" spans="1:2" x14ac:dyDescent="0.15">
      <c r="A706" s="6">
        <v>705</v>
      </c>
      <c r="B706" s="6">
        <v>83</v>
      </c>
    </row>
    <row r="707" spans="1:2" x14ac:dyDescent="0.15">
      <c r="A707" s="6">
        <v>706</v>
      </c>
      <c r="B707" s="6">
        <v>80</v>
      </c>
    </row>
    <row r="708" spans="1:2" x14ac:dyDescent="0.15">
      <c r="A708" s="6">
        <v>707</v>
      </c>
      <c r="B708" s="6">
        <v>95</v>
      </c>
    </row>
    <row r="709" spans="1:2" x14ac:dyDescent="0.15">
      <c r="A709" s="6">
        <v>708</v>
      </c>
      <c r="B709" s="6">
        <v>80</v>
      </c>
    </row>
    <row r="710" spans="1:2" x14ac:dyDescent="0.15">
      <c r="A710" s="6">
        <v>709</v>
      </c>
      <c r="B710" s="6">
        <v>89</v>
      </c>
    </row>
    <row r="711" spans="1:2" x14ac:dyDescent="0.15">
      <c r="A711" s="6">
        <v>710</v>
      </c>
      <c r="B711" s="6">
        <v>83</v>
      </c>
    </row>
    <row r="712" spans="1:2" x14ac:dyDescent="0.15">
      <c r="A712" s="6">
        <v>711</v>
      </c>
      <c r="B712" s="6">
        <v>74</v>
      </c>
    </row>
    <row r="713" spans="1:2" x14ac:dyDescent="0.15">
      <c r="A713" s="6">
        <v>712</v>
      </c>
      <c r="B713" s="6">
        <v>93</v>
      </c>
    </row>
    <row r="714" spans="1:2" x14ac:dyDescent="0.15">
      <c r="A714" s="6">
        <v>713</v>
      </c>
      <c r="B714" s="6">
        <v>72</v>
      </c>
    </row>
    <row r="715" spans="1:2" x14ac:dyDescent="0.15">
      <c r="A715" s="6">
        <v>714</v>
      </c>
      <c r="B715" s="6">
        <v>53</v>
      </c>
    </row>
    <row r="716" spans="1:2" x14ac:dyDescent="0.15">
      <c r="A716" s="6">
        <v>715</v>
      </c>
      <c r="B716" s="6">
        <v>66</v>
      </c>
    </row>
    <row r="717" spans="1:2" x14ac:dyDescent="0.15">
      <c r="A717" s="6">
        <v>716</v>
      </c>
      <c r="B717" s="6">
        <v>97</v>
      </c>
    </row>
    <row r="718" spans="1:2" x14ac:dyDescent="0.15">
      <c r="A718" s="6">
        <v>717</v>
      </c>
      <c r="B718" s="6">
        <v>71</v>
      </c>
    </row>
    <row r="719" spans="1:2" x14ac:dyDescent="0.15">
      <c r="A719" s="6">
        <v>718</v>
      </c>
      <c r="B719" s="6">
        <v>88</v>
      </c>
    </row>
    <row r="720" spans="1:2" x14ac:dyDescent="0.15">
      <c r="A720" s="6">
        <v>719</v>
      </c>
      <c r="B720" s="6">
        <v>78</v>
      </c>
    </row>
    <row r="721" spans="1:2" x14ac:dyDescent="0.15">
      <c r="A721" s="6">
        <v>720</v>
      </c>
      <c r="B721" s="6">
        <v>87</v>
      </c>
    </row>
    <row r="722" spans="1:2" x14ac:dyDescent="0.15">
      <c r="A722" s="6">
        <v>721</v>
      </c>
      <c r="B722" s="6">
        <v>76</v>
      </c>
    </row>
    <row r="723" spans="1:2" x14ac:dyDescent="0.15">
      <c r="A723" s="6">
        <v>722</v>
      </c>
      <c r="B723" s="6">
        <v>74</v>
      </c>
    </row>
    <row r="724" spans="1:2" x14ac:dyDescent="0.15">
      <c r="A724" s="6">
        <v>723</v>
      </c>
      <c r="B724" s="6">
        <v>60</v>
      </c>
    </row>
    <row r="725" spans="1:2" x14ac:dyDescent="0.15">
      <c r="A725" s="6">
        <v>724</v>
      </c>
      <c r="B725" s="6">
        <v>68</v>
      </c>
    </row>
    <row r="726" spans="1:2" x14ac:dyDescent="0.15">
      <c r="A726" s="6">
        <v>725</v>
      </c>
      <c r="B726" s="6">
        <v>111</v>
      </c>
    </row>
    <row r="727" spans="1:2" x14ac:dyDescent="0.15">
      <c r="A727" s="6">
        <v>726</v>
      </c>
      <c r="B727" s="6">
        <v>61</v>
      </c>
    </row>
    <row r="728" spans="1:2" x14ac:dyDescent="0.15">
      <c r="A728" s="6">
        <v>727</v>
      </c>
      <c r="B728" s="6">
        <v>51</v>
      </c>
    </row>
    <row r="729" spans="1:2" x14ac:dyDescent="0.15">
      <c r="A729" s="6">
        <v>728</v>
      </c>
      <c r="B729" s="6">
        <v>101</v>
      </c>
    </row>
    <row r="730" spans="1:2" x14ac:dyDescent="0.15">
      <c r="A730" s="6">
        <v>729</v>
      </c>
      <c r="B730" s="6">
        <v>79</v>
      </c>
    </row>
    <row r="731" spans="1:2" x14ac:dyDescent="0.15">
      <c r="A731" s="6">
        <v>730</v>
      </c>
      <c r="B731" s="6">
        <v>65</v>
      </c>
    </row>
    <row r="732" spans="1:2" x14ac:dyDescent="0.15">
      <c r="A732" s="6">
        <v>731</v>
      </c>
      <c r="B732" s="6">
        <v>107</v>
      </c>
    </row>
    <row r="733" spans="1:2" x14ac:dyDescent="0.15">
      <c r="A733" s="6">
        <v>732</v>
      </c>
      <c r="B733" s="6">
        <v>94</v>
      </c>
    </row>
    <row r="734" spans="1:2" x14ac:dyDescent="0.15">
      <c r="A734" s="6">
        <v>733</v>
      </c>
      <c r="B734" s="6">
        <v>95</v>
      </c>
    </row>
    <row r="735" spans="1:2" x14ac:dyDescent="0.15">
      <c r="A735" s="6">
        <v>734</v>
      </c>
      <c r="B735" s="6">
        <v>87</v>
      </c>
    </row>
    <row r="736" spans="1:2" x14ac:dyDescent="0.15">
      <c r="A736" s="6">
        <v>735</v>
      </c>
      <c r="B736" s="6">
        <v>58</v>
      </c>
    </row>
    <row r="737" spans="1:2" x14ac:dyDescent="0.15">
      <c r="A737" s="6">
        <v>736</v>
      </c>
      <c r="B737" s="6">
        <v>73</v>
      </c>
    </row>
    <row r="738" spans="1:2" x14ac:dyDescent="0.15">
      <c r="A738" s="6">
        <v>737</v>
      </c>
      <c r="B738" s="6">
        <v>68</v>
      </c>
    </row>
    <row r="739" spans="1:2" x14ac:dyDescent="0.15">
      <c r="A739" s="6">
        <v>738</v>
      </c>
      <c r="B739" s="6">
        <v>76</v>
      </c>
    </row>
    <row r="740" spans="1:2" x14ac:dyDescent="0.15">
      <c r="A740" s="6">
        <v>739</v>
      </c>
      <c r="B740" s="6">
        <v>70</v>
      </c>
    </row>
    <row r="741" spans="1:2" x14ac:dyDescent="0.15">
      <c r="A741" s="6">
        <v>740</v>
      </c>
      <c r="B741" s="6">
        <v>72</v>
      </c>
    </row>
    <row r="742" spans="1:2" x14ac:dyDescent="0.15">
      <c r="A742" s="6">
        <v>741</v>
      </c>
      <c r="B742" s="6">
        <v>81</v>
      </c>
    </row>
    <row r="743" spans="1:2" x14ac:dyDescent="0.15">
      <c r="A743" s="6">
        <v>742</v>
      </c>
      <c r="B743" s="6">
        <v>81</v>
      </c>
    </row>
    <row r="744" spans="1:2" x14ac:dyDescent="0.15">
      <c r="A744" s="6">
        <v>743</v>
      </c>
      <c r="B744" s="6">
        <v>68</v>
      </c>
    </row>
    <row r="745" spans="1:2" x14ac:dyDescent="0.15">
      <c r="A745" s="6">
        <v>744</v>
      </c>
      <c r="B745" s="6">
        <v>72</v>
      </c>
    </row>
    <row r="746" spans="1:2" x14ac:dyDescent="0.15">
      <c r="A746" s="6">
        <v>745</v>
      </c>
      <c r="B746" s="6">
        <v>83</v>
      </c>
    </row>
    <row r="747" spans="1:2" x14ac:dyDescent="0.15">
      <c r="A747" s="6">
        <v>746</v>
      </c>
      <c r="B747" s="6">
        <v>88</v>
      </c>
    </row>
    <row r="748" spans="1:2" x14ac:dyDescent="0.15">
      <c r="A748" s="6">
        <v>747</v>
      </c>
      <c r="B748" s="6">
        <v>45</v>
      </c>
    </row>
    <row r="749" spans="1:2" x14ac:dyDescent="0.15">
      <c r="A749" s="6">
        <v>748</v>
      </c>
      <c r="B749" s="6">
        <v>64</v>
      </c>
    </row>
    <row r="750" spans="1:2" x14ac:dyDescent="0.15">
      <c r="A750" s="6">
        <v>749</v>
      </c>
      <c r="B750" s="6">
        <v>71</v>
      </c>
    </row>
    <row r="751" spans="1:2" x14ac:dyDescent="0.15">
      <c r="A751" s="6">
        <v>750</v>
      </c>
      <c r="B751" s="6">
        <v>80</v>
      </c>
    </row>
    <row r="752" spans="1:2" x14ac:dyDescent="0.15">
      <c r="A752" s="6">
        <v>751</v>
      </c>
      <c r="B752" s="6">
        <v>73</v>
      </c>
    </row>
    <row r="753" spans="1:2" x14ac:dyDescent="0.15">
      <c r="A753" s="6">
        <v>752</v>
      </c>
      <c r="B753" s="6">
        <v>101</v>
      </c>
    </row>
    <row r="754" spans="1:2" x14ac:dyDescent="0.15">
      <c r="A754" s="6">
        <v>753</v>
      </c>
      <c r="B754" s="6">
        <v>77</v>
      </c>
    </row>
    <row r="755" spans="1:2" x14ac:dyDescent="0.15">
      <c r="A755" s="6">
        <v>754</v>
      </c>
      <c r="B755" s="6">
        <v>71</v>
      </c>
    </row>
    <row r="756" spans="1:2" x14ac:dyDescent="0.15">
      <c r="A756" s="6">
        <v>755</v>
      </c>
      <c r="B756" s="6">
        <v>62</v>
      </c>
    </row>
    <row r="757" spans="1:2" x14ac:dyDescent="0.15">
      <c r="A757" s="6">
        <v>756</v>
      </c>
      <c r="B757" s="6">
        <v>66</v>
      </c>
    </row>
    <row r="758" spans="1:2" x14ac:dyDescent="0.15">
      <c r="A758" s="6">
        <v>757</v>
      </c>
      <c r="B758" s="6">
        <v>88</v>
      </c>
    </row>
    <row r="759" spans="1:2" x14ac:dyDescent="0.15">
      <c r="A759" s="6">
        <v>758</v>
      </c>
      <c r="B759" s="6">
        <v>92</v>
      </c>
    </row>
    <row r="760" spans="1:2" x14ac:dyDescent="0.15">
      <c r="A760" s="6">
        <v>759</v>
      </c>
      <c r="B760" s="6">
        <v>104</v>
      </c>
    </row>
    <row r="761" spans="1:2" x14ac:dyDescent="0.15">
      <c r="A761" s="6">
        <v>760</v>
      </c>
      <c r="B761" s="6">
        <v>83</v>
      </c>
    </row>
    <row r="762" spans="1:2" x14ac:dyDescent="0.15">
      <c r="A762" s="6">
        <v>761</v>
      </c>
      <c r="B762" s="6">
        <v>93</v>
      </c>
    </row>
    <row r="763" spans="1:2" x14ac:dyDescent="0.15">
      <c r="A763" s="6">
        <v>762</v>
      </c>
      <c r="B763" s="6">
        <v>73</v>
      </c>
    </row>
    <row r="764" spans="1:2" x14ac:dyDescent="0.15">
      <c r="A764" s="6">
        <v>763</v>
      </c>
      <c r="B764" s="6">
        <v>53</v>
      </c>
    </row>
    <row r="765" spans="1:2" x14ac:dyDescent="0.15">
      <c r="A765" s="6">
        <v>764</v>
      </c>
      <c r="B765" s="6">
        <v>65</v>
      </c>
    </row>
    <row r="766" spans="1:2" x14ac:dyDescent="0.15">
      <c r="A766" s="6">
        <v>765</v>
      </c>
      <c r="B766" s="6">
        <v>99</v>
      </c>
    </row>
    <row r="767" spans="1:2" x14ac:dyDescent="0.15">
      <c r="A767" s="6">
        <v>766</v>
      </c>
      <c r="B767" s="6">
        <v>74</v>
      </c>
    </row>
    <row r="768" spans="1:2" x14ac:dyDescent="0.15">
      <c r="A768" s="6">
        <v>767</v>
      </c>
      <c r="B768" s="6">
        <v>78</v>
      </c>
    </row>
    <row r="769" spans="1:2" x14ac:dyDescent="0.15">
      <c r="A769" s="6">
        <v>768</v>
      </c>
      <c r="B769" s="6">
        <v>64</v>
      </c>
    </row>
    <row r="770" spans="1:2" x14ac:dyDescent="0.15">
      <c r="A770" s="6">
        <v>769</v>
      </c>
      <c r="B770" s="6">
        <v>85</v>
      </c>
    </row>
    <row r="771" spans="1:2" x14ac:dyDescent="0.15">
      <c r="A771" s="6">
        <v>770</v>
      </c>
      <c r="B771" s="6">
        <v>75</v>
      </c>
    </row>
    <row r="772" spans="1:2" x14ac:dyDescent="0.15">
      <c r="A772" s="6">
        <v>771</v>
      </c>
      <c r="B772" s="6">
        <v>60</v>
      </c>
    </row>
    <row r="773" spans="1:2" x14ac:dyDescent="0.15">
      <c r="A773" s="6">
        <v>772</v>
      </c>
      <c r="B773" s="6">
        <v>75</v>
      </c>
    </row>
    <row r="774" spans="1:2" x14ac:dyDescent="0.15">
      <c r="A774" s="6">
        <v>773</v>
      </c>
      <c r="B774" s="6">
        <v>91</v>
      </c>
    </row>
    <row r="775" spans="1:2" x14ac:dyDescent="0.15">
      <c r="A775" s="6">
        <v>774</v>
      </c>
      <c r="B775" s="6">
        <v>84</v>
      </c>
    </row>
    <row r="776" spans="1:2" x14ac:dyDescent="0.15">
      <c r="A776" s="6">
        <v>775</v>
      </c>
      <c r="B776" s="6">
        <v>101</v>
      </c>
    </row>
    <row r="777" spans="1:2" x14ac:dyDescent="0.15">
      <c r="A777" s="6">
        <v>776</v>
      </c>
      <c r="B777" s="6">
        <v>76</v>
      </c>
    </row>
    <row r="778" spans="1:2" x14ac:dyDescent="0.15">
      <c r="A778" s="6">
        <v>777</v>
      </c>
      <c r="B778" s="6">
        <v>62</v>
      </c>
    </row>
    <row r="779" spans="1:2" x14ac:dyDescent="0.15">
      <c r="A779" s="6">
        <v>778</v>
      </c>
      <c r="B779" s="6">
        <v>94</v>
      </c>
    </row>
    <row r="780" spans="1:2" x14ac:dyDescent="0.15">
      <c r="A780" s="6">
        <v>779</v>
      </c>
      <c r="B780" s="6">
        <v>68</v>
      </c>
    </row>
    <row r="781" spans="1:2" x14ac:dyDescent="0.15">
      <c r="A781" s="6">
        <v>780</v>
      </c>
      <c r="B781" s="6">
        <v>73</v>
      </c>
    </row>
    <row r="782" spans="1:2" x14ac:dyDescent="0.15">
      <c r="A782" s="6">
        <v>781</v>
      </c>
      <c r="B782" s="6">
        <v>65</v>
      </c>
    </row>
    <row r="783" spans="1:2" x14ac:dyDescent="0.15">
      <c r="A783" s="6">
        <v>782</v>
      </c>
      <c r="B783" s="6">
        <v>79</v>
      </c>
    </row>
    <row r="784" spans="1:2" x14ac:dyDescent="0.15">
      <c r="A784" s="6">
        <v>783</v>
      </c>
      <c r="B784" s="6">
        <v>78</v>
      </c>
    </row>
    <row r="785" spans="1:2" x14ac:dyDescent="0.15">
      <c r="A785" s="6">
        <v>784</v>
      </c>
      <c r="B785" s="6">
        <v>86</v>
      </c>
    </row>
    <row r="786" spans="1:2" x14ac:dyDescent="0.15">
      <c r="A786" s="6">
        <v>785</v>
      </c>
      <c r="B786" s="6">
        <v>120</v>
      </c>
    </row>
    <row r="787" spans="1:2" x14ac:dyDescent="0.15">
      <c r="A787" s="6">
        <v>786</v>
      </c>
      <c r="B787" s="6">
        <v>74</v>
      </c>
    </row>
    <row r="788" spans="1:2" x14ac:dyDescent="0.15">
      <c r="A788" s="6">
        <v>787</v>
      </c>
      <c r="B788" s="6">
        <v>75</v>
      </c>
    </row>
    <row r="789" spans="1:2" x14ac:dyDescent="0.15">
      <c r="A789" s="6">
        <v>788</v>
      </c>
      <c r="B789" s="6">
        <v>68</v>
      </c>
    </row>
    <row r="790" spans="1:2" x14ac:dyDescent="0.15">
      <c r="A790" s="6">
        <v>789</v>
      </c>
      <c r="B790" s="6">
        <v>88</v>
      </c>
    </row>
    <row r="791" spans="1:2" x14ac:dyDescent="0.15">
      <c r="A791" s="6">
        <v>790</v>
      </c>
      <c r="B791" s="6">
        <v>60</v>
      </c>
    </row>
    <row r="792" spans="1:2" x14ac:dyDescent="0.15">
      <c r="A792" s="6">
        <v>791</v>
      </c>
      <c r="B792" s="6">
        <v>64</v>
      </c>
    </row>
    <row r="793" spans="1:2" x14ac:dyDescent="0.15">
      <c r="A793" s="6">
        <v>792</v>
      </c>
      <c r="B793" s="6">
        <v>68</v>
      </c>
    </row>
    <row r="794" spans="1:2" x14ac:dyDescent="0.15">
      <c r="A794" s="6">
        <v>793</v>
      </c>
      <c r="B794" s="6">
        <v>70</v>
      </c>
    </row>
    <row r="795" spans="1:2" x14ac:dyDescent="0.15">
      <c r="A795" s="6">
        <v>794</v>
      </c>
      <c r="B795" s="6">
        <v>89</v>
      </c>
    </row>
    <row r="796" spans="1:2" x14ac:dyDescent="0.15">
      <c r="A796" s="6">
        <v>795</v>
      </c>
      <c r="B796" s="6">
        <v>86</v>
      </c>
    </row>
    <row r="797" spans="1:2" x14ac:dyDescent="0.15">
      <c r="A797" s="6">
        <v>796</v>
      </c>
      <c r="B797" s="6">
        <v>111</v>
      </c>
    </row>
    <row r="798" spans="1:2" x14ac:dyDescent="0.15">
      <c r="A798" s="6">
        <v>797</v>
      </c>
      <c r="B798" s="6">
        <v>94</v>
      </c>
    </row>
    <row r="799" spans="1:2" x14ac:dyDescent="0.15">
      <c r="A799" s="6">
        <v>798</v>
      </c>
      <c r="B799" s="6">
        <v>75</v>
      </c>
    </row>
    <row r="800" spans="1:2" x14ac:dyDescent="0.15">
      <c r="A800" s="6">
        <v>799</v>
      </c>
      <c r="B800" s="6">
        <v>78</v>
      </c>
    </row>
    <row r="801" spans="1:2" x14ac:dyDescent="0.15">
      <c r="A801" s="6">
        <v>800</v>
      </c>
      <c r="B801" s="6">
        <v>68</v>
      </c>
    </row>
    <row r="802" spans="1:2" x14ac:dyDescent="0.15">
      <c r="A802" s="6">
        <v>801</v>
      </c>
      <c r="B802" s="6">
        <v>84</v>
      </c>
    </row>
    <row r="803" spans="1:2" x14ac:dyDescent="0.15">
      <c r="A803" s="6">
        <v>802</v>
      </c>
      <c r="B803" s="6">
        <v>89</v>
      </c>
    </row>
    <row r="804" spans="1:2" x14ac:dyDescent="0.15">
      <c r="A804" s="6">
        <v>803</v>
      </c>
      <c r="B804" s="6">
        <v>63</v>
      </c>
    </row>
    <row r="805" spans="1:2" x14ac:dyDescent="0.15">
      <c r="A805" s="6">
        <v>804</v>
      </c>
      <c r="B805" s="6">
        <v>93</v>
      </c>
    </row>
    <row r="806" spans="1:2" x14ac:dyDescent="0.15">
      <c r="A806" s="6">
        <v>805</v>
      </c>
      <c r="B806" s="6">
        <v>64</v>
      </c>
    </row>
    <row r="807" spans="1:2" x14ac:dyDescent="0.15">
      <c r="A807" s="6">
        <v>806</v>
      </c>
      <c r="B807" s="6">
        <v>112</v>
      </c>
    </row>
    <row r="808" spans="1:2" x14ac:dyDescent="0.15">
      <c r="A808" s="6">
        <v>807</v>
      </c>
      <c r="B808" s="6">
        <v>66</v>
      </c>
    </row>
    <row r="809" spans="1:2" x14ac:dyDescent="0.15">
      <c r="A809" s="6">
        <v>808</v>
      </c>
      <c r="B809" s="6">
        <v>95</v>
      </c>
    </row>
    <row r="810" spans="1:2" x14ac:dyDescent="0.15">
      <c r="A810" s="6">
        <v>809</v>
      </c>
      <c r="B810" s="6">
        <v>92</v>
      </c>
    </row>
    <row r="811" spans="1:2" x14ac:dyDescent="0.15">
      <c r="A811" s="6">
        <v>810</v>
      </c>
      <c r="B811" s="6">
        <v>98</v>
      </c>
    </row>
    <row r="812" spans="1:2" x14ac:dyDescent="0.15">
      <c r="A812" s="6">
        <v>811</v>
      </c>
      <c r="B812" s="6">
        <v>85</v>
      </c>
    </row>
    <row r="813" spans="1:2" x14ac:dyDescent="0.15">
      <c r="A813" s="6">
        <v>812</v>
      </c>
      <c r="B813" s="6">
        <v>73</v>
      </c>
    </row>
    <row r="814" spans="1:2" x14ac:dyDescent="0.15">
      <c r="A814" s="6">
        <v>813</v>
      </c>
      <c r="B814" s="6">
        <v>73</v>
      </c>
    </row>
    <row r="815" spans="1:2" x14ac:dyDescent="0.15">
      <c r="A815" s="6">
        <v>814</v>
      </c>
      <c r="B815" s="6">
        <v>69</v>
      </c>
    </row>
    <row r="816" spans="1:2" x14ac:dyDescent="0.15">
      <c r="A816" s="6">
        <v>815</v>
      </c>
      <c r="B816" s="6">
        <v>84</v>
      </c>
    </row>
    <row r="817" spans="1:2" x14ac:dyDescent="0.15">
      <c r="A817" s="6">
        <v>816</v>
      </c>
      <c r="B817" s="6">
        <v>72</v>
      </c>
    </row>
    <row r="818" spans="1:2" x14ac:dyDescent="0.15">
      <c r="A818" s="6">
        <v>817</v>
      </c>
      <c r="B818" s="6">
        <v>61</v>
      </c>
    </row>
    <row r="819" spans="1:2" x14ac:dyDescent="0.15">
      <c r="A819" s="6">
        <v>818</v>
      </c>
      <c r="B819" s="6">
        <v>73</v>
      </c>
    </row>
    <row r="820" spans="1:2" x14ac:dyDescent="0.15">
      <c r="A820" s="6">
        <v>819</v>
      </c>
      <c r="B820" s="6">
        <v>68</v>
      </c>
    </row>
    <row r="821" spans="1:2" x14ac:dyDescent="0.15">
      <c r="A821" s="6">
        <v>820</v>
      </c>
      <c r="B821" s="6">
        <v>58</v>
      </c>
    </row>
    <row r="822" spans="1:2" x14ac:dyDescent="0.15">
      <c r="A822" s="6">
        <v>821</v>
      </c>
      <c r="B822" s="6">
        <v>74</v>
      </c>
    </row>
    <row r="823" spans="1:2" x14ac:dyDescent="0.15">
      <c r="A823" s="6">
        <v>822</v>
      </c>
      <c r="B823" s="6">
        <v>83</v>
      </c>
    </row>
    <row r="824" spans="1:2" x14ac:dyDescent="0.15">
      <c r="A824" s="6">
        <v>823</v>
      </c>
      <c r="B824" s="6">
        <v>99</v>
      </c>
    </row>
    <row r="825" spans="1:2" x14ac:dyDescent="0.15">
      <c r="A825" s="6">
        <v>824</v>
      </c>
      <c r="B825" s="6">
        <v>106</v>
      </c>
    </row>
    <row r="826" spans="1:2" x14ac:dyDescent="0.15">
      <c r="A826" s="6">
        <v>825</v>
      </c>
      <c r="B826" s="6">
        <v>88</v>
      </c>
    </row>
    <row r="827" spans="1:2" x14ac:dyDescent="0.15">
      <c r="A827" s="6">
        <v>826</v>
      </c>
      <c r="B827" s="6">
        <v>92</v>
      </c>
    </row>
    <row r="828" spans="1:2" x14ac:dyDescent="0.15">
      <c r="A828" s="6">
        <v>827</v>
      </c>
      <c r="B828" s="6">
        <v>69</v>
      </c>
    </row>
    <row r="829" spans="1:2" x14ac:dyDescent="0.15">
      <c r="A829" s="6">
        <v>828</v>
      </c>
      <c r="B829" s="6">
        <v>80</v>
      </c>
    </row>
    <row r="830" spans="1:2" x14ac:dyDescent="0.15">
      <c r="A830" s="6">
        <v>829</v>
      </c>
      <c r="B830" s="6">
        <v>50</v>
      </c>
    </row>
    <row r="831" spans="1:2" x14ac:dyDescent="0.15">
      <c r="A831" s="6">
        <v>830</v>
      </c>
      <c r="B831" s="6">
        <v>74</v>
      </c>
    </row>
    <row r="832" spans="1:2" x14ac:dyDescent="0.15">
      <c r="A832" s="6">
        <v>831</v>
      </c>
      <c r="B832" s="6">
        <v>115</v>
      </c>
    </row>
    <row r="833" spans="1:2" x14ac:dyDescent="0.15">
      <c r="A833" s="6">
        <v>832</v>
      </c>
      <c r="B833" s="6">
        <v>65</v>
      </c>
    </row>
    <row r="834" spans="1:2" x14ac:dyDescent="0.15">
      <c r="A834" s="6">
        <v>833</v>
      </c>
      <c r="B834" s="6">
        <v>105</v>
      </c>
    </row>
    <row r="835" spans="1:2" x14ac:dyDescent="0.15">
      <c r="A835" s="6">
        <v>834</v>
      </c>
      <c r="B835" s="6">
        <v>68</v>
      </c>
    </row>
    <row r="836" spans="1:2" x14ac:dyDescent="0.15">
      <c r="A836" s="6">
        <v>835</v>
      </c>
      <c r="B836" s="6">
        <v>92</v>
      </c>
    </row>
    <row r="837" spans="1:2" x14ac:dyDescent="0.15">
      <c r="A837" s="6">
        <v>836</v>
      </c>
      <c r="B837" s="6">
        <v>79</v>
      </c>
    </row>
    <row r="838" spans="1:2" x14ac:dyDescent="0.15">
      <c r="A838" s="6">
        <v>837</v>
      </c>
      <c r="B838" s="6">
        <v>64</v>
      </c>
    </row>
    <row r="839" spans="1:2" x14ac:dyDescent="0.15">
      <c r="A839" s="6">
        <v>838</v>
      </c>
      <c r="B839" s="6">
        <v>87</v>
      </c>
    </row>
    <row r="840" spans="1:2" x14ac:dyDescent="0.15">
      <c r="A840" s="6">
        <v>839</v>
      </c>
      <c r="B840" s="6">
        <v>78</v>
      </c>
    </row>
    <row r="841" spans="1:2" x14ac:dyDescent="0.15">
      <c r="A841" s="6">
        <v>840</v>
      </c>
      <c r="B841" s="6">
        <v>63</v>
      </c>
    </row>
    <row r="842" spans="1:2" x14ac:dyDescent="0.15">
      <c r="A842" s="6">
        <v>841</v>
      </c>
      <c r="B842" s="6">
        <v>75</v>
      </c>
    </row>
    <row r="843" spans="1:2" x14ac:dyDescent="0.15">
      <c r="A843" s="6">
        <v>842</v>
      </c>
      <c r="B843" s="6">
        <v>89</v>
      </c>
    </row>
    <row r="844" spans="1:2" x14ac:dyDescent="0.15">
      <c r="A844" s="6">
        <v>843</v>
      </c>
      <c r="B844" s="6">
        <v>81</v>
      </c>
    </row>
    <row r="845" spans="1:2" x14ac:dyDescent="0.15">
      <c r="A845" s="6">
        <v>844</v>
      </c>
      <c r="B845" s="6">
        <v>89</v>
      </c>
    </row>
    <row r="846" spans="1:2" x14ac:dyDescent="0.15">
      <c r="A846" s="6">
        <v>845</v>
      </c>
      <c r="B846" s="6">
        <v>51</v>
      </c>
    </row>
    <row r="847" spans="1:2" x14ac:dyDescent="0.15">
      <c r="A847" s="6">
        <v>846</v>
      </c>
      <c r="B847" s="6">
        <v>82</v>
      </c>
    </row>
    <row r="848" spans="1:2" x14ac:dyDescent="0.15">
      <c r="A848" s="6">
        <v>847</v>
      </c>
      <c r="B848" s="6">
        <v>82</v>
      </c>
    </row>
    <row r="849" spans="1:2" x14ac:dyDescent="0.15">
      <c r="A849" s="6">
        <v>848</v>
      </c>
      <c r="B849" s="6">
        <v>69</v>
      </c>
    </row>
    <row r="850" spans="1:2" x14ac:dyDescent="0.15">
      <c r="A850" s="6">
        <v>849</v>
      </c>
      <c r="B850" s="6">
        <v>82</v>
      </c>
    </row>
    <row r="851" spans="1:2" x14ac:dyDescent="0.15">
      <c r="A851" s="6">
        <v>850</v>
      </c>
      <c r="B851" s="6">
        <v>74</v>
      </c>
    </row>
    <row r="852" spans="1:2" x14ac:dyDescent="0.15">
      <c r="A852" s="6">
        <v>851</v>
      </c>
      <c r="B852" s="6">
        <v>83</v>
      </c>
    </row>
    <row r="853" spans="1:2" x14ac:dyDescent="0.15">
      <c r="A853" s="6">
        <v>852</v>
      </c>
      <c r="B853" s="6">
        <v>70</v>
      </c>
    </row>
    <row r="854" spans="1:2" x14ac:dyDescent="0.15">
      <c r="A854" s="6">
        <v>853</v>
      </c>
      <c r="B854" s="6">
        <v>110</v>
      </c>
    </row>
    <row r="855" spans="1:2" x14ac:dyDescent="0.15">
      <c r="A855" s="6">
        <v>854</v>
      </c>
      <c r="B855" s="6">
        <v>82</v>
      </c>
    </row>
    <row r="856" spans="1:2" x14ac:dyDescent="0.15">
      <c r="A856" s="6">
        <v>855</v>
      </c>
      <c r="B856" s="6">
        <v>67</v>
      </c>
    </row>
    <row r="857" spans="1:2" x14ac:dyDescent="0.15">
      <c r="A857" s="6">
        <v>856</v>
      </c>
      <c r="B857" s="6">
        <v>72</v>
      </c>
    </row>
    <row r="858" spans="1:2" x14ac:dyDescent="0.15">
      <c r="A858" s="6">
        <v>857</v>
      </c>
      <c r="B858" s="6">
        <v>96</v>
      </c>
    </row>
    <row r="859" spans="1:2" x14ac:dyDescent="0.15">
      <c r="A859" s="6">
        <v>858</v>
      </c>
      <c r="B859" s="6">
        <v>81</v>
      </c>
    </row>
    <row r="860" spans="1:2" x14ac:dyDescent="0.15">
      <c r="A860" s="6">
        <v>859</v>
      </c>
      <c r="B860" s="6">
        <v>84</v>
      </c>
    </row>
    <row r="861" spans="1:2" x14ac:dyDescent="0.15">
      <c r="A861" s="6">
        <v>860</v>
      </c>
      <c r="B861" s="6">
        <v>84</v>
      </c>
    </row>
    <row r="862" spans="1:2" x14ac:dyDescent="0.15">
      <c r="A862" s="6">
        <v>861</v>
      </c>
      <c r="B862" s="6">
        <v>85</v>
      </c>
    </row>
    <row r="863" spans="1:2" x14ac:dyDescent="0.15">
      <c r="A863" s="6">
        <v>862</v>
      </c>
      <c r="B863" s="6">
        <v>82</v>
      </c>
    </row>
    <row r="864" spans="1:2" x14ac:dyDescent="0.15">
      <c r="A864" s="6">
        <v>863</v>
      </c>
      <c r="B864" s="6">
        <v>80</v>
      </c>
    </row>
    <row r="865" spans="1:2" x14ac:dyDescent="0.15">
      <c r="A865" s="6">
        <v>864</v>
      </c>
      <c r="B865" s="6">
        <v>73</v>
      </c>
    </row>
    <row r="866" spans="1:2" x14ac:dyDescent="0.15">
      <c r="A866" s="6">
        <v>865</v>
      </c>
      <c r="B866" s="6">
        <v>67</v>
      </c>
    </row>
    <row r="867" spans="1:2" x14ac:dyDescent="0.15">
      <c r="A867" s="6">
        <v>866</v>
      </c>
      <c r="B867" s="6">
        <v>80</v>
      </c>
    </row>
    <row r="868" spans="1:2" x14ac:dyDescent="0.15">
      <c r="A868" s="6">
        <v>867</v>
      </c>
      <c r="B868" s="6">
        <v>76</v>
      </c>
    </row>
    <row r="869" spans="1:2" x14ac:dyDescent="0.15">
      <c r="A869" s="6">
        <v>868</v>
      </c>
      <c r="B869" s="6">
        <v>88</v>
      </c>
    </row>
    <row r="870" spans="1:2" x14ac:dyDescent="0.15">
      <c r="A870" s="6">
        <v>869</v>
      </c>
      <c r="B870" s="6">
        <v>67</v>
      </c>
    </row>
    <row r="871" spans="1:2" x14ac:dyDescent="0.15">
      <c r="A871" s="6">
        <v>870</v>
      </c>
      <c r="B871" s="6">
        <v>92</v>
      </c>
    </row>
    <row r="872" spans="1:2" x14ac:dyDescent="0.15">
      <c r="A872" s="6">
        <v>871</v>
      </c>
      <c r="B872" s="6">
        <v>61</v>
      </c>
    </row>
    <row r="873" spans="1:2" x14ac:dyDescent="0.15">
      <c r="A873" s="6">
        <v>872</v>
      </c>
      <c r="B873" s="6">
        <v>60</v>
      </c>
    </row>
    <row r="874" spans="1:2" x14ac:dyDescent="0.15">
      <c r="A874" s="6">
        <v>873</v>
      </c>
      <c r="B874" s="6">
        <v>68</v>
      </c>
    </row>
    <row r="875" spans="1:2" x14ac:dyDescent="0.15">
      <c r="A875" s="6">
        <v>874</v>
      </c>
      <c r="B875" s="6">
        <v>90</v>
      </c>
    </row>
    <row r="876" spans="1:2" x14ac:dyDescent="0.15">
      <c r="A876" s="6">
        <v>875</v>
      </c>
      <c r="B876" s="6">
        <v>82</v>
      </c>
    </row>
    <row r="877" spans="1:2" x14ac:dyDescent="0.15">
      <c r="A877" s="6">
        <v>876</v>
      </c>
      <c r="B877" s="6">
        <v>92</v>
      </c>
    </row>
    <row r="878" spans="1:2" x14ac:dyDescent="0.15">
      <c r="A878" s="6">
        <v>877</v>
      </c>
      <c r="B878" s="6">
        <v>71</v>
      </c>
    </row>
    <row r="879" spans="1:2" x14ac:dyDescent="0.15">
      <c r="A879" s="6">
        <v>878</v>
      </c>
      <c r="B879" s="6">
        <v>87</v>
      </c>
    </row>
    <row r="880" spans="1:2" x14ac:dyDescent="0.15">
      <c r="A880" s="6">
        <v>879</v>
      </c>
      <c r="B880" s="6">
        <v>89</v>
      </c>
    </row>
    <row r="881" spans="1:2" x14ac:dyDescent="0.15">
      <c r="A881" s="6">
        <v>880</v>
      </c>
      <c r="B881" s="6">
        <v>94</v>
      </c>
    </row>
    <row r="882" spans="1:2" x14ac:dyDescent="0.15">
      <c r="A882" s="6">
        <v>881</v>
      </c>
      <c r="B882" s="6">
        <v>102</v>
      </c>
    </row>
    <row r="883" spans="1:2" x14ac:dyDescent="0.15">
      <c r="A883" s="6">
        <v>882</v>
      </c>
      <c r="B883" s="6">
        <v>98</v>
      </c>
    </row>
    <row r="884" spans="1:2" x14ac:dyDescent="0.15">
      <c r="A884" s="6">
        <v>883</v>
      </c>
      <c r="B884" s="6">
        <v>109</v>
      </c>
    </row>
    <row r="885" spans="1:2" x14ac:dyDescent="0.15">
      <c r="A885" s="6">
        <v>884</v>
      </c>
      <c r="B885" s="6">
        <v>76</v>
      </c>
    </row>
    <row r="886" spans="1:2" x14ac:dyDescent="0.15">
      <c r="A886" s="6">
        <v>885</v>
      </c>
      <c r="B886" s="6">
        <v>69</v>
      </c>
    </row>
    <row r="887" spans="1:2" x14ac:dyDescent="0.15">
      <c r="A887" s="6">
        <v>886</v>
      </c>
      <c r="B887" s="6">
        <v>74</v>
      </c>
    </row>
    <row r="888" spans="1:2" x14ac:dyDescent="0.15">
      <c r="A888" s="6">
        <v>887</v>
      </c>
      <c r="B888" s="6">
        <v>53</v>
      </c>
    </row>
    <row r="889" spans="1:2" x14ac:dyDescent="0.15">
      <c r="A889" s="6">
        <v>888</v>
      </c>
      <c r="B889" s="6">
        <v>111</v>
      </c>
    </row>
    <row r="890" spans="1:2" x14ac:dyDescent="0.15">
      <c r="A890" s="6">
        <v>889</v>
      </c>
      <c r="B890" s="6">
        <v>59</v>
      </c>
    </row>
    <row r="891" spans="1:2" x14ac:dyDescent="0.15">
      <c r="A891" s="6">
        <v>890</v>
      </c>
      <c r="B891" s="6">
        <v>89</v>
      </c>
    </row>
    <row r="892" spans="1:2" x14ac:dyDescent="0.15">
      <c r="A892" s="6">
        <v>891</v>
      </c>
      <c r="B892" s="6">
        <v>96</v>
      </c>
    </row>
    <row r="893" spans="1:2" x14ac:dyDescent="0.15">
      <c r="A893" s="6">
        <v>892</v>
      </c>
      <c r="B893" s="6">
        <v>53</v>
      </c>
    </row>
    <row r="894" spans="1:2" x14ac:dyDescent="0.15">
      <c r="A894" s="6">
        <v>893</v>
      </c>
      <c r="B894" s="6">
        <v>77</v>
      </c>
    </row>
    <row r="895" spans="1:2" x14ac:dyDescent="0.15">
      <c r="A895" s="6">
        <v>894</v>
      </c>
      <c r="B895" s="6">
        <v>98</v>
      </c>
    </row>
    <row r="896" spans="1:2" x14ac:dyDescent="0.15">
      <c r="A896" s="6">
        <v>895</v>
      </c>
      <c r="B896" s="6">
        <v>92</v>
      </c>
    </row>
    <row r="897" spans="1:2" x14ac:dyDescent="0.15">
      <c r="A897" s="6">
        <v>896</v>
      </c>
      <c r="B897" s="6">
        <v>94</v>
      </c>
    </row>
    <row r="898" spans="1:2" x14ac:dyDescent="0.15">
      <c r="A898" s="6">
        <v>897</v>
      </c>
      <c r="B898" s="6">
        <v>92</v>
      </c>
    </row>
    <row r="899" spans="1:2" x14ac:dyDescent="0.15">
      <c r="A899" s="6">
        <v>898</v>
      </c>
      <c r="B899" s="6">
        <v>82</v>
      </c>
    </row>
    <row r="900" spans="1:2" x14ac:dyDescent="0.15">
      <c r="A900" s="6">
        <v>899</v>
      </c>
      <c r="B900" s="6">
        <v>77</v>
      </c>
    </row>
    <row r="901" spans="1:2" x14ac:dyDescent="0.15">
      <c r="A901" s="6">
        <v>900</v>
      </c>
      <c r="B901" s="6">
        <v>59</v>
      </c>
    </row>
    <row r="902" spans="1:2" x14ac:dyDescent="0.15">
      <c r="A902" s="6">
        <v>901</v>
      </c>
      <c r="B902" s="6">
        <v>106</v>
      </c>
    </row>
    <row r="903" spans="1:2" x14ac:dyDescent="0.15">
      <c r="A903" s="6">
        <v>902</v>
      </c>
      <c r="B903" s="6">
        <v>63</v>
      </c>
    </row>
    <row r="904" spans="1:2" x14ac:dyDescent="0.15">
      <c r="A904" s="6">
        <v>903</v>
      </c>
      <c r="B904" s="6">
        <v>82</v>
      </c>
    </row>
    <row r="905" spans="1:2" x14ac:dyDescent="0.15">
      <c r="A905" s="6">
        <v>904</v>
      </c>
      <c r="B905" s="6">
        <v>111</v>
      </c>
    </row>
    <row r="906" spans="1:2" x14ac:dyDescent="0.15">
      <c r="A906" s="6">
        <v>905</v>
      </c>
      <c r="B906" s="6">
        <v>68</v>
      </c>
    </row>
    <row r="907" spans="1:2" x14ac:dyDescent="0.15">
      <c r="A907" s="6">
        <v>906</v>
      </c>
      <c r="B907" s="6">
        <v>82</v>
      </c>
    </row>
    <row r="908" spans="1:2" x14ac:dyDescent="0.15">
      <c r="A908" s="6">
        <v>907</v>
      </c>
      <c r="B908" s="6">
        <v>50</v>
      </c>
    </row>
    <row r="909" spans="1:2" x14ac:dyDescent="0.15">
      <c r="A909" s="6">
        <v>908</v>
      </c>
      <c r="B909" s="6">
        <v>87</v>
      </c>
    </row>
    <row r="910" spans="1:2" x14ac:dyDescent="0.15">
      <c r="A910" s="6">
        <v>909</v>
      </c>
      <c r="B910" s="6">
        <v>106</v>
      </c>
    </row>
    <row r="911" spans="1:2" x14ac:dyDescent="0.15">
      <c r="A911" s="6">
        <v>910</v>
      </c>
      <c r="B911" s="6">
        <v>80</v>
      </c>
    </row>
    <row r="912" spans="1:2" x14ac:dyDescent="0.15">
      <c r="A912" s="6">
        <v>911</v>
      </c>
      <c r="B912" s="6">
        <v>93</v>
      </c>
    </row>
    <row r="913" spans="1:2" x14ac:dyDescent="0.15">
      <c r="A913" s="6">
        <v>912</v>
      </c>
      <c r="B913" s="6">
        <v>89</v>
      </c>
    </row>
    <row r="914" spans="1:2" x14ac:dyDescent="0.15">
      <c r="A914" s="6">
        <v>913</v>
      </c>
      <c r="B914" s="6">
        <v>72</v>
      </c>
    </row>
    <row r="915" spans="1:2" x14ac:dyDescent="0.15">
      <c r="A915" s="6">
        <v>914</v>
      </c>
      <c r="B915" s="6">
        <v>87</v>
      </c>
    </row>
    <row r="916" spans="1:2" x14ac:dyDescent="0.15">
      <c r="A916" s="6">
        <v>915</v>
      </c>
      <c r="B916" s="6">
        <v>102</v>
      </c>
    </row>
    <row r="917" spans="1:2" x14ac:dyDescent="0.15">
      <c r="A917" s="6">
        <v>916</v>
      </c>
      <c r="B917" s="6">
        <v>72</v>
      </c>
    </row>
    <row r="918" spans="1:2" x14ac:dyDescent="0.15">
      <c r="A918" s="6">
        <v>917</v>
      </c>
      <c r="B918" s="6">
        <v>83</v>
      </c>
    </row>
    <row r="919" spans="1:2" x14ac:dyDescent="0.15">
      <c r="A919" s="6">
        <v>918</v>
      </c>
      <c r="B919" s="6">
        <v>94</v>
      </c>
    </row>
    <row r="920" spans="1:2" x14ac:dyDescent="0.15">
      <c r="A920" s="6">
        <v>919</v>
      </c>
      <c r="B920" s="6">
        <v>77</v>
      </c>
    </row>
    <row r="921" spans="1:2" x14ac:dyDescent="0.15">
      <c r="A921" s="6">
        <v>920</v>
      </c>
      <c r="B921" s="6">
        <v>78</v>
      </c>
    </row>
    <row r="922" spans="1:2" x14ac:dyDescent="0.15">
      <c r="A922" s="6">
        <v>921</v>
      </c>
      <c r="B922" s="6">
        <v>69</v>
      </c>
    </row>
    <row r="923" spans="1:2" x14ac:dyDescent="0.15">
      <c r="A923" s="6">
        <v>922</v>
      </c>
      <c r="B923" s="6">
        <v>70</v>
      </c>
    </row>
    <row r="924" spans="1:2" x14ac:dyDescent="0.15">
      <c r="A924" s="6">
        <v>923</v>
      </c>
      <c r="B924" s="6">
        <v>54</v>
      </c>
    </row>
    <row r="925" spans="1:2" x14ac:dyDescent="0.15">
      <c r="A925" s="6">
        <v>924</v>
      </c>
      <c r="B925" s="6">
        <v>77</v>
      </c>
    </row>
    <row r="926" spans="1:2" x14ac:dyDescent="0.15">
      <c r="A926" s="6">
        <v>925</v>
      </c>
      <c r="B926" s="6">
        <v>53</v>
      </c>
    </row>
    <row r="927" spans="1:2" x14ac:dyDescent="0.15">
      <c r="A927" s="6">
        <v>926</v>
      </c>
      <c r="B927" s="6">
        <v>69</v>
      </c>
    </row>
    <row r="928" spans="1:2" x14ac:dyDescent="0.15">
      <c r="A928" s="6">
        <v>927</v>
      </c>
      <c r="B928" s="6">
        <v>65</v>
      </c>
    </row>
    <row r="929" spans="1:2" x14ac:dyDescent="0.15">
      <c r="A929" s="6">
        <v>928</v>
      </c>
      <c r="B929" s="6">
        <v>58</v>
      </c>
    </row>
    <row r="930" spans="1:2" x14ac:dyDescent="0.15">
      <c r="A930" s="6">
        <v>929</v>
      </c>
      <c r="B930" s="6">
        <v>97</v>
      </c>
    </row>
    <row r="931" spans="1:2" x14ac:dyDescent="0.15">
      <c r="A931" s="6">
        <v>930</v>
      </c>
      <c r="B931" s="6">
        <v>58</v>
      </c>
    </row>
    <row r="932" spans="1:2" x14ac:dyDescent="0.15">
      <c r="A932" s="6">
        <v>931</v>
      </c>
      <c r="B932" s="6">
        <v>90</v>
      </c>
    </row>
    <row r="933" spans="1:2" x14ac:dyDescent="0.15">
      <c r="A933" s="6">
        <v>932</v>
      </c>
      <c r="B933" s="6">
        <v>65</v>
      </c>
    </row>
    <row r="934" spans="1:2" x14ac:dyDescent="0.15">
      <c r="A934" s="6">
        <v>933</v>
      </c>
      <c r="B934" s="6">
        <v>107</v>
      </c>
    </row>
    <row r="935" spans="1:2" x14ac:dyDescent="0.15">
      <c r="A935" s="6">
        <v>934</v>
      </c>
      <c r="B935" s="6">
        <v>73</v>
      </c>
    </row>
    <row r="936" spans="1:2" x14ac:dyDescent="0.15">
      <c r="A936" s="6">
        <v>935</v>
      </c>
      <c r="B936" s="6">
        <v>45</v>
      </c>
    </row>
    <row r="937" spans="1:2" x14ac:dyDescent="0.15">
      <c r="A937" s="6">
        <v>936</v>
      </c>
      <c r="B937" s="6">
        <v>94</v>
      </c>
    </row>
    <row r="938" spans="1:2" x14ac:dyDescent="0.15">
      <c r="A938" s="6">
        <v>937</v>
      </c>
      <c r="B938" s="6">
        <v>57</v>
      </c>
    </row>
    <row r="939" spans="1:2" x14ac:dyDescent="0.15">
      <c r="A939" s="6">
        <v>938</v>
      </c>
      <c r="B939" s="6">
        <v>109</v>
      </c>
    </row>
    <row r="940" spans="1:2" x14ac:dyDescent="0.15">
      <c r="A940" s="6">
        <v>939</v>
      </c>
      <c r="B940" s="6">
        <v>78</v>
      </c>
    </row>
    <row r="941" spans="1:2" x14ac:dyDescent="0.15">
      <c r="A941" s="6">
        <v>940</v>
      </c>
      <c r="B941" s="6">
        <v>54</v>
      </c>
    </row>
    <row r="942" spans="1:2" x14ac:dyDescent="0.15">
      <c r="A942" s="6">
        <v>941</v>
      </c>
      <c r="B942" s="6">
        <v>80</v>
      </c>
    </row>
    <row r="943" spans="1:2" x14ac:dyDescent="0.15">
      <c r="A943" s="6">
        <v>942</v>
      </c>
      <c r="B943" s="6">
        <v>76</v>
      </c>
    </row>
    <row r="944" spans="1:2" x14ac:dyDescent="0.15">
      <c r="A944" s="6">
        <v>943</v>
      </c>
      <c r="B944" s="6">
        <v>69</v>
      </c>
    </row>
    <row r="945" spans="1:2" x14ac:dyDescent="0.15">
      <c r="A945" s="6">
        <v>944</v>
      </c>
      <c r="B945" s="6">
        <v>81</v>
      </c>
    </row>
    <row r="946" spans="1:2" x14ac:dyDescent="0.15">
      <c r="A946" s="6">
        <v>945</v>
      </c>
      <c r="B946" s="6">
        <v>58</v>
      </c>
    </row>
    <row r="947" spans="1:2" x14ac:dyDescent="0.15">
      <c r="A947" s="6">
        <v>946</v>
      </c>
      <c r="B947" s="6">
        <v>73</v>
      </c>
    </row>
    <row r="948" spans="1:2" x14ac:dyDescent="0.15">
      <c r="A948" s="6">
        <v>947</v>
      </c>
      <c r="B948" s="6">
        <v>101</v>
      </c>
    </row>
    <row r="949" spans="1:2" x14ac:dyDescent="0.15">
      <c r="A949" s="6">
        <v>948</v>
      </c>
      <c r="B949" s="6">
        <v>76</v>
      </c>
    </row>
    <row r="950" spans="1:2" x14ac:dyDescent="0.15">
      <c r="A950" s="6">
        <v>949</v>
      </c>
      <c r="B950" s="6">
        <v>61</v>
      </c>
    </row>
    <row r="951" spans="1:2" x14ac:dyDescent="0.15">
      <c r="A951" s="6">
        <v>950</v>
      </c>
      <c r="B951" s="6">
        <v>58</v>
      </c>
    </row>
    <row r="952" spans="1:2" x14ac:dyDescent="0.15">
      <c r="A952" s="6">
        <v>951</v>
      </c>
      <c r="B952" s="6">
        <v>65</v>
      </c>
    </row>
    <row r="953" spans="1:2" x14ac:dyDescent="0.15">
      <c r="A953" s="6">
        <v>952</v>
      </c>
      <c r="B953" s="6">
        <v>82</v>
      </c>
    </row>
    <row r="954" spans="1:2" x14ac:dyDescent="0.15">
      <c r="A954" s="6">
        <v>953</v>
      </c>
      <c r="B954" s="6">
        <v>58</v>
      </c>
    </row>
    <row r="955" spans="1:2" x14ac:dyDescent="0.15">
      <c r="A955" s="6">
        <v>954</v>
      </c>
      <c r="B955" s="6">
        <v>92</v>
      </c>
    </row>
    <row r="956" spans="1:2" x14ac:dyDescent="0.15">
      <c r="A956" s="6">
        <v>955</v>
      </c>
      <c r="B956" s="6">
        <v>80</v>
      </c>
    </row>
    <row r="957" spans="1:2" x14ac:dyDescent="0.15">
      <c r="A957" s="6">
        <v>956</v>
      </c>
      <c r="B957" s="6">
        <v>84</v>
      </c>
    </row>
    <row r="958" spans="1:2" x14ac:dyDescent="0.15">
      <c r="A958" s="6">
        <v>957</v>
      </c>
      <c r="B958" s="6">
        <v>82</v>
      </c>
    </row>
    <row r="959" spans="1:2" x14ac:dyDescent="0.15">
      <c r="A959" s="6">
        <v>958</v>
      </c>
      <c r="B959" s="6">
        <v>56</v>
      </c>
    </row>
    <row r="960" spans="1:2" x14ac:dyDescent="0.15">
      <c r="A960" s="6">
        <v>959</v>
      </c>
      <c r="B960" s="6">
        <v>78</v>
      </c>
    </row>
    <row r="961" spans="1:2" x14ac:dyDescent="0.15">
      <c r="A961" s="6">
        <v>960</v>
      </c>
      <c r="B961" s="6">
        <v>70</v>
      </c>
    </row>
    <row r="962" spans="1:2" x14ac:dyDescent="0.15">
      <c r="A962" s="6">
        <v>961</v>
      </c>
      <c r="B962" s="6">
        <v>64</v>
      </c>
    </row>
    <row r="963" spans="1:2" x14ac:dyDescent="0.15">
      <c r="A963" s="6">
        <v>962</v>
      </c>
      <c r="B963" s="6">
        <v>74</v>
      </c>
    </row>
    <row r="964" spans="1:2" x14ac:dyDescent="0.15">
      <c r="A964" s="6">
        <v>963</v>
      </c>
      <c r="B964" s="6">
        <v>76</v>
      </c>
    </row>
    <row r="965" spans="1:2" x14ac:dyDescent="0.15">
      <c r="A965" s="6">
        <v>964</v>
      </c>
      <c r="B965" s="6">
        <v>74</v>
      </c>
    </row>
    <row r="966" spans="1:2" x14ac:dyDescent="0.15">
      <c r="A966" s="6">
        <v>965</v>
      </c>
      <c r="B966" s="6">
        <v>68</v>
      </c>
    </row>
    <row r="967" spans="1:2" x14ac:dyDescent="0.15">
      <c r="A967" s="6">
        <v>966</v>
      </c>
      <c r="B967" s="6">
        <v>110</v>
      </c>
    </row>
    <row r="968" spans="1:2" x14ac:dyDescent="0.15">
      <c r="A968" s="6">
        <v>967</v>
      </c>
      <c r="B968" s="6">
        <v>79</v>
      </c>
    </row>
    <row r="969" spans="1:2" x14ac:dyDescent="0.15">
      <c r="A969" s="6">
        <v>968</v>
      </c>
      <c r="B969" s="6">
        <v>73</v>
      </c>
    </row>
    <row r="970" spans="1:2" x14ac:dyDescent="0.15">
      <c r="A970" s="6">
        <v>969</v>
      </c>
      <c r="B970" s="6">
        <v>82</v>
      </c>
    </row>
    <row r="971" spans="1:2" x14ac:dyDescent="0.15">
      <c r="A971" s="6">
        <v>970</v>
      </c>
      <c r="B971" s="6">
        <v>99</v>
      </c>
    </row>
    <row r="972" spans="1:2" x14ac:dyDescent="0.15">
      <c r="A972" s="6">
        <v>971</v>
      </c>
      <c r="B972" s="6">
        <v>61</v>
      </c>
    </row>
    <row r="973" spans="1:2" x14ac:dyDescent="0.15">
      <c r="A973" s="6">
        <v>972</v>
      </c>
      <c r="B973" s="6">
        <v>81</v>
      </c>
    </row>
    <row r="974" spans="1:2" x14ac:dyDescent="0.15">
      <c r="A974" s="6">
        <v>973</v>
      </c>
      <c r="B974" s="6">
        <v>66</v>
      </c>
    </row>
    <row r="975" spans="1:2" x14ac:dyDescent="0.15">
      <c r="A975" s="6">
        <v>974</v>
      </c>
      <c r="B975" s="6">
        <v>74</v>
      </c>
    </row>
    <row r="976" spans="1:2" x14ac:dyDescent="0.15">
      <c r="A976" s="6">
        <v>975</v>
      </c>
      <c r="B976" s="6">
        <v>67</v>
      </c>
    </row>
    <row r="977" spans="1:2" x14ac:dyDescent="0.15">
      <c r="A977" s="6">
        <v>976</v>
      </c>
      <c r="B977" s="6">
        <v>77</v>
      </c>
    </row>
    <row r="978" spans="1:2" x14ac:dyDescent="0.15">
      <c r="A978" s="6">
        <v>977</v>
      </c>
      <c r="B978" s="6">
        <v>83</v>
      </c>
    </row>
    <row r="979" spans="1:2" x14ac:dyDescent="0.15">
      <c r="A979" s="6">
        <v>978</v>
      </c>
      <c r="B979" s="6">
        <v>64</v>
      </c>
    </row>
    <row r="980" spans="1:2" x14ac:dyDescent="0.15">
      <c r="A980" s="6">
        <v>979</v>
      </c>
      <c r="B980" s="6">
        <v>79</v>
      </c>
    </row>
    <row r="981" spans="1:2" x14ac:dyDescent="0.15">
      <c r="A981" s="6">
        <v>980</v>
      </c>
      <c r="B981" s="6">
        <v>76</v>
      </c>
    </row>
    <row r="982" spans="1:2" x14ac:dyDescent="0.15">
      <c r="A982" s="6">
        <v>981</v>
      </c>
      <c r="B982" s="6">
        <v>98</v>
      </c>
    </row>
    <row r="983" spans="1:2" x14ac:dyDescent="0.15">
      <c r="A983" s="6">
        <v>982</v>
      </c>
      <c r="B983" s="6">
        <v>96</v>
      </c>
    </row>
    <row r="984" spans="1:2" x14ac:dyDescent="0.15">
      <c r="A984" s="6">
        <v>983</v>
      </c>
      <c r="B984" s="6">
        <v>84</v>
      </c>
    </row>
    <row r="985" spans="1:2" x14ac:dyDescent="0.15">
      <c r="A985" s="6">
        <v>984</v>
      </c>
      <c r="B985" s="6">
        <v>67</v>
      </c>
    </row>
    <row r="986" spans="1:2" x14ac:dyDescent="0.15">
      <c r="A986" s="6">
        <v>985</v>
      </c>
      <c r="B986" s="6">
        <v>65</v>
      </c>
    </row>
    <row r="987" spans="1:2" x14ac:dyDescent="0.15">
      <c r="A987" s="6">
        <v>986</v>
      </c>
      <c r="B987" s="6">
        <v>75</v>
      </c>
    </row>
    <row r="988" spans="1:2" x14ac:dyDescent="0.15">
      <c r="A988" s="6">
        <v>987</v>
      </c>
      <c r="B988" s="6">
        <v>72</v>
      </c>
    </row>
    <row r="989" spans="1:2" x14ac:dyDescent="0.15">
      <c r="A989" s="6">
        <v>988</v>
      </c>
      <c r="B989" s="6">
        <v>75</v>
      </c>
    </row>
    <row r="990" spans="1:2" x14ac:dyDescent="0.15">
      <c r="A990" s="6">
        <v>989</v>
      </c>
      <c r="B990" s="6">
        <v>52</v>
      </c>
    </row>
    <row r="991" spans="1:2" x14ac:dyDescent="0.15">
      <c r="A991" s="6">
        <v>990</v>
      </c>
      <c r="B991" s="6">
        <v>76</v>
      </c>
    </row>
    <row r="992" spans="1:2" x14ac:dyDescent="0.15">
      <c r="A992" s="6">
        <v>991</v>
      </c>
      <c r="B992" s="6">
        <v>55</v>
      </c>
    </row>
    <row r="993" spans="1:2" x14ac:dyDescent="0.15">
      <c r="A993" s="6">
        <v>992</v>
      </c>
      <c r="B993" s="6">
        <v>74</v>
      </c>
    </row>
    <row r="994" spans="1:2" x14ac:dyDescent="0.15">
      <c r="A994" s="6">
        <v>993</v>
      </c>
      <c r="B994" s="6">
        <v>81</v>
      </c>
    </row>
    <row r="995" spans="1:2" x14ac:dyDescent="0.15">
      <c r="A995" s="6">
        <v>994</v>
      </c>
      <c r="B995" s="6">
        <v>81</v>
      </c>
    </row>
    <row r="996" spans="1:2" x14ac:dyDescent="0.15">
      <c r="A996" s="6">
        <v>995</v>
      </c>
      <c r="B996" s="6">
        <v>72</v>
      </c>
    </row>
    <row r="997" spans="1:2" x14ac:dyDescent="0.15">
      <c r="A997" s="6">
        <v>996</v>
      </c>
      <c r="B997" s="6">
        <v>108</v>
      </c>
    </row>
    <row r="998" spans="1:2" x14ac:dyDescent="0.15">
      <c r="A998" s="6">
        <v>997</v>
      </c>
      <c r="B998" s="6">
        <v>71</v>
      </c>
    </row>
    <row r="999" spans="1:2" x14ac:dyDescent="0.15">
      <c r="A999" s="6">
        <v>998</v>
      </c>
      <c r="B999" s="6">
        <v>73</v>
      </c>
    </row>
    <row r="1000" spans="1:2" x14ac:dyDescent="0.15">
      <c r="A1000" s="6">
        <v>999</v>
      </c>
      <c r="B1000" s="6">
        <v>69</v>
      </c>
    </row>
    <row r="1001" spans="1:2" x14ac:dyDescent="0.15">
      <c r="A1001" s="6">
        <v>1000</v>
      </c>
      <c r="B1001" s="6">
        <v>78</v>
      </c>
    </row>
    <row r="1002" spans="1:2" x14ac:dyDescent="0.15">
      <c r="A1002" s="6">
        <v>1001</v>
      </c>
      <c r="B1002" s="6">
        <v>68</v>
      </c>
    </row>
    <row r="1003" spans="1:2" x14ac:dyDescent="0.15">
      <c r="A1003" s="6">
        <v>1002</v>
      </c>
      <c r="B1003" s="6">
        <v>90</v>
      </c>
    </row>
    <row r="1004" spans="1:2" x14ac:dyDescent="0.15">
      <c r="A1004" s="6">
        <v>1003</v>
      </c>
      <c r="B1004" s="6">
        <v>59</v>
      </c>
    </row>
    <row r="1005" spans="1:2" x14ac:dyDescent="0.15">
      <c r="A1005" s="6">
        <v>1004</v>
      </c>
      <c r="B1005" s="6">
        <v>99</v>
      </c>
    </row>
    <row r="1006" spans="1:2" x14ac:dyDescent="0.15">
      <c r="A1006" s="6">
        <v>1005</v>
      </c>
      <c r="B1006" s="6">
        <v>69</v>
      </c>
    </row>
    <row r="1007" spans="1:2" x14ac:dyDescent="0.15">
      <c r="A1007" s="6">
        <v>1006</v>
      </c>
      <c r="B1007" s="6">
        <v>63</v>
      </c>
    </row>
    <row r="1008" spans="1:2" x14ac:dyDescent="0.15">
      <c r="A1008" s="6">
        <v>1007</v>
      </c>
      <c r="B1008" s="6">
        <v>75</v>
      </c>
    </row>
    <row r="1009" spans="1:2" x14ac:dyDescent="0.15">
      <c r="A1009" s="6">
        <v>1008</v>
      </c>
      <c r="B1009" s="6">
        <v>51</v>
      </c>
    </row>
    <row r="1010" spans="1:2" x14ac:dyDescent="0.15">
      <c r="A1010" s="6">
        <v>1009</v>
      </c>
      <c r="B1010" s="6">
        <v>68</v>
      </c>
    </row>
    <row r="1011" spans="1:2" x14ac:dyDescent="0.15">
      <c r="A1011" s="6">
        <v>1010</v>
      </c>
      <c r="B1011" s="6">
        <v>49</v>
      </c>
    </row>
    <row r="1012" spans="1:2" x14ac:dyDescent="0.15">
      <c r="A1012" s="6">
        <v>1011</v>
      </c>
      <c r="B1012" s="6">
        <v>82</v>
      </c>
    </row>
    <row r="1013" spans="1:2" x14ac:dyDescent="0.15">
      <c r="A1013" s="6">
        <v>1012</v>
      </c>
      <c r="B1013" s="6">
        <v>69</v>
      </c>
    </row>
    <row r="1014" spans="1:2" x14ac:dyDescent="0.15">
      <c r="A1014" s="6">
        <v>1013</v>
      </c>
      <c r="B1014" s="6">
        <v>79</v>
      </c>
    </row>
    <row r="1015" spans="1:2" x14ac:dyDescent="0.15">
      <c r="A1015" s="6">
        <v>1014</v>
      </c>
      <c r="B1015" s="6">
        <v>45</v>
      </c>
    </row>
    <row r="1016" spans="1:2" x14ac:dyDescent="0.15">
      <c r="A1016" s="6">
        <v>1015</v>
      </c>
      <c r="B1016" s="6">
        <v>58</v>
      </c>
    </row>
    <row r="1017" spans="1:2" x14ac:dyDescent="0.15">
      <c r="A1017" s="6">
        <v>1016</v>
      </c>
      <c r="B1017" s="6">
        <v>84</v>
      </c>
    </row>
    <row r="1018" spans="1:2" x14ac:dyDescent="0.15">
      <c r="A1018" s="6">
        <v>1017</v>
      </c>
      <c r="B1018" s="6">
        <v>79</v>
      </c>
    </row>
    <row r="1019" spans="1:2" x14ac:dyDescent="0.15">
      <c r="A1019" s="6">
        <v>1018</v>
      </c>
      <c r="B1019" s="6">
        <v>75</v>
      </c>
    </row>
    <row r="1020" spans="1:2" x14ac:dyDescent="0.15">
      <c r="A1020" s="6">
        <v>1019</v>
      </c>
      <c r="B1020" s="6">
        <v>66</v>
      </c>
    </row>
    <row r="1021" spans="1:2" x14ac:dyDescent="0.15">
      <c r="A1021" s="6">
        <v>1020</v>
      </c>
      <c r="B1021" s="6">
        <v>52</v>
      </c>
    </row>
    <row r="1022" spans="1:2" x14ac:dyDescent="0.15">
      <c r="A1022" s="6">
        <v>1021</v>
      </c>
      <c r="B1022" s="6">
        <v>56</v>
      </c>
    </row>
    <row r="1023" spans="1:2" x14ac:dyDescent="0.15">
      <c r="A1023" s="6">
        <v>1022</v>
      </c>
      <c r="B1023" s="6">
        <v>95</v>
      </c>
    </row>
    <row r="1024" spans="1:2" x14ac:dyDescent="0.15">
      <c r="A1024" s="6">
        <v>1023</v>
      </c>
      <c r="B1024" s="6">
        <v>68</v>
      </c>
    </row>
    <row r="1025" spans="1:2" x14ac:dyDescent="0.15">
      <c r="A1025" s="6">
        <v>1024</v>
      </c>
      <c r="B1025" s="6">
        <v>76</v>
      </c>
    </row>
    <row r="1026" spans="1:2" x14ac:dyDescent="0.15">
      <c r="A1026" s="6">
        <v>1025</v>
      </c>
      <c r="B1026" s="6">
        <v>92</v>
      </c>
    </row>
    <row r="1027" spans="1:2" x14ac:dyDescent="0.15">
      <c r="A1027" s="6">
        <v>1026</v>
      </c>
      <c r="B1027" s="6">
        <v>88</v>
      </c>
    </row>
    <row r="1028" spans="1:2" x14ac:dyDescent="0.15">
      <c r="A1028" s="6">
        <v>1027</v>
      </c>
      <c r="B1028" s="6">
        <v>79</v>
      </c>
    </row>
    <row r="1029" spans="1:2" x14ac:dyDescent="0.15">
      <c r="A1029" s="6">
        <v>1028</v>
      </c>
      <c r="B1029" s="6">
        <v>89</v>
      </c>
    </row>
    <row r="1030" spans="1:2" x14ac:dyDescent="0.15">
      <c r="A1030" s="6">
        <v>1029</v>
      </c>
      <c r="B1030" s="6">
        <v>86</v>
      </c>
    </row>
    <row r="1031" spans="1:2" x14ac:dyDescent="0.15">
      <c r="A1031" s="6">
        <v>1030</v>
      </c>
      <c r="B1031" s="6">
        <v>78</v>
      </c>
    </row>
    <row r="1032" spans="1:2" x14ac:dyDescent="0.15">
      <c r="A1032" s="6">
        <v>1031</v>
      </c>
      <c r="B1032" s="6">
        <v>79</v>
      </c>
    </row>
    <row r="1033" spans="1:2" x14ac:dyDescent="0.15">
      <c r="A1033" s="6">
        <v>1032</v>
      </c>
      <c r="B1033" s="6">
        <v>80</v>
      </c>
    </row>
    <row r="1034" spans="1:2" x14ac:dyDescent="0.15">
      <c r="A1034" s="6">
        <v>1033</v>
      </c>
      <c r="B1034" s="6">
        <v>94</v>
      </c>
    </row>
    <row r="1035" spans="1:2" x14ac:dyDescent="0.15">
      <c r="A1035" s="6">
        <v>1034</v>
      </c>
      <c r="B1035" s="6">
        <v>84</v>
      </c>
    </row>
    <row r="1036" spans="1:2" x14ac:dyDescent="0.15">
      <c r="A1036" s="6">
        <v>1035</v>
      </c>
      <c r="B1036" s="6">
        <v>52</v>
      </c>
    </row>
    <row r="1037" spans="1:2" x14ac:dyDescent="0.15">
      <c r="A1037" s="6">
        <v>1036</v>
      </c>
      <c r="B1037" s="6">
        <v>59</v>
      </c>
    </row>
    <row r="1038" spans="1:2" x14ac:dyDescent="0.15">
      <c r="A1038" s="6">
        <v>1037</v>
      </c>
      <c r="B1038" s="6">
        <v>94</v>
      </c>
    </row>
    <row r="1039" spans="1:2" x14ac:dyDescent="0.15">
      <c r="A1039" s="6">
        <v>1038</v>
      </c>
      <c r="B1039" s="6">
        <v>69</v>
      </c>
    </row>
    <row r="1040" spans="1:2" x14ac:dyDescent="0.15">
      <c r="A1040" s="6">
        <v>1039</v>
      </c>
      <c r="B1040" s="6">
        <v>71</v>
      </c>
    </row>
    <row r="1041" spans="1:2" x14ac:dyDescent="0.15">
      <c r="A1041" s="6">
        <v>1040</v>
      </c>
      <c r="B1041" s="6">
        <v>79</v>
      </c>
    </row>
    <row r="1042" spans="1:2" x14ac:dyDescent="0.15">
      <c r="A1042" s="6">
        <v>1041</v>
      </c>
      <c r="B1042" s="6">
        <v>84</v>
      </c>
    </row>
    <row r="1043" spans="1:2" x14ac:dyDescent="0.15">
      <c r="A1043" s="6">
        <v>1042</v>
      </c>
      <c r="B1043" s="6">
        <v>97</v>
      </c>
    </row>
    <row r="1044" spans="1:2" x14ac:dyDescent="0.15">
      <c r="A1044" s="6">
        <v>1043</v>
      </c>
      <c r="B1044" s="6">
        <v>73</v>
      </c>
    </row>
    <row r="1045" spans="1:2" x14ac:dyDescent="0.15">
      <c r="A1045" s="6">
        <v>1044</v>
      </c>
      <c r="B1045" s="6">
        <v>75</v>
      </c>
    </row>
    <row r="1046" spans="1:2" x14ac:dyDescent="0.15">
      <c r="A1046" s="6">
        <v>1045</v>
      </c>
      <c r="B1046" s="6">
        <v>89</v>
      </c>
    </row>
    <row r="1047" spans="1:2" x14ac:dyDescent="0.15">
      <c r="A1047" s="6">
        <v>1046</v>
      </c>
      <c r="B1047" s="6">
        <v>71</v>
      </c>
    </row>
    <row r="1048" spans="1:2" x14ac:dyDescent="0.15">
      <c r="A1048" s="6">
        <v>1047</v>
      </c>
      <c r="B1048" s="6">
        <v>54</v>
      </c>
    </row>
    <row r="1049" spans="1:2" x14ac:dyDescent="0.15">
      <c r="A1049" s="6">
        <v>1048</v>
      </c>
      <c r="B1049" s="6">
        <v>79</v>
      </c>
    </row>
    <row r="1050" spans="1:2" x14ac:dyDescent="0.15">
      <c r="A1050" s="6">
        <v>1049</v>
      </c>
      <c r="B1050" s="6">
        <v>86</v>
      </c>
    </row>
    <row r="1051" spans="1:2" x14ac:dyDescent="0.15">
      <c r="A1051" s="6">
        <v>1050</v>
      </c>
      <c r="B1051" s="6">
        <v>75</v>
      </c>
    </row>
    <row r="1052" spans="1:2" x14ac:dyDescent="0.15">
      <c r="A1052" s="6">
        <v>1051</v>
      </c>
      <c r="B1052" s="6">
        <v>81</v>
      </c>
    </row>
    <row r="1053" spans="1:2" x14ac:dyDescent="0.15">
      <c r="A1053" s="6">
        <v>1052</v>
      </c>
      <c r="B1053" s="6">
        <v>106</v>
      </c>
    </row>
    <row r="1054" spans="1:2" x14ac:dyDescent="0.15">
      <c r="A1054" s="6">
        <v>1053</v>
      </c>
      <c r="B1054" s="6">
        <v>82</v>
      </c>
    </row>
    <row r="1055" spans="1:2" x14ac:dyDescent="0.15">
      <c r="A1055" s="6">
        <v>1054</v>
      </c>
      <c r="B1055" s="6">
        <v>100</v>
      </c>
    </row>
    <row r="1056" spans="1:2" x14ac:dyDescent="0.15">
      <c r="A1056" s="6">
        <v>1055</v>
      </c>
      <c r="B1056" s="6">
        <v>70</v>
      </c>
    </row>
    <row r="1057" spans="1:2" x14ac:dyDescent="0.15">
      <c r="A1057" s="6">
        <v>1056</v>
      </c>
      <c r="B1057" s="6">
        <v>69</v>
      </c>
    </row>
    <row r="1058" spans="1:2" x14ac:dyDescent="0.15">
      <c r="A1058" s="6">
        <v>1057</v>
      </c>
      <c r="B1058" s="6">
        <v>85</v>
      </c>
    </row>
    <row r="1059" spans="1:2" x14ac:dyDescent="0.15">
      <c r="A1059" s="6">
        <v>1058</v>
      </c>
      <c r="B1059" s="6">
        <v>74</v>
      </c>
    </row>
    <row r="1060" spans="1:2" x14ac:dyDescent="0.15">
      <c r="A1060" s="6">
        <v>1059</v>
      </c>
      <c r="B1060" s="6">
        <v>69</v>
      </c>
    </row>
    <row r="1061" spans="1:2" x14ac:dyDescent="0.15">
      <c r="A1061" s="6">
        <v>1060</v>
      </c>
      <c r="B1061" s="6">
        <v>95</v>
      </c>
    </row>
    <row r="1062" spans="1:2" x14ac:dyDescent="0.15">
      <c r="A1062" s="6">
        <v>1061</v>
      </c>
      <c r="B1062" s="6">
        <v>88</v>
      </c>
    </row>
    <row r="1063" spans="1:2" x14ac:dyDescent="0.15">
      <c r="A1063" s="6">
        <v>1062</v>
      </c>
      <c r="B1063" s="6">
        <v>94</v>
      </c>
    </row>
    <row r="1064" spans="1:2" x14ac:dyDescent="0.15">
      <c r="A1064" s="6">
        <v>1063</v>
      </c>
      <c r="B1064" s="6">
        <v>65</v>
      </c>
    </row>
    <row r="1065" spans="1:2" x14ac:dyDescent="0.15">
      <c r="A1065" s="6">
        <v>1064</v>
      </c>
      <c r="B1065" s="6">
        <v>80</v>
      </c>
    </row>
    <row r="1066" spans="1:2" x14ac:dyDescent="0.15">
      <c r="A1066" s="6">
        <v>1065</v>
      </c>
      <c r="B1066" s="6">
        <v>114</v>
      </c>
    </row>
    <row r="1067" spans="1:2" x14ac:dyDescent="0.15">
      <c r="A1067" s="6">
        <v>1066</v>
      </c>
      <c r="B1067" s="6">
        <v>84</v>
      </c>
    </row>
    <row r="1068" spans="1:2" x14ac:dyDescent="0.15">
      <c r="A1068" s="6">
        <v>1067</v>
      </c>
      <c r="B1068" s="6">
        <v>115</v>
      </c>
    </row>
    <row r="1069" spans="1:2" x14ac:dyDescent="0.15">
      <c r="A1069" s="6">
        <v>1068</v>
      </c>
      <c r="B1069" s="6">
        <v>82</v>
      </c>
    </row>
    <row r="1070" spans="1:2" x14ac:dyDescent="0.15">
      <c r="A1070" s="6">
        <v>1069</v>
      </c>
      <c r="B1070" s="6">
        <v>84</v>
      </c>
    </row>
    <row r="1071" spans="1:2" x14ac:dyDescent="0.15">
      <c r="A1071" s="6">
        <v>1070</v>
      </c>
      <c r="B1071" s="6">
        <v>55</v>
      </c>
    </row>
    <row r="1072" spans="1:2" x14ac:dyDescent="0.15">
      <c r="A1072" s="6">
        <v>1071</v>
      </c>
      <c r="B1072" s="6">
        <v>61</v>
      </c>
    </row>
    <row r="1073" spans="1:2" x14ac:dyDescent="0.15">
      <c r="A1073" s="6">
        <v>1072</v>
      </c>
      <c r="B1073" s="6">
        <v>78</v>
      </c>
    </row>
    <row r="1074" spans="1:2" x14ac:dyDescent="0.15">
      <c r="A1074" s="6">
        <v>1073</v>
      </c>
      <c r="B1074" s="6">
        <v>88</v>
      </c>
    </row>
    <row r="1075" spans="1:2" x14ac:dyDescent="0.15">
      <c r="A1075" s="6">
        <v>1074</v>
      </c>
      <c r="B1075" s="6">
        <v>86</v>
      </c>
    </row>
    <row r="1076" spans="1:2" x14ac:dyDescent="0.15">
      <c r="A1076" s="6">
        <v>1075</v>
      </c>
      <c r="B1076" s="6">
        <v>84</v>
      </c>
    </row>
    <row r="1077" spans="1:2" x14ac:dyDescent="0.15">
      <c r="A1077" s="6">
        <v>1076</v>
      </c>
      <c r="B1077" s="6">
        <v>97</v>
      </c>
    </row>
    <row r="1078" spans="1:2" x14ac:dyDescent="0.15">
      <c r="A1078" s="6">
        <v>1077</v>
      </c>
      <c r="B1078" s="6">
        <v>62</v>
      </c>
    </row>
    <row r="1079" spans="1:2" x14ac:dyDescent="0.15">
      <c r="A1079" s="6">
        <v>1078</v>
      </c>
      <c r="B1079" s="6">
        <v>73</v>
      </c>
    </row>
    <row r="1080" spans="1:2" x14ac:dyDescent="0.15">
      <c r="A1080" s="6">
        <v>1079</v>
      </c>
      <c r="B1080" s="6">
        <v>69</v>
      </c>
    </row>
    <row r="1081" spans="1:2" x14ac:dyDescent="0.15">
      <c r="A1081" s="6">
        <v>1080</v>
      </c>
      <c r="B1081" s="6">
        <v>66</v>
      </c>
    </row>
    <row r="1082" spans="1:2" x14ac:dyDescent="0.15">
      <c r="A1082" s="6">
        <v>1081</v>
      </c>
      <c r="B1082" s="6">
        <v>67</v>
      </c>
    </row>
    <row r="1083" spans="1:2" x14ac:dyDescent="0.15">
      <c r="A1083" s="6">
        <v>1082</v>
      </c>
      <c r="B1083" s="6">
        <v>67</v>
      </c>
    </row>
    <row r="1084" spans="1:2" x14ac:dyDescent="0.15">
      <c r="A1084" s="6">
        <v>1083</v>
      </c>
      <c r="B1084" s="6">
        <v>62</v>
      </c>
    </row>
    <row r="1085" spans="1:2" x14ac:dyDescent="0.15">
      <c r="A1085" s="6">
        <v>1084</v>
      </c>
      <c r="B1085" s="6">
        <v>85</v>
      </c>
    </row>
    <row r="1086" spans="1:2" x14ac:dyDescent="0.15">
      <c r="A1086" s="6">
        <v>1085</v>
      </c>
      <c r="B1086" s="6">
        <v>79</v>
      </c>
    </row>
    <row r="1087" spans="1:2" x14ac:dyDescent="0.15">
      <c r="A1087" s="6">
        <v>1086</v>
      </c>
      <c r="B1087" s="6">
        <v>79</v>
      </c>
    </row>
    <row r="1088" spans="1:2" x14ac:dyDescent="0.15">
      <c r="A1088" s="6">
        <v>1087</v>
      </c>
      <c r="B1088" s="6">
        <v>101</v>
      </c>
    </row>
    <row r="1089" spans="1:2" x14ac:dyDescent="0.15">
      <c r="A1089" s="6">
        <v>1088</v>
      </c>
      <c r="B1089" s="6">
        <v>99</v>
      </c>
    </row>
    <row r="1090" spans="1:2" x14ac:dyDescent="0.15">
      <c r="A1090" s="6">
        <v>1089</v>
      </c>
      <c r="B1090" s="6">
        <v>69</v>
      </c>
    </row>
    <row r="1091" spans="1:2" x14ac:dyDescent="0.15">
      <c r="A1091" s="6">
        <v>1090</v>
      </c>
      <c r="B1091" s="6">
        <v>63</v>
      </c>
    </row>
    <row r="1092" spans="1:2" x14ac:dyDescent="0.15">
      <c r="A1092" s="6">
        <v>1091</v>
      </c>
      <c r="B1092" s="6">
        <v>72</v>
      </c>
    </row>
    <row r="1093" spans="1:2" x14ac:dyDescent="0.15">
      <c r="A1093" s="6">
        <v>1092</v>
      </c>
      <c r="B1093" s="6">
        <v>89</v>
      </c>
    </row>
    <row r="1094" spans="1:2" x14ac:dyDescent="0.15">
      <c r="A1094" s="6">
        <v>1093</v>
      </c>
      <c r="B1094" s="6">
        <v>87</v>
      </c>
    </row>
    <row r="1095" spans="1:2" x14ac:dyDescent="0.15">
      <c r="A1095" s="6">
        <v>1094</v>
      </c>
      <c r="B1095" s="6">
        <v>58</v>
      </c>
    </row>
    <row r="1096" spans="1:2" x14ac:dyDescent="0.15">
      <c r="A1096" s="6">
        <v>1095</v>
      </c>
      <c r="B1096" s="6">
        <v>67</v>
      </c>
    </row>
    <row r="1097" spans="1:2" x14ac:dyDescent="0.15">
      <c r="A1097" s="6">
        <v>1096</v>
      </c>
      <c r="B1097" s="6">
        <v>102</v>
      </c>
    </row>
    <row r="1098" spans="1:2" x14ac:dyDescent="0.15">
      <c r="A1098" s="6">
        <v>1097</v>
      </c>
      <c r="B1098" s="6">
        <v>52</v>
      </c>
    </row>
    <row r="1099" spans="1:2" x14ac:dyDescent="0.15">
      <c r="A1099" s="6">
        <v>1098</v>
      </c>
      <c r="B1099" s="6">
        <v>80</v>
      </c>
    </row>
    <row r="1100" spans="1:2" x14ac:dyDescent="0.15">
      <c r="A1100" s="6">
        <v>1099</v>
      </c>
      <c r="B1100" s="6">
        <v>107</v>
      </c>
    </row>
    <row r="1101" spans="1:2" x14ac:dyDescent="0.15">
      <c r="A1101" s="6">
        <v>1100</v>
      </c>
      <c r="B1101" s="6">
        <v>77</v>
      </c>
    </row>
    <row r="1102" spans="1:2" x14ac:dyDescent="0.15">
      <c r="A1102" s="6">
        <v>1101</v>
      </c>
      <c r="B1102" s="6">
        <v>100</v>
      </c>
    </row>
    <row r="1103" spans="1:2" x14ac:dyDescent="0.15">
      <c r="A1103" s="6">
        <v>1102</v>
      </c>
      <c r="B1103" s="6">
        <v>61</v>
      </c>
    </row>
    <row r="1104" spans="1:2" x14ac:dyDescent="0.15">
      <c r="A1104" s="6">
        <v>1103</v>
      </c>
      <c r="B1104" s="6">
        <v>74</v>
      </c>
    </row>
    <row r="1105" spans="1:2" x14ac:dyDescent="0.15">
      <c r="A1105" s="6">
        <v>1104</v>
      </c>
      <c r="B1105" s="6">
        <v>91</v>
      </c>
    </row>
    <row r="1106" spans="1:2" x14ac:dyDescent="0.15">
      <c r="A1106" s="6">
        <v>1105</v>
      </c>
      <c r="B1106" s="6">
        <v>87</v>
      </c>
    </row>
    <row r="1107" spans="1:2" x14ac:dyDescent="0.15">
      <c r="A1107" s="6">
        <v>1106</v>
      </c>
      <c r="B1107" s="6">
        <v>81</v>
      </c>
    </row>
    <row r="1108" spans="1:2" x14ac:dyDescent="0.15">
      <c r="A1108" s="6">
        <v>1107</v>
      </c>
      <c r="B1108" s="6">
        <v>91</v>
      </c>
    </row>
    <row r="1109" spans="1:2" x14ac:dyDescent="0.15">
      <c r="A1109" s="6">
        <v>1108</v>
      </c>
      <c r="B1109" s="6">
        <v>77</v>
      </c>
    </row>
    <row r="1110" spans="1:2" x14ac:dyDescent="0.15">
      <c r="A1110" s="6">
        <v>1109</v>
      </c>
      <c r="B1110" s="6">
        <v>50</v>
      </c>
    </row>
    <row r="1111" spans="1:2" x14ac:dyDescent="0.15">
      <c r="A1111" s="6">
        <v>1110</v>
      </c>
      <c r="B1111" s="6">
        <v>110</v>
      </c>
    </row>
    <row r="1112" spans="1:2" x14ac:dyDescent="0.15">
      <c r="A1112" s="6">
        <v>1111</v>
      </c>
      <c r="B1112" s="6">
        <v>60</v>
      </c>
    </row>
    <row r="1113" spans="1:2" x14ac:dyDescent="0.15">
      <c r="A1113" s="6">
        <v>1112</v>
      </c>
      <c r="B1113" s="6">
        <v>89</v>
      </c>
    </row>
    <row r="1114" spans="1:2" x14ac:dyDescent="0.15">
      <c r="A1114" s="6">
        <v>1113</v>
      </c>
      <c r="B1114" s="6">
        <v>92</v>
      </c>
    </row>
    <row r="1115" spans="1:2" x14ac:dyDescent="0.15">
      <c r="A1115" s="6">
        <v>1114</v>
      </c>
      <c r="B1115" s="6">
        <v>29</v>
      </c>
    </row>
    <row r="1116" spans="1:2" x14ac:dyDescent="0.15">
      <c r="A1116" s="6">
        <v>1115</v>
      </c>
      <c r="B1116" s="6">
        <v>84</v>
      </c>
    </row>
    <row r="1117" spans="1:2" x14ac:dyDescent="0.15">
      <c r="A1117" s="6">
        <v>1116</v>
      </c>
      <c r="B1117" s="6">
        <v>94</v>
      </c>
    </row>
    <row r="1118" spans="1:2" x14ac:dyDescent="0.15">
      <c r="A1118" s="6">
        <v>1117</v>
      </c>
      <c r="B1118" s="6">
        <v>105</v>
      </c>
    </row>
    <row r="1119" spans="1:2" x14ac:dyDescent="0.15">
      <c r="A1119" s="6">
        <v>1118</v>
      </c>
      <c r="B1119" s="6">
        <v>74</v>
      </c>
    </row>
    <row r="1120" spans="1:2" x14ac:dyDescent="0.15">
      <c r="A1120" s="6">
        <v>1119</v>
      </c>
      <c r="B1120" s="6">
        <v>99</v>
      </c>
    </row>
    <row r="1121" spans="1:2" x14ac:dyDescent="0.15">
      <c r="A1121" s="6">
        <v>1120</v>
      </c>
      <c r="B1121" s="6">
        <v>63</v>
      </c>
    </row>
    <row r="1122" spans="1:2" x14ac:dyDescent="0.15">
      <c r="A1122" s="6">
        <v>1121</v>
      </c>
      <c r="B1122" s="6">
        <v>86</v>
      </c>
    </row>
    <row r="1123" spans="1:2" x14ac:dyDescent="0.15">
      <c r="A1123" s="6">
        <v>1122</v>
      </c>
      <c r="B1123" s="6">
        <v>98</v>
      </c>
    </row>
    <row r="1124" spans="1:2" x14ac:dyDescent="0.15">
      <c r="A1124" s="6">
        <v>1123</v>
      </c>
      <c r="B1124" s="6">
        <v>63</v>
      </c>
    </row>
    <row r="1125" spans="1:2" x14ac:dyDescent="0.15">
      <c r="A1125" s="6">
        <v>1124</v>
      </c>
      <c r="B1125" s="6">
        <v>69</v>
      </c>
    </row>
    <row r="1126" spans="1:2" x14ac:dyDescent="0.15">
      <c r="A1126" s="6">
        <v>1125</v>
      </c>
      <c r="B1126" s="6">
        <v>69</v>
      </c>
    </row>
    <row r="1127" spans="1:2" x14ac:dyDescent="0.15">
      <c r="A1127" s="6">
        <v>1126</v>
      </c>
      <c r="B1127" s="6">
        <v>91</v>
      </c>
    </row>
    <row r="1128" spans="1:2" x14ac:dyDescent="0.15">
      <c r="A1128" s="6">
        <v>1127</v>
      </c>
      <c r="B1128" s="6">
        <v>95</v>
      </c>
    </row>
    <row r="1129" spans="1:2" x14ac:dyDescent="0.15">
      <c r="A1129" s="6">
        <v>1128</v>
      </c>
      <c r="B1129" s="6">
        <v>70</v>
      </c>
    </row>
    <row r="1130" spans="1:2" x14ac:dyDescent="0.15">
      <c r="A1130" s="6">
        <v>1129</v>
      </c>
      <c r="B1130" s="6">
        <v>87</v>
      </c>
    </row>
    <row r="1131" spans="1:2" x14ac:dyDescent="0.15">
      <c r="A1131" s="6">
        <v>1130</v>
      </c>
      <c r="B1131" s="6">
        <v>78</v>
      </c>
    </row>
    <row r="1132" spans="1:2" x14ac:dyDescent="0.15">
      <c r="A1132" s="6">
        <v>1131</v>
      </c>
      <c r="B1132" s="6">
        <v>63</v>
      </c>
    </row>
    <row r="1133" spans="1:2" x14ac:dyDescent="0.15">
      <c r="A1133" s="6">
        <v>1132</v>
      </c>
      <c r="B1133" s="6">
        <v>42</v>
      </c>
    </row>
    <row r="1134" spans="1:2" x14ac:dyDescent="0.15">
      <c r="A1134" s="6">
        <v>1133</v>
      </c>
      <c r="B1134" s="6">
        <v>99</v>
      </c>
    </row>
    <row r="1135" spans="1:2" x14ac:dyDescent="0.15">
      <c r="A1135" s="6">
        <v>1134</v>
      </c>
      <c r="B1135" s="6">
        <v>84</v>
      </c>
    </row>
    <row r="1136" spans="1:2" x14ac:dyDescent="0.15">
      <c r="A1136" s="6">
        <v>1135</v>
      </c>
      <c r="B1136" s="6">
        <v>49</v>
      </c>
    </row>
    <row r="1137" spans="1:2" x14ac:dyDescent="0.15">
      <c r="A1137" s="6">
        <v>1136</v>
      </c>
      <c r="B1137" s="6">
        <v>96</v>
      </c>
    </row>
    <row r="1138" spans="1:2" x14ac:dyDescent="0.15">
      <c r="A1138" s="6">
        <v>1137</v>
      </c>
      <c r="B1138" s="6">
        <v>70</v>
      </c>
    </row>
    <row r="1139" spans="1:2" x14ac:dyDescent="0.15">
      <c r="A1139" s="6">
        <v>1138</v>
      </c>
      <c r="B1139" s="6">
        <v>67</v>
      </c>
    </row>
    <row r="1140" spans="1:2" x14ac:dyDescent="0.15">
      <c r="A1140" s="6">
        <v>1139</v>
      </c>
      <c r="B1140" s="6">
        <v>88</v>
      </c>
    </row>
    <row r="1141" spans="1:2" x14ac:dyDescent="0.15">
      <c r="A1141" s="6">
        <v>1140</v>
      </c>
      <c r="B1141" s="6">
        <v>77</v>
      </c>
    </row>
    <row r="1142" spans="1:2" x14ac:dyDescent="0.15">
      <c r="A1142" s="6">
        <v>1141</v>
      </c>
      <c r="B1142" s="6">
        <v>43</v>
      </c>
    </row>
    <row r="1143" spans="1:2" x14ac:dyDescent="0.15">
      <c r="A1143" s="6">
        <v>1142</v>
      </c>
      <c r="B1143" s="6">
        <v>60</v>
      </c>
    </row>
    <row r="1144" spans="1:2" x14ac:dyDescent="0.15">
      <c r="A1144" s="6">
        <v>1143</v>
      </c>
      <c r="B1144" s="6">
        <v>62</v>
      </c>
    </row>
    <row r="1145" spans="1:2" x14ac:dyDescent="0.15">
      <c r="A1145" s="6">
        <v>1144</v>
      </c>
      <c r="B1145" s="6">
        <v>55</v>
      </c>
    </row>
    <row r="1146" spans="1:2" x14ac:dyDescent="0.15">
      <c r="A1146" s="6">
        <v>1145</v>
      </c>
      <c r="B1146" s="6">
        <v>68</v>
      </c>
    </row>
    <row r="1147" spans="1:2" x14ac:dyDescent="0.15">
      <c r="A1147" s="6">
        <v>1146</v>
      </c>
      <c r="B1147" s="6">
        <v>99</v>
      </c>
    </row>
    <row r="1148" spans="1:2" x14ac:dyDescent="0.15">
      <c r="A1148" s="6">
        <v>1147</v>
      </c>
      <c r="B1148" s="6">
        <v>70</v>
      </c>
    </row>
    <row r="1149" spans="1:2" x14ac:dyDescent="0.15">
      <c r="A1149" s="6">
        <v>1148</v>
      </c>
      <c r="B1149" s="6">
        <v>79</v>
      </c>
    </row>
    <row r="1150" spans="1:2" x14ac:dyDescent="0.15">
      <c r="A1150" s="6">
        <v>1149</v>
      </c>
      <c r="B1150" s="6">
        <v>68</v>
      </c>
    </row>
    <row r="1151" spans="1:2" x14ac:dyDescent="0.15">
      <c r="A1151" s="6">
        <v>1150</v>
      </c>
      <c r="B1151" s="6">
        <v>84</v>
      </c>
    </row>
    <row r="1152" spans="1:2" x14ac:dyDescent="0.15">
      <c r="A1152" s="6">
        <v>1151</v>
      </c>
      <c r="B1152" s="6">
        <v>107</v>
      </c>
    </row>
    <row r="1153" spans="1:2" x14ac:dyDescent="0.15">
      <c r="A1153" s="6">
        <v>1152</v>
      </c>
      <c r="B1153" s="6">
        <v>36</v>
      </c>
    </row>
    <row r="1154" spans="1:2" x14ac:dyDescent="0.15">
      <c r="A1154" s="6">
        <v>1153</v>
      </c>
      <c r="B1154" s="6">
        <v>84</v>
      </c>
    </row>
    <row r="1155" spans="1:2" x14ac:dyDescent="0.15">
      <c r="A1155" s="6">
        <v>1154</v>
      </c>
      <c r="B1155" s="6">
        <v>100</v>
      </c>
    </row>
    <row r="1156" spans="1:2" x14ac:dyDescent="0.15">
      <c r="A1156" s="6">
        <v>1155</v>
      </c>
      <c r="B1156" s="6">
        <v>88</v>
      </c>
    </row>
    <row r="1157" spans="1:2" x14ac:dyDescent="0.15">
      <c r="A1157" s="6">
        <v>1156</v>
      </c>
      <c r="B1157" s="6">
        <v>87</v>
      </c>
    </row>
    <row r="1158" spans="1:2" x14ac:dyDescent="0.15">
      <c r="A1158" s="6">
        <v>1157</v>
      </c>
      <c r="B1158" s="6">
        <v>82</v>
      </c>
    </row>
    <row r="1159" spans="1:2" x14ac:dyDescent="0.15">
      <c r="A1159" s="6">
        <v>1158</v>
      </c>
      <c r="B1159" s="6">
        <v>63</v>
      </c>
    </row>
    <row r="1160" spans="1:2" x14ac:dyDescent="0.15">
      <c r="A1160" s="6">
        <v>1159</v>
      </c>
      <c r="B1160" s="6">
        <v>90</v>
      </c>
    </row>
    <row r="1161" spans="1:2" x14ac:dyDescent="0.15">
      <c r="A1161" s="6">
        <v>1160</v>
      </c>
      <c r="B1161" s="6">
        <v>81</v>
      </c>
    </row>
    <row r="1162" spans="1:2" x14ac:dyDescent="0.15">
      <c r="A1162" s="6">
        <v>1161</v>
      </c>
      <c r="B1162" s="6">
        <v>82</v>
      </c>
    </row>
    <row r="1163" spans="1:2" x14ac:dyDescent="0.15">
      <c r="A1163" s="6">
        <v>1162</v>
      </c>
      <c r="B1163" s="6">
        <v>91</v>
      </c>
    </row>
    <row r="1164" spans="1:2" x14ac:dyDescent="0.15">
      <c r="A1164" s="6">
        <v>1163</v>
      </c>
      <c r="B1164" s="6">
        <v>103</v>
      </c>
    </row>
    <row r="1165" spans="1:2" x14ac:dyDescent="0.15">
      <c r="A1165" s="6">
        <v>1164</v>
      </c>
      <c r="B1165" s="6">
        <v>62</v>
      </c>
    </row>
    <row r="1166" spans="1:2" x14ac:dyDescent="0.15">
      <c r="A1166" s="6">
        <v>1165</v>
      </c>
      <c r="B1166" s="6">
        <v>69</v>
      </c>
    </row>
    <row r="1167" spans="1:2" x14ac:dyDescent="0.15">
      <c r="A1167" s="6">
        <v>1166</v>
      </c>
      <c r="B1167" s="6">
        <v>101</v>
      </c>
    </row>
    <row r="1168" spans="1:2" x14ac:dyDescent="0.15">
      <c r="A1168" s="6">
        <v>1167</v>
      </c>
      <c r="B1168" s="6">
        <v>108</v>
      </c>
    </row>
    <row r="1169" spans="1:2" x14ac:dyDescent="0.15">
      <c r="A1169" s="6">
        <v>1168</v>
      </c>
      <c r="B1169" s="6">
        <v>48</v>
      </c>
    </row>
    <row r="1170" spans="1:2" x14ac:dyDescent="0.15">
      <c r="A1170" s="6">
        <v>1169</v>
      </c>
      <c r="B1170" s="6">
        <v>95</v>
      </c>
    </row>
    <row r="1171" spans="1:2" x14ac:dyDescent="0.15">
      <c r="A1171" s="6">
        <v>1170</v>
      </c>
      <c r="B1171" s="6">
        <v>95</v>
      </c>
    </row>
    <row r="1172" spans="1:2" x14ac:dyDescent="0.15">
      <c r="A1172" s="6">
        <v>1171</v>
      </c>
      <c r="B1172" s="6">
        <v>72</v>
      </c>
    </row>
    <row r="1173" spans="1:2" x14ac:dyDescent="0.15">
      <c r="A1173" s="6">
        <v>1172</v>
      </c>
      <c r="B1173" s="6">
        <v>77</v>
      </c>
    </row>
    <row r="1174" spans="1:2" x14ac:dyDescent="0.15">
      <c r="A1174" s="6">
        <v>1173</v>
      </c>
      <c r="B1174" s="6">
        <v>72</v>
      </c>
    </row>
    <row r="1175" spans="1:2" x14ac:dyDescent="0.15">
      <c r="A1175" s="6">
        <v>1174</v>
      </c>
      <c r="B1175" s="6">
        <v>86</v>
      </c>
    </row>
    <row r="1176" spans="1:2" x14ac:dyDescent="0.15">
      <c r="A1176" s="6">
        <v>1175</v>
      </c>
      <c r="B1176" s="6">
        <v>93</v>
      </c>
    </row>
    <row r="1177" spans="1:2" x14ac:dyDescent="0.15">
      <c r="A1177" s="6">
        <v>1176</v>
      </c>
      <c r="B1177" s="6">
        <v>96</v>
      </c>
    </row>
    <row r="1178" spans="1:2" x14ac:dyDescent="0.15">
      <c r="A1178" s="6">
        <v>1177</v>
      </c>
      <c r="B1178" s="6">
        <v>78</v>
      </c>
    </row>
    <row r="1179" spans="1:2" x14ac:dyDescent="0.15">
      <c r="A1179" s="6">
        <v>1178</v>
      </c>
      <c r="B1179" s="6">
        <v>97</v>
      </c>
    </row>
    <row r="1180" spans="1:2" x14ac:dyDescent="0.15">
      <c r="A1180" s="6">
        <v>1179</v>
      </c>
      <c r="B1180" s="6">
        <v>78</v>
      </c>
    </row>
    <row r="1181" spans="1:2" x14ac:dyDescent="0.15">
      <c r="A1181" s="6">
        <v>1180</v>
      </c>
      <c r="B1181" s="6">
        <v>93</v>
      </c>
    </row>
    <row r="1182" spans="1:2" x14ac:dyDescent="0.15">
      <c r="A1182" s="6">
        <v>1181</v>
      </c>
      <c r="B1182" s="6">
        <v>95</v>
      </c>
    </row>
    <row r="1183" spans="1:2" x14ac:dyDescent="0.15">
      <c r="A1183" s="6">
        <v>1182</v>
      </c>
      <c r="B1183" s="6">
        <v>76</v>
      </c>
    </row>
    <row r="1184" spans="1:2" x14ac:dyDescent="0.15">
      <c r="A1184" s="6">
        <v>1183</v>
      </c>
      <c r="B1184" s="6">
        <v>71</v>
      </c>
    </row>
    <row r="1185" spans="1:2" x14ac:dyDescent="0.15">
      <c r="A1185" s="6">
        <v>1184</v>
      </c>
      <c r="B1185" s="6">
        <v>90</v>
      </c>
    </row>
    <row r="1186" spans="1:2" x14ac:dyDescent="0.15">
      <c r="A1186" s="6">
        <v>1185</v>
      </c>
      <c r="B1186" s="6">
        <v>66</v>
      </c>
    </row>
    <row r="1187" spans="1:2" x14ac:dyDescent="0.15">
      <c r="A1187" s="6">
        <v>1186</v>
      </c>
      <c r="B1187" s="6">
        <v>105</v>
      </c>
    </row>
    <row r="1188" spans="1:2" x14ac:dyDescent="0.15">
      <c r="A1188" s="6">
        <v>1187</v>
      </c>
      <c r="B1188" s="6">
        <v>81</v>
      </c>
    </row>
    <row r="1189" spans="1:2" x14ac:dyDescent="0.15">
      <c r="A1189" s="6">
        <v>1188</v>
      </c>
      <c r="B1189" s="6">
        <v>78</v>
      </c>
    </row>
    <row r="1190" spans="1:2" x14ac:dyDescent="0.15">
      <c r="A1190" s="6">
        <v>1189</v>
      </c>
      <c r="B1190" s="6">
        <v>108</v>
      </c>
    </row>
    <row r="1191" spans="1:2" x14ac:dyDescent="0.15">
      <c r="A1191" s="6">
        <v>1190</v>
      </c>
      <c r="B1191" s="6">
        <v>104</v>
      </c>
    </row>
    <row r="1192" spans="1:2" x14ac:dyDescent="0.15">
      <c r="A1192" s="6">
        <v>1191</v>
      </c>
      <c r="B1192" s="6">
        <v>67</v>
      </c>
    </row>
    <row r="1193" spans="1:2" x14ac:dyDescent="0.15">
      <c r="A1193" s="6">
        <v>1192</v>
      </c>
      <c r="B1193" s="6">
        <v>71</v>
      </c>
    </row>
    <row r="1194" spans="1:2" x14ac:dyDescent="0.15">
      <c r="A1194" s="6">
        <v>1193</v>
      </c>
      <c r="B1194" s="6">
        <v>93</v>
      </c>
    </row>
    <row r="1195" spans="1:2" x14ac:dyDescent="0.15">
      <c r="A1195" s="6">
        <v>1194</v>
      </c>
      <c r="B1195" s="6">
        <v>93</v>
      </c>
    </row>
    <row r="1196" spans="1:2" x14ac:dyDescent="0.15">
      <c r="A1196" s="6">
        <v>1195</v>
      </c>
      <c r="B1196" s="6">
        <v>109</v>
      </c>
    </row>
    <row r="1197" spans="1:2" x14ac:dyDescent="0.15">
      <c r="A1197" s="6">
        <v>1196</v>
      </c>
      <c r="B1197" s="6">
        <v>73</v>
      </c>
    </row>
    <row r="1198" spans="1:2" x14ac:dyDescent="0.15">
      <c r="A1198" s="6">
        <v>1197</v>
      </c>
      <c r="B1198" s="6">
        <v>100</v>
      </c>
    </row>
    <row r="1199" spans="1:2" x14ac:dyDescent="0.15">
      <c r="A1199" s="6">
        <v>1198</v>
      </c>
      <c r="B1199" s="6">
        <v>90</v>
      </c>
    </row>
    <row r="1200" spans="1:2" x14ac:dyDescent="0.15">
      <c r="A1200" s="6">
        <v>1199</v>
      </c>
      <c r="B1200" s="6">
        <v>93</v>
      </c>
    </row>
    <row r="1201" spans="1:2" x14ac:dyDescent="0.15">
      <c r="A1201" s="6">
        <v>1200</v>
      </c>
      <c r="B1201" s="6">
        <v>104</v>
      </c>
    </row>
    <row r="1202" spans="1:2" x14ac:dyDescent="0.15">
      <c r="A1202" s="6">
        <v>1201</v>
      </c>
      <c r="B1202" s="6">
        <v>65</v>
      </c>
    </row>
    <row r="1203" spans="1:2" x14ac:dyDescent="0.15">
      <c r="A1203" s="6">
        <v>1202</v>
      </c>
      <c r="B1203" s="6">
        <v>67</v>
      </c>
    </row>
    <row r="1204" spans="1:2" x14ac:dyDescent="0.15">
      <c r="A1204" s="6">
        <v>1203</v>
      </c>
      <c r="B1204" s="6">
        <v>72</v>
      </c>
    </row>
    <row r="1205" spans="1:2" x14ac:dyDescent="0.15">
      <c r="A1205" s="6">
        <v>1204</v>
      </c>
      <c r="B1205" s="6">
        <v>70</v>
      </c>
    </row>
    <row r="1206" spans="1:2" x14ac:dyDescent="0.15">
      <c r="A1206" s="6">
        <v>1205</v>
      </c>
      <c r="B1206" s="6">
        <v>100</v>
      </c>
    </row>
    <row r="1207" spans="1:2" x14ac:dyDescent="0.15">
      <c r="A1207" s="6">
        <v>1206</v>
      </c>
      <c r="B1207" s="6">
        <v>85</v>
      </c>
    </row>
    <row r="1208" spans="1:2" x14ac:dyDescent="0.15">
      <c r="A1208" s="6">
        <v>1207</v>
      </c>
      <c r="B1208" s="6">
        <v>71</v>
      </c>
    </row>
    <row r="1209" spans="1:2" x14ac:dyDescent="0.15">
      <c r="A1209" s="6">
        <v>1208</v>
      </c>
      <c r="B1209" s="6">
        <v>73</v>
      </c>
    </row>
    <row r="1210" spans="1:2" x14ac:dyDescent="0.15">
      <c r="A1210" s="6">
        <v>1209</v>
      </c>
      <c r="B1210" s="6">
        <v>83</v>
      </c>
    </row>
    <row r="1211" spans="1:2" x14ac:dyDescent="0.15">
      <c r="A1211" s="6">
        <v>1210</v>
      </c>
      <c r="B1211" s="6">
        <v>69</v>
      </c>
    </row>
    <row r="1212" spans="1:2" x14ac:dyDescent="0.15">
      <c r="A1212" s="6">
        <v>1211</v>
      </c>
      <c r="B1212" s="6">
        <v>82</v>
      </c>
    </row>
    <row r="1213" spans="1:2" x14ac:dyDescent="0.15">
      <c r="A1213" s="6">
        <v>1212</v>
      </c>
      <c r="B1213" s="6">
        <v>63</v>
      </c>
    </row>
    <row r="1214" spans="1:2" x14ac:dyDescent="0.15">
      <c r="A1214" s="6">
        <v>1213</v>
      </c>
      <c r="B1214" s="6">
        <v>99</v>
      </c>
    </row>
    <row r="1215" spans="1:2" x14ac:dyDescent="0.15">
      <c r="A1215" s="6">
        <v>1214</v>
      </c>
      <c r="B1215" s="6">
        <v>78</v>
      </c>
    </row>
    <row r="1216" spans="1:2" x14ac:dyDescent="0.15">
      <c r="A1216" s="6">
        <v>1215</v>
      </c>
      <c r="B1216" s="6">
        <v>96</v>
      </c>
    </row>
    <row r="1217" spans="1:2" x14ac:dyDescent="0.15">
      <c r="A1217" s="6">
        <v>1216</v>
      </c>
      <c r="B1217" s="6">
        <v>92</v>
      </c>
    </row>
    <row r="1218" spans="1:2" x14ac:dyDescent="0.15">
      <c r="A1218" s="6">
        <v>1217</v>
      </c>
      <c r="B1218" s="6">
        <v>62</v>
      </c>
    </row>
    <row r="1219" spans="1:2" x14ac:dyDescent="0.15">
      <c r="A1219" s="6">
        <v>1218</v>
      </c>
      <c r="B1219" s="6">
        <v>86</v>
      </c>
    </row>
    <row r="1220" spans="1:2" x14ac:dyDescent="0.15">
      <c r="A1220" s="6">
        <v>1219</v>
      </c>
      <c r="B1220" s="6">
        <v>113</v>
      </c>
    </row>
    <row r="1221" spans="1:2" x14ac:dyDescent="0.15">
      <c r="A1221" s="6">
        <v>1220</v>
      </c>
      <c r="B1221" s="6">
        <v>87</v>
      </c>
    </row>
    <row r="1222" spans="1:2" x14ac:dyDescent="0.15">
      <c r="A1222" s="6">
        <v>1221</v>
      </c>
      <c r="B1222" s="6">
        <v>93</v>
      </c>
    </row>
    <row r="1223" spans="1:2" x14ac:dyDescent="0.15">
      <c r="A1223" s="6">
        <v>1222</v>
      </c>
      <c r="B1223" s="6">
        <v>87</v>
      </c>
    </row>
    <row r="1224" spans="1:2" x14ac:dyDescent="0.15">
      <c r="A1224" s="6">
        <v>1223</v>
      </c>
      <c r="B1224" s="6">
        <v>87</v>
      </c>
    </row>
    <row r="1225" spans="1:2" x14ac:dyDescent="0.15">
      <c r="A1225" s="6">
        <v>1224</v>
      </c>
      <c r="B1225" s="6">
        <v>63</v>
      </c>
    </row>
    <row r="1226" spans="1:2" x14ac:dyDescent="0.15">
      <c r="A1226" s="6">
        <v>1225</v>
      </c>
      <c r="B1226" s="6">
        <v>64</v>
      </c>
    </row>
    <row r="1227" spans="1:2" x14ac:dyDescent="0.15">
      <c r="A1227" s="6">
        <v>1226</v>
      </c>
      <c r="B1227" s="6">
        <v>77</v>
      </c>
    </row>
    <row r="1228" spans="1:2" x14ac:dyDescent="0.15">
      <c r="A1228" s="6">
        <v>1227</v>
      </c>
      <c r="B1228" s="6">
        <v>93</v>
      </c>
    </row>
    <row r="1229" spans="1:2" x14ac:dyDescent="0.15">
      <c r="A1229" s="6">
        <v>1228</v>
      </c>
      <c r="B1229" s="6">
        <v>117</v>
      </c>
    </row>
    <row r="1230" spans="1:2" x14ac:dyDescent="0.15">
      <c r="A1230" s="6">
        <v>1229</v>
      </c>
      <c r="B1230" s="6">
        <v>59</v>
      </c>
    </row>
    <row r="1231" spans="1:2" x14ac:dyDescent="0.15">
      <c r="A1231" s="6">
        <v>1230</v>
      </c>
      <c r="B1231" s="6">
        <v>83</v>
      </c>
    </row>
    <row r="1232" spans="1:2" x14ac:dyDescent="0.15">
      <c r="A1232" s="6">
        <v>1231</v>
      </c>
      <c r="B1232" s="6">
        <v>71</v>
      </c>
    </row>
    <row r="1233" spans="1:2" x14ac:dyDescent="0.15">
      <c r="A1233" s="6">
        <v>1232</v>
      </c>
      <c r="B1233" s="6">
        <v>69</v>
      </c>
    </row>
    <row r="1234" spans="1:2" x14ac:dyDescent="0.15">
      <c r="A1234" s="6">
        <v>1233</v>
      </c>
      <c r="B1234" s="6">
        <v>84</v>
      </c>
    </row>
    <row r="1235" spans="1:2" x14ac:dyDescent="0.15">
      <c r="A1235" s="6">
        <v>1234</v>
      </c>
      <c r="B1235" s="6">
        <v>54</v>
      </c>
    </row>
    <row r="1236" spans="1:2" x14ac:dyDescent="0.15">
      <c r="A1236" s="6">
        <v>1235</v>
      </c>
      <c r="B1236" s="6">
        <v>88</v>
      </c>
    </row>
    <row r="1237" spans="1:2" x14ac:dyDescent="0.15">
      <c r="A1237" s="6">
        <v>1236</v>
      </c>
      <c r="B1237" s="6">
        <v>83</v>
      </c>
    </row>
    <row r="1238" spans="1:2" x14ac:dyDescent="0.15">
      <c r="A1238" s="6">
        <v>1237</v>
      </c>
      <c r="B1238" s="6">
        <v>85</v>
      </c>
    </row>
    <row r="1239" spans="1:2" x14ac:dyDescent="0.15">
      <c r="A1239" s="6">
        <v>1238</v>
      </c>
      <c r="B1239" s="6">
        <v>82</v>
      </c>
    </row>
    <row r="1240" spans="1:2" x14ac:dyDescent="0.15">
      <c r="A1240" s="6">
        <v>1239</v>
      </c>
      <c r="B1240" s="6">
        <v>78</v>
      </c>
    </row>
    <row r="1241" spans="1:2" x14ac:dyDescent="0.15">
      <c r="A1241" s="6">
        <v>1240</v>
      </c>
      <c r="B1241" s="6">
        <v>51</v>
      </c>
    </row>
    <row r="1242" spans="1:2" x14ac:dyDescent="0.15">
      <c r="A1242" s="6">
        <v>1241</v>
      </c>
      <c r="B1242" s="6">
        <v>73</v>
      </c>
    </row>
    <row r="1243" spans="1:2" x14ac:dyDescent="0.15">
      <c r="A1243" s="6">
        <v>1242</v>
      </c>
      <c r="B1243" s="6">
        <v>79</v>
      </c>
    </row>
    <row r="1244" spans="1:2" x14ac:dyDescent="0.15">
      <c r="A1244" s="6">
        <v>1243</v>
      </c>
      <c r="B1244" s="6">
        <v>89</v>
      </c>
    </row>
    <row r="1245" spans="1:2" x14ac:dyDescent="0.15">
      <c r="A1245" s="6">
        <v>1244</v>
      </c>
      <c r="B1245" s="6">
        <v>82</v>
      </c>
    </row>
    <row r="1246" spans="1:2" x14ac:dyDescent="0.15">
      <c r="A1246" s="6">
        <v>1245</v>
      </c>
      <c r="B1246" s="6">
        <v>72</v>
      </c>
    </row>
    <row r="1247" spans="1:2" x14ac:dyDescent="0.15">
      <c r="A1247" s="6">
        <v>1246</v>
      </c>
      <c r="B1247" s="6">
        <v>91</v>
      </c>
    </row>
    <row r="1248" spans="1:2" x14ac:dyDescent="0.15">
      <c r="A1248" s="6">
        <v>1247</v>
      </c>
      <c r="B1248" s="6">
        <v>89</v>
      </c>
    </row>
    <row r="1249" spans="1:2" x14ac:dyDescent="0.15">
      <c r="A1249" s="6">
        <v>1248</v>
      </c>
      <c r="B1249" s="6">
        <v>80</v>
      </c>
    </row>
    <row r="1250" spans="1:2" x14ac:dyDescent="0.15">
      <c r="A1250" s="6">
        <v>1249</v>
      </c>
      <c r="B1250" s="6">
        <v>77</v>
      </c>
    </row>
    <row r="1251" spans="1:2" x14ac:dyDescent="0.15">
      <c r="A1251" s="6">
        <v>1250</v>
      </c>
      <c r="B1251" s="6">
        <v>50</v>
      </c>
    </row>
    <row r="1252" spans="1:2" x14ac:dyDescent="0.15">
      <c r="A1252" s="6">
        <v>1251</v>
      </c>
      <c r="B1252" s="6">
        <v>109</v>
      </c>
    </row>
    <row r="1253" spans="1:2" x14ac:dyDescent="0.15">
      <c r="A1253" s="6">
        <v>1252</v>
      </c>
      <c r="B1253" s="6">
        <v>68</v>
      </c>
    </row>
    <row r="1254" spans="1:2" x14ac:dyDescent="0.15">
      <c r="A1254" s="6">
        <v>1253</v>
      </c>
      <c r="B1254" s="6">
        <v>86</v>
      </c>
    </row>
    <row r="1255" spans="1:2" x14ac:dyDescent="0.15">
      <c r="A1255" s="6">
        <v>1254</v>
      </c>
      <c r="B1255" s="6">
        <v>55</v>
      </c>
    </row>
    <row r="1256" spans="1:2" x14ac:dyDescent="0.15">
      <c r="A1256" s="6">
        <v>1255</v>
      </c>
      <c r="B1256" s="6">
        <v>93</v>
      </c>
    </row>
    <row r="1257" spans="1:2" x14ac:dyDescent="0.15">
      <c r="A1257" s="6">
        <v>1256</v>
      </c>
      <c r="B1257" s="6">
        <v>69</v>
      </c>
    </row>
    <row r="1258" spans="1:2" x14ac:dyDescent="0.15">
      <c r="A1258" s="6">
        <v>1257</v>
      </c>
      <c r="B1258" s="6">
        <v>78</v>
      </c>
    </row>
    <row r="1259" spans="1:2" x14ac:dyDescent="0.15">
      <c r="A1259" s="6">
        <v>1258</v>
      </c>
      <c r="B1259" s="6">
        <v>77</v>
      </c>
    </row>
    <row r="1260" spans="1:2" x14ac:dyDescent="0.15">
      <c r="A1260" s="6">
        <v>1259</v>
      </c>
      <c r="B1260" s="6">
        <v>85</v>
      </c>
    </row>
    <row r="1261" spans="1:2" x14ac:dyDescent="0.15">
      <c r="A1261" s="6">
        <v>1260</v>
      </c>
      <c r="B1261" s="6">
        <v>108</v>
      </c>
    </row>
    <row r="1262" spans="1:2" x14ac:dyDescent="0.15">
      <c r="A1262" s="6">
        <v>1261</v>
      </c>
      <c r="B1262" s="6">
        <v>87</v>
      </c>
    </row>
    <row r="1263" spans="1:2" x14ac:dyDescent="0.15">
      <c r="A1263" s="6">
        <v>1262</v>
      </c>
      <c r="B1263" s="6">
        <v>70</v>
      </c>
    </row>
    <row r="1264" spans="1:2" x14ac:dyDescent="0.15">
      <c r="A1264" s="6">
        <v>1263</v>
      </c>
      <c r="B1264" s="6">
        <v>63</v>
      </c>
    </row>
    <row r="1265" spans="1:2" x14ac:dyDescent="0.15">
      <c r="A1265" s="6">
        <v>1264</v>
      </c>
      <c r="B1265" s="6">
        <v>58</v>
      </c>
    </row>
    <row r="1266" spans="1:2" x14ac:dyDescent="0.15">
      <c r="A1266" s="6">
        <v>1265</v>
      </c>
      <c r="B1266" s="6">
        <v>85</v>
      </c>
    </row>
    <row r="1267" spans="1:2" x14ac:dyDescent="0.15">
      <c r="A1267" s="6">
        <v>1266</v>
      </c>
      <c r="B1267" s="6">
        <v>68</v>
      </c>
    </row>
    <row r="1268" spans="1:2" x14ac:dyDescent="0.15">
      <c r="A1268" s="6">
        <v>1267</v>
      </c>
      <c r="B1268" s="6">
        <v>73</v>
      </c>
    </row>
    <row r="1269" spans="1:2" x14ac:dyDescent="0.15">
      <c r="A1269" s="6">
        <v>1268</v>
      </c>
      <c r="B1269" s="6">
        <v>79</v>
      </c>
    </row>
    <row r="1270" spans="1:2" x14ac:dyDescent="0.15">
      <c r="A1270" s="6">
        <v>1269</v>
      </c>
      <c r="B1270" s="6">
        <v>80</v>
      </c>
    </row>
    <row r="1271" spans="1:2" x14ac:dyDescent="0.15">
      <c r="A1271" s="6">
        <v>1270</v>
      </c>
      <c r="B1271" s="6">
        <v>100</v>
      </c>
    </row>
    <row r="1272" spans="1:2" x14ac:dyDescent="0.15">
      <c r="A1272" s="6">
        <v>1271</v>
      </c>
      <c r="B1272" s="6">
        <v>71</v>
      </c>
    </row>
    <row r="1273" spans="1:2" x14ac:dyDescent="0.15">
      <c r="A1273" s="6">
        <v>1272</v>
      </c>
      <c r="B1273" s="6">
        <v>90</v>
      </c>
    </row>
    <row r="1274" spans="1:2" x14ac:dyDescent="0.15">
      <c r="A1274" s="6">
        <v>1273</v>
      </c>
      <c r="B1274" s="6">
        <v>84</v>
      </c>
    </row>
    <row r="1275" spans="1:2" x14ac:dyDescent="0.15">
      <c r="A1275" s="6">
        <v>1274</v>
      </c>
      <c r="B1275" s="6">
        <v>52</v>
      </c>
    </row>
    <row r="1276" spans="1:2" x14ac:dyDescent="0.15">
      <c r="A1276" s="6">
        <v>1275</v>
      </c>
      <c r="B1276" s="6">
        <v>80</v>
      </c>
    </row>
    <row r="1277" spans="1:2" x14ac:dyDescent="0.15">
      <c r="A1277" s="6">
        <v>1276</v>
      </c>
      <c r="B1277" s="6">
        <v>59</v>
      </c>
    </row>
    <row r="1278" spans="1:2" x14ac:dyDescent="0.15">
      <c r="A1278" s="6">
        <v>1277</v>
      </c>
      <c r="B1278" s="6">
        <v>64</v>
      </c>
    </row>
    <row r="1279" spans="1:2" x14ac:dyDescent="0.15">
      <c r="A1279" s="6">
        <v>1278</v>
      </c>
      <c r="B1279" s="6">
        <v>59</v>
      </c>
    </row>
    <row r="1280" spans="1:2" x14ac:dyDescent="0.15">
      <c r="A1280" s="6">
        <v>1279</v>
      </c>
      <c r="B1280" s="6">
        <v>93</v>
      </c>
    </row>
    <row r="1281" spans="1:2" x14ac:dyDescent="0.15">
      <c r="A1281" s="6">
        <v>1280</v>
      </c>
      <c r="B1281" s="6">
        <v>82</v>
      </c>
    </row>
    <row r="1282" spans="1:2" x14ac:dyDescent="0.15">
      <c r="A1282" s="6">
        <v>1281</v>
      </c>
      <c r="B1282" s="6">
        <v>94</v>
      </c>
    </row>
    <row r="1283" spans="1:2" x14ac:dyDescent="0.15">
      <c r="A1283" s="6">
        <v>1282</v>
      </c>
      <c r="B1283" s="6">
        <v>74</v>
      </c>
    </row>
    <row r="1284" spans="1:2" x14ac:dyDescent="0.15">
      <c r="A1284" s="6">
        <v>1283</v>
      </c>
      <c r="B1284" s="6">
        <v>83</v>
      </c>
    </row>
    <row r="1285" spans="1:2" x14ac:dyDescent="0.15">
      <c r="A1285" s="6">
        <v>1284</v>
      </c>
      <c r="B1285" s="6">
        <v>96</v>
      </c>
    </row>
    <row r="1286" spans="1:2" x14ac:dyDescent="0.15">
      <c r="A1286" s="6">
        <v>1285</v>
      </c>
      <c r="B1286" s="6">
        <v>51</v>
      </c>
    </row>
    <row r="1287" spans="1:2" x14ac:dyDescent="0.15">
      <c r="A1287" s="6">
        <v>1286</v>
      </c>
      <c r="B1287" s="6">
        <v>83</v>
      </c>
    </row>
    <row r="1288" spans="1:2" x14ac:dyDescent="0.15">
      <c r="A1288" s="6">
        <v>1287</v>
      </c>
      <c r="B1288" s="6">
        <v>81</v>
      </c>
    </row>
    <row r="1289" spans="1:2" x14ac:dyDescent="0.15">
      <c r="A1289" s="6">
        <v>1288</v>
      </c>
      <c r="B1289" s="6">
        <v>104</v>
      </c>
    </row>
    <row r="1290" spans="1:2" x14ac:dyDescent="0.15">
      <c r="A1290" s="6">
        <v>1289</v>
      </c>
      <c r="B1290" s="6">
        <v>105</v>
      </c>
    </row>
    <row r="1291" spans="1:2" x14ac:dyDescent="0.15">
      <c r="A1291" s="6">
        <v>1290</v>
      </c>
      <c r="B1291" s="6">
        <v>86</v>
      </c>
    </row>
    <row r="1292" spans="1:2" x14ac:dyDescent="0.15">
      <c r="A1292" s="6">
        <v>1291</v>
      </c>
      <c r="B1292" s="6">
        <v>94</v>
      </c>
    </row>
    <row r="1293" spans="1:2" x14ac:dyDescent="0.15">
      <c r="A1293" s="6">
        <v>1292</v>
      </c>
      <c r="B1293" s="6">
        <v>58</v>
      </c>
    </row>
    <row r="1294" spans="1:2" x14ac:dyDescent="0.15">
      <c r="A1294" s="6">
        <v>1293</v>
      </c>
      <c r="B1294" s="6">
        <v>71</v>
      </c>
    </row>
    <row r="1295" spans="1:2" x14ac:dyDescent="0.15">
      <c r="A1295" s="6">
        <v>1294</v>
      </c>
      <c r="B1295" s="6">
        <v>86</v>
      </c>
    </row>
    <row r="1296" spans="1:2" x14ac:dyDescent="0.15">
      <c r="A1296" s="6">
        <v>1295</v>
      </c>
      <c r="B1296" s="6">
        <v>67</v>
      </c>
    </row>
    <row r="1297" spans="1:2" x14ac:dyDescent="0.15">
      <c r="A1297" s="6">
        <v>1296</v>
      </c>
      <c r="B1297" s="6">
        <v>56</v>
      </c>
    </row>
    <row r="1298" spans="1:2" x14ac:dyDescent="0.15">
      <c r="A1298" s="6">
        <v>1297</v>
      </c>
      <c r="B1298" s="6">
        <v>65</v>
      </c>
    </row>
    <row r="1299" spans="1:2" x14ac:dyDescent="0.15">
      <c r="A1299" s="6">
        <v>1298</v>
      </c>
      <c r="B1299" s="6">
        <v>95</v>
      </c>
    </row>
    <row r="1300" spans="1:2" x14ac:dyDescent="0.15">
      <c r="A1300" s="6">
        <v>1299</v>
      </c>
      <c r="B1300" s="6">
        <v>73</v>
      </c>
    </row>
    <row r="1301" spans="1:2" x14ac:dyDescent="0.15">
      <c r="A1301" s="6">
        <v>1300</v>
      </c>
      <c r="B1301" s="6">
        <v>81</v>
      </c>
    </row>
    <row r="1302" spans="1:2" x14ac:dyDescent="0.15">
      <c r="A1302" s="6">
        <v>1301</v>
      </c>
      <c r="B1302" s="6">
        <v>91</v>
      </c>
    </row>
    <row r="1303" spans="1:2" x14ac:dyDescent="0.15">
      <c r="A1303" s="6">
        <v>1302</v>
      </c>
      <c r="B1303" s="6">
        <v>73</v>
      </c>
    </row>
    <row r="1304" spans="1:2" x14ac:dyDescent="0.15">
      <c r="A1304" s="6">
        <v>1303</v>
      </c>
      <c r="B1304" s="6">
        <v>79</v>
      </c>
    </row>
    <row r="1305" spans="1:2" x14ac:dyDescent="0.15">
      <c r="A1305" s="6">
        <v>1304</v>
      </c>
      <c r="B1305" s="6">
        <v>69</v>
      </c>
    </row>
    <row r="1306" spans="1:2" x14ac:dyDescent="0.15">
      <c r="A1306" s="6">
        <v>1305</v>
      </c>
      <c r="B1306" s="6">
        <v>80</v>
      </c>
    </row>
    <row r="1307" spans="1:2" x14ac:dyDescent="0.15">
      <c r="A1307" s="6">
        <v>1306</v>
      </c>
      <c r="B1307" s="6">
        <v>99</v>
      </c>
    </row>
    <row r="1308" spans="1:2" x14ac:dyDescent="0.15">
      <c r="A1308" s="6">
        <v>1307</v>
      </c>
      <c r="B1308" s="6">
        <v>42</v>
      </c>
    </row>
    <row r="1309" spans="1:2" x14ac:dyDescent="0.15">
      <c r="A1309" s="6">
        <v>1308</v>
      </c>
      <c r="B1309" s="6">
        <v>72</v>
      </c>
    </row>
    <row r="1310" spans="1:2" x14ac:dyDescent="0.15">
      <c r="A1310" s="6">
        <v>1309</v>
      </c>
      <c r="B1310" s="6">
        <v>78</v>
      </c>
    </row>
    <row r="1311" spans="1:2" x14ac:dyDescent="0.15">
      <c r="A1311" s="6">
        <v>1310</v>
      </c>
      <c r="B1311" s="6">
        <v>107</v>
      </c>
    </row>
    <row r="1312" spans="1:2" x14ac:dyDescent="0.15">
      <c r="A1312" s="6">
        <v>1311</v>
      </c>
      <c r="B1312" s="6">
        <v>77</v>
      </c>
    </row>
    <row r="1313" spans="1:2" x14ac:dyDescent="0.15">
      <c r="A1313" s="6">
        <v>1312</v>
      </c>
      <c r="B1313" s="6">
        <v>87</v>
      </c>
    </row>
    <row r="1314" spans="1:2" x14ac:dyDescent="0.15">
      <c r="A1314" s="6">
        <v>1313</v>
      </c>
      <c r="B1314" s="6">
        <v>72</v>
      </c>
    </row>
    <row r="1315" spans="1:2" x14ac:dyDescent="0.15">
      <c r="A1315" s="6">
        <v>1314</v>
      </c>
      <c r="B1315" s="6">
        <v>93</v>
      </c>
    </row>
    <row r="1316" spans="1:2" x14ac:dyDescent="0.15">
      <c r="A1316" s="6">
        <v>1315</v>
      </c>
      <c r="B1316" s="6">
        <v>103</v>
      </c>
    </row>
    <row r="1317" spans="1:2" x14ac:dyDescent="0.15">
      <c r="A1317" s="6">
        <v>1316</v>
      </c>
      <c r="B1317" s="6">
        <v>87</v>
      </c>
    </row>
    <row r="1318" spans="1:2" x14ac:dyDescent="0.15">
      <c r="A1318" s="6">
        <v>1317</v>
      </c>
      <c r="B1318" s="6">
        <v>88</v>
      </c>
    </row>
    <row r="1319" spans="1:2" x14ac:dyDescent="0.15">
      <c r="A1319" s="6">
        <v>1318</v>
      </c>
      <c r="B1319" s="6">
        <v>72</v>
      </c>
    </row>
    <row r="1320" spans="1:2" x14ac:dyDescent="0.15">
      <c r="A1320" s="6">
        <v>1319</v>
      </c>
      <c r="B1320" s="6">
        <v>72</v>
      </c>
    </row>
    <row r="1321" spans="1:2" x14ac:dyDescent="0.15">
      <c r="A1321" s="6">
        <v>1320</v>
      </c>
      <c r="B1321" s="6">
        <v>83</v>
      </c>
    </row>
    <row r="1322" spans="1:2" x14ac:dyDescent="0.15">
      <c r="A1322" s="6">
        <v>1321</v>
      </c>
      <c r="B1322" s="6">
        <v>78</v>
      </c>
    </row>
    <row r="1323" spans="1:2" x14ac:dyDescent="0.15">
      <c r="A1323" s="6">
        <v>1322</v>
      </c>
      <c r="B1323" s="6">
        <v>62</v>
      </c>
    </row>
    <row r="1324" spans="1:2" x14ac:dyDescent="0.15">
      <c r="A1324" s="6">
        <v>1323</v>
      </c>
      <c r="B1324" s="6">
        <v>111</v>
      </c>
    </row>
    <row r="1325" spans="1:2" x14ac:dyDescent="0.15">
      <c r="A1325" s="6">
        <v>1324</v>
      </c>
      <c r="B1325" s="6">
        <v>73</v>
      </c>
    </row>
    <row r="1326" spans="1:2" x14ac:dyDescent="0.15">
      <c r="A1326" s="6">
        <v>1325</v>
      </c>
      <c r="B1326" s="6">
        <v>68</v>
      </c>
    </row>
    <row r="1327" spans="1:2" x14ac:dyDescent="0.15">
      <c r="A1327" s="6">
        <v>1326</v>
      </c>
      <c r="B1327" s="6">
        <v>80</v>
      </c>
    </row>
    <row r="1328" spans="1:2" x14ac:dyDescent="0.15">
      <c r="A1328" s="6">
        <v>1327</v>
      </c>
      <c r="B1328" s="6">
        <v>95</v>
      </c>
    </row>
    <row r="1329" spans="1:2" x14ac:dyDescent="0.15">
      <c r="A1329" s="6">
        <v>1328</v>
      </c>
      <c r="B1329" s="6">
        <v>63</v>
      </c>
    </row>
    <row r="1330" spans="1:2" x14ac:dyDescent="0.15">
      <c r="A1330" s="6">
        <v>1329</v>
      </c>
      <c r="B1330" s="6">
        <v>82</v>
      </c>
    </row>
    <row r="1331" spans="1:2" x14ac:dyDescent="0.15">
      <c r="A1331" s="6">
        <v>1330</v>
      </c>
      <c r="B1331" s="6">
        <v>92</v>
      </c>
    </row>
    <row r="1332" spans="1:2" x14ac:dyDescent="0.15">
      <c r="A1332" s="6">
        <v>1331</v>
      </c>
      <c r="B1332" s="6">
        <v>84</v>
      </c>
    </row>
    <row r="1333" spans="1:2" x14ac:dyDescent="0.15">
      <c r="A1333" s="6">
        <v>1332</v>
      </c>
      <c r="B1333" s="6">
        <v>76</v>
      </c>
    </row>
    <row r="1334" spans="1:2" x14ac:dyDescent="0.15">
      <c r="A1334" s="6">
        <v>1333</v>
      </c>
      <c r="B1334" s="6">
        <v>79</v>
      </c>
    </row>
    <row r="1335" spans="1:2" x14ac:dyDescent="0.15">
      <c r="A1335" s="6">
        <v>1334</v>
      </c>
      <c r="B1335" s="6">
        <v>68</v>
      </c>
    </row>
    <row r="1336" spans="1:2" x14ac:dyDescent="0.15">
      <c r="A1336" s="6">
        <v>1335</v>
      </c>
      <c r="B1336" s="6">
        <v>70</v>
      </c>
    </row>
    <row r="1337" spans="1:2" x14ac:dyDescent="0.15">
      <c r="A1337" s="6">
        <v>1336</v>
      </c>
      <c r="B1337" s="6">
        <v>69</v>
      </c>
    </row>
    <row r="1338" spans="1:2" x14ac:dyDescent="0.15">
      <c r="A1338" s="6">
        <v>1337</v>
      </c>
      <c r="B1338" s="6">
        <v>67</v>
      </c>
    </row>
    <row r="1339" spans="1:2" x14ac:dyDescent="0.15">
      <c r="A1339" s="6">
        <v>1338</v>
      </c>
      <c r="B1339" s="6">
        <v>72</v>
      </c>
    </row>
    <row r="1340" spans="1:2" x14ac:dyDescent="0.15">
      <c r="A1340" s="6">
        <v>1339</v>
      </c>
      <c r="B1340" s="6">
        <v>78</v>
      </c>
    </row>
    <row r="1341" spans="1:2" x14ac:dyDescent="0.15">
      <c r="A1341" s="6">
        <v>1340</v>
      </c>
      <c r="B1341" s="6">
        <v>98</v>
      </c>
    </row>
    <row r="1342" spans="1:2" x14ac:dyDescent="0.15">
      <c r="A1342" s="6">
        <v>1341</v>
      </c>
      <c r="B1342" s="6">
        <v>98</v>
      </c>
    </row>
    <row r="1343" spans="1:2" x14ac:dyDescent="0.15">
      <c r="A1343" s="6">
        <v>1342</v>
      </c>
      <c r="B1343" s="6">
        <v>81</v>
      </c>
    </row>
    <row r="1344" spans="1:2" x14ac:dyDescent="0.15">
      <c r="A1344" s="6">
        <v>1343</v>
      </c>
      <c r="B1344" s="6">
        <v>67</v>
      </c>
    </row>
    <row r="1345" spans="1:2" x14ac:dyDescent="0.15">
      <c r="A1345" s="6">
        <v>1344</v>
      </c>
      <c r="B1345" s="6">
        <v>84</v>
      </c>
    </row>
    <row r="1346" spans="1:2" x14ac:dyDescent="0.15">
      <c r="A1346" s="6">
        <v>1345</v>
      </c>
      <c r="B1346" s="6">
        <v>79</v>
      </c>
    </row>
    <row r="1347" spans="1:2" x14ac:dyDescent="0.15">
      <c r="A1347" s="6">
        <v>1346</v>
      </c>
      <c r="B1347" s="6">
        <v>103</v>
      </c>
    </row>
    <row r="1348" spans="1:2" x14ac:dyDescent="0.15">
      <c r="A1348" s="6">
        <v>1347</v>
      </c>
      <c r="B1348" s="6">
        <v>59</v>
      </c>
    </row>
    <row r="1349" spans="1:2" x14ac:dyDescent="0.15">
      <c r="A1349" s="6">
        <v>1348</v>
      </c>
      <c r="B1349" s="6">
        <v>91</v>
      </c>
    </row>
    <row r="1350" spans="1:2" x14ac:dyDescent="0.15">
      <c r="A1350" s="6">
        <v>1349</v>
      </c>
      <c r="B1350" s="6">
        <v>75</v>
      </c>
    </row>
    <row r="1351" spans="1:2" x14ac:dyDescent="0.15">
      <c r="A1351" s="6">
        <v>1350</v>
      </c>
      <c r="B1351" s="6">
        <v>77</v>
      </c>
    </row>
    <row r="1352" spans="1:2" x14ac:dyDescent="0.15">
      <c r="A1352" s="6">
        <v>1351</v>
      </c>
      <c r="B1352" s="6">
        <v>57</v>
      </c>
    </row>
    <row r="1353" spans="1:2" x14ac:dyDescent="0.15">
      <c r="A1353" s="6">
        <v>1352</v>
      </c>
      <c r="B1353" s="6">
        <v>76</v>
      </c>
    </row>
    <row r="1354" spans="1:2" x14ac:dyDescent="0.15">
      <c r="A1354" s="6">
        <v>1353</v>
      </c>
      <c r="B1354" s="6">
        <v>104</v>
      </c>
    </row>
    <row r="1355" spans="1:2" x14ac:dyDescent="0.15">
      <c r="A1355" s="6">
        <v>1354</v>
      </c>
      <c r="B1355" s="6">
        <v>82</v>
      </c>
    </row>
    <row r="1356" spans="1:2" x14ac:dyDescent="0.15">
      <c r="A1356" s="6">
        <v>1355</v>
      </c>
      <c r="B1356" s="6">
        <v>51</v>
      </c>
    </row>
    <row r="1357" spans="1:2" x14ac:dyDescent="0.15">
      <c r="A1357" s="6">
        <v>1356</v>
      </c>
      <c r="B1357" s="6">
        <v>88</v>
      </c>
    </row>
    <row r="1358" spans="1:2" x14ac:dyDescent="0.15">
      <c r="A1358" s="6">
        <v>1357</v>
      </c>
      <c r="B1358" s="6">
        <v>61</v>
      </c>
    </row>
    <row r="1359" spans="1:2" x14ac:dyDescent="0.15">
      <c r="A1359" s="6">
        <v>1358</v>
      </c>
      <c r="B1359" s="6">
        <v>107</v>
      </c>
    </row>
    <row r="1360" spans="1:2" x14ac:dyDescent="0.15">
      <c r="A1360" s="6">
        <v>1359</v>
      </c>
      <c r="B1360" s="6">
        <v>76</v>
      </c>
    </row>
    <row r="1361" spans="1:2" x14ac:dyDescent="0.15">
      <c r="A1361" s="6">
        <v>1360</v>
      </c>
      <c r="B1361" s="6">
        <v>92</v>
      </c>
    </row>
    <row r="1362" spans="1:2" x14ac:dyDescent="0.15">
      <c r="A1362" s="6">
        <v>1361</v>
      </c>
      <c r="B1362" s="6">
        <v>62</v>
      </c>
    </row>
    <row r="1363" spans="1:2" x14ac:dyDescent="0.15">
      <c r="A1363" s="6">
        <v>1362</v>
      </c>
      <c r="B1363" s="6">
        <v>99</v>
      </c>
    </row>
    <row r="1364" spans="1:2" x14ac:dyDescent="0.15">
      <c r="A1364" s="6">
        <v>1363</v>
      </c>
      <c r="B1364" s="6">
        <v>97</v>
      </c>
    </row>
    <row r="1365" spans="1:2" x14ac:dyDescent="0.15">
      <c r="A1365" s="6">
        <v>1364</v>
      </c>
      <c r="B1365" s="6">
        <v>61</v>
      </c>
    </row>
    <row r="1366" spans="1:2" x14ac:dyDescent="0.15">
      <c r="A1366" s="6">
        <v>1365</v>
      </c>
      <c r="B1366" s="6">
        <v>106</v>
      </c>
    </row>
    <row r="1367" spans="1:2" x14ac:dyDescent="0.15">
      <c r="A1367" s="6">
        <v>1366</v>
      </c>
      <c r="B1367" s="6">
        <v>73</v>
      </c>
    </row>
    <row r="1368" spans="1:2" x14ac:dyDescent="0.15">
      <c r="A1368" s="6">
        <v>1367</v>
      </c>
      <c r="B1368" s="6">
        <v>79</v>
      </c>
    </row>
    <row r="1369" spans="1:2" x14ac:dyDescent="0.15">
      <c r="A1369" s="6">
        <v>1368</v>
      </c>
      <c r="B1369" s="6">
        <v>110</v>
      </c>
    </row>
    <row r="1370" spans="1:2" x14ac:dyDescent="0.15">
      <c r="A1370" s="6">
        <v>1369</v>
      </c>
      <c r="B1370" s="6">
        <v>98</v>
      </c>
    </row>
    <row r="1371" spans="1:2" x14ac:dyDescent="0.15">
      <c r="A1371" s="6">
        <v>1370</v>
      </c>
      <c r="B1371" s="6">
        <v>75</v>
      </c>
    </row>
    <row r="1372" spans="1:2" x14ac:dyDescent="0.15">
      <c r="A1372" s="6">
        <v>1371</v>
      </c>
      <c r="B1372" s="6">
        <v>79</v>
      </c>
    </row>
    <row r="1373" spans="1:2" x14ac:dyDescent="0.15">
      <c r="A1373" s="6">
        <v>1372</v>
      </c>
      <c r="B1373" s="6">
        <v>99</v>
      </c>
    </row>
    <row r="1374" spans="1:2" x14ac:dyDescent="0.15">
      <c r="A1374" s="6">
        <v>1373</v>
      </c>
      <c r="B1374" s="6">
        <v>67</v>
      </c>
    </row>
    <row r="1375" spans="1:2" x14ac:dyDescent="0.15">
      <c r="A1375" s="6">
        <v>1374</v>
      </c>
      <c r="B1375" s="6">
        <v>92</v>
      </c>
    </row>
    <row r="1376" spans="1:2" x14ac:dyDescent="0.15">
      <c r="A1376" s="6">
        <v>1375</v>
      </c>
      <c r="B1376" s="6">
        <v>101</v>
      </c>
    </row>
    <row r="1377" spans="1:2" x14ac:dyDescent="0.15">
      <c r="A1377" s="6">
        <v>1376</v>
      </c>
      <c r="B1377" s="6">
        <v>92</v>
      </c>
    </row>
    <row r="1378" spans="1:2" x14ac:dyDescent="0.15">
      <c r="A1378" s="6">
        <v>1377</v>
      </c>
      <c r="B1378" s="6">
        <v>86</v>
      </c>
    </row>
    <row r="1379" spans="1:2" x14ac:dyDescent="0.15">
      <c r="A1379" s="6">
        <v>1378</v>
      </c>
      <c r="B1379" s="6">
        <v>78</v>
      </c>
    </row>
    <row r="1380" spans="1:2" x14ac:dyDescent="0.15">
      <c r="A1380" s="6">
        <v>1379</v>
      </c>
      <c r="B1380" s="6">
        <v>73</v>
      </c>
    </row>
    <row r="1381" spans="1:2" x14ac:dyDescent="0.15">
      <c r="A1381" s="6">
        <v>1380</v>
      </c>
      <c r="B1381" s="6">
        <v>80</v>
      </c>
    </row>
    <row r="1382" spans="1:2" x14ac:dyDescent="0.15">
      <c r="A1382" s="6">
        <v>1381</v>
      </c>
      <c r="B1382" s="6">
        <v>56</v>
      </c>
    </row>
    <row r="1383" spans="1:2" x14ac:dyDescent="0.15">
      <c r="A1383" s="6">
        <v>1382</v>
      </c>
      <c r="B1383" s="6">
        <v>87</v>
      </c>
    </row>
    <row r="1384" spans="1:2" x14ac:dyDescent="0.15">
      <c r="A1384" s="6">
        <v>1383</v>
      </c>
      <c r="B1384" s="6">
        <v>82</v>
      </c>
    </row>
    <row r="1385" spans="1:2" x14ac:dyDescent="0.15">
      <c r="A1385" s="6">
        <v>1384</v>
      </c>
      <c r="B1385" s="6">
        <v>90</v>
      </c>
    </row>
    <row r="1386" spans="1:2" x14ac:dyDescent="0.15">
      <c r="A1386" s="6">
        <v>1385</v>
      </c>
      <c r="B1386" s="6">
        <v>66</v>
      </c>
    </row>
    <row r="1387" spans="1:2" x14ac:dyDescent="0.15">
      <c r="A1387" s="6">
        <v>1386</v>
      </c>
      <c r="B1387" s="6">
        <v>92</v>
      </c>
    </row>
    <row r="1388" spans="1:2" x14ac:dyDescent="0.15">
      <c r="A1388" s="6">
        <v>1387</v>
      </c>
      <c r="B1388" s="6">
        <v>58</v>
      </c>
    </row>
    <row r="1389" spans="1:2" x14ac:dyDescent="0.15">
      <c r="A1389" s="6">
        <v>1388</v>
      </c>
      <c r="B1389" s="6">
        <v>70</v>
      </c>
    </row>
    <row r="1390" spans="1:2" x14ac:dyDescent="0.15">
      <c r="A1390" s="6">
        <v>1389</v>
      </c>
      <c r="B1390" s="6">
        <v>88</v>
      </c>
    </row>
    <row r="1391" spans="1:2" x14ac:dyDescent="0.15">
      <c r="A1391" s="6">
        <v>1390</v>
      </c>
      <c r="B1391" s="6">
        <v>86</v>
      </c>
    </row>
    <row r="1392" spans="1:2" x14ac:dyDescent="0.15">
      <c r="A1392" s="6">
        <v>1391</v>
      </c>
      <c r="B1392" s="6">
        <v>91</v>
      </c>
    </row>
    <row r="1393" spans="1:2" x14ac:dyDescent="0.15">
      <c r="A1393" s="6">
        <v>1392</v>
      </c>
      <c r="B1393" s="6">
        <v>66</v>
      </c>
    </row>
    <row r="1394" spans="1:2" x14ac:dyDescent="0.15">
      <c r="A1394" s="6">
        <v>1393</v>
      </c>
      <c r="B1394" s="6">
        <v>64</v>
      </c>
    </row>
    <row r="1395" spans="1:2" x14ac:dyDescent="0.15">
      <c r="A1395" s="6">
        <v>1394</v>
      </c>
      <c r="B1395" s="6">
        <v>81</v>
      </c>
    </row>
    <row r="1396" spans="1:2" x14ac:dyDescent="0.15">
      <c r="A1396" s="6">
        <v>1395</v>
      </c>
      <c r="B1396" s="6">
        <v>63</v>
      </c>
    </row>
    <row r="1397" spans="1:2" x14ac:dyDescent="0.15">
      <c r="A1397" s="6">
        <v>1396</v>
      </c>
      <c r="B1397" s="6">
        <v>76</v>
      </c>
    </row>
    <row r="1398" spans="1:2" x14ac:dyDescent="0.15">
      <c r="A1398" s="6">
        <v>1397</v>
      </c>
      <c r="B1398" s="6">
        <v>72</v>
      </c>
    </row>
    <row r="1399" spans="1:2" x14ac:dyDescent="0.15">
      <c r="A1399" s="6">
        <v>1398</v>
      </c>
      <c r="B1399" s="6">
        <v>81</v>
      </c>
    </row>
    <row r="1400" spans="1:2" x14ac:dyDescent="0.15">
      <c r="A1400" s="6">
        <v>1399</v>
      </c>
      <c r="B1400" s="6">
        <v>85</v>
      </c>
    </row>
    <row r="1401" spans="1:2" x14ac:dyDescent="0.15">
      <c r="A1401" s="6">
        <v>1400</v>
      </c>
      <c r="B1401" s="6">
        <v>87</v>
      </c>
    </row>
    <row r="1402" spans="1:2" x14ac:dyDescent="0.15">
      <c r="A1402" s="6">
        <v>1401</v>
      </c>
      <c r="B1402" s="6">
        <v>82</v>
      </c>
    </row>
    <row r="1403" spans="1:2" x14ac:dyDescent="0.15">
      <c r="A1403" s="6">
        <v>1402</v>
      </c>
      <c r="B1403" s="6">
        <v>103</v>
      </c>
    </row>
    <row r="1404" spans="1:2" x14ac:dyDescent="0.15">
      <c r="A1404" s="6">
        <v>1403</v>
      </c>
      <c r="B1404" s="6">
        <v>69</v>
      </c>
    </row>
    <row r="1405" spans="1:2" x14ac:dyDescent="0.15">
      <c r="A1405" s="6">
        <v>1404</v>
      </c>
      <c r="B1405" s="6">
        <v>71</v>
      </c>
    </row>
    <row r="1406" spans="1:2" x14ac:dyDescent="0.15">
      <c r="A1406" s="6">
        <v>1405</v>
      </c>
      <c r="B1406" s="6">
        <v>42</v>
      </c>
    </row>
    <row r="1407" spans="1:2" x14ac:dyDescent="0.15">
      <c r="A1407" s="6">
        <v>1406</v>
      </c>
      <c r="B1407" s="6">
        <v>74</v>
      </c>
    </row>
    <row r="1408" spans="1:2" x14ac:dyDescent="0.15">
      <c r="A1408" s="6">
        <v>1407</v>
      </c>
      <c r="B1408" s="6">
        <v>112</v>
      </c>
    </row>
    <row r="1409" spans="1:2" x14ac:dyDescent="0.15">
      <c r="A1409" s="6">
        <v>1408</v>
      </c>
      <c r="B1409" s="6">
        <v>51</v>
      </c>
    </row>
    <row r="1410" spans="1:2" x14ac:dyDescent="0.15">
      <c r="A1410" s="6">
        <v>1409</v>
      </c>
      <c r="B1410" s="6">
        <v>106</v>
      </c>
    </row>
    <row r="1411" spans="1:2" x14ac:dyDescent="0.15">
      <c r="A1411" s="6">
        <v>1410</v>
      </c>
      <c r="B1411" s="6">
        <v>97</v>
      </c>
    </row>
    <row r="1412" spans="1:2" x14ac:dyDescent="0.15">
      <c r="A1412" s="6">
        <v>1411</v>
      </c>
      <c r="B1412" s="6">
        <v>92</v>
      </c>
    </row>
    <row r="1413" spans="1:2" x14ac:dyDescent="0.15">
      <c r="A1413" s="6">
        <v>1412</v>
      </c>
      <c r="B1413" s="6">
        <v>69</v>
      </c>
    </row>
    <row r="1414" spans="1:2" x14ac:dyDescent="0.15">
      <c r="A1414" s="6">
        <v>1413</v>
      </c>
      <c r="B1414" s="6">
        <v>91</v>
      </c>
    </row>
    <row r="1415" spans="1:2" x14ac:dyDescent="0.15">
      <c r="A1415" s="6">
        <v>1414</v>
      </c>
      <c r="B1415" s="6">
        <v>86</v>
      </c>
    </row>
    <row r="1416" spans="1:2" x14ac:dyDescent="0.15">
      <c r="A1416" s="6">
        <v>1415</v>
      </c>
      <c r="B1416" s="6">
        <v>73</v>
      </c>
    </row>
    <row r="1417" spans="1:2" x14ac:dyDescent="0.15">
      <c r="A1417" s="6">
        <v>1416</v>
      </c>
      <c r="B1417" s="6">
        <v>100</v>
      </c>
    </row>
    <row r="1418" spans="1:2" x14ac:dyDescent="0.15">
      <c r="A1418" s="6">
        <v>1417</v>
      </c>
      <c r="B1418" s="6">
        <v>93</v>
      </c>
    </row>
    <row r="1419" spans="1:2" x14ac:dyDescent="0.15">
      <c r="A1419" s="6">
        <v>1418</v>
      </c>
      <c r="B1419" s="6">
        <v>66</v>
      </c>
    </row>
    <row r="1420" spans="1:2" x14ac:dyDescent="0.15">
      <c r="A1420" s="6">
        <v>1419</v>
      </c>
      <c r="B1420" s="6">
        <v>105</v>
      </c>
    </row>
    <row r="1421" spans="1:2" x14ac:dyDescent="0.15">
      <c r="A1421" s="6">
        <v>1420</v>
      </c>
      <c r="B1421" s="6">
        <v>87</v>
      </c>
    </row>
    <row r="1422" spans="1:2" x14ac:dyDescent="0.15">
      <c r="A1422" s="6">
        <v>1421</v>
      </c>
      <c r="B1422" s="6">
        <v>76</v>
      </c>
    </row>
    <row r="1423" spans="1:2" x14ac:dyDescent="0.15">
      <c r="A1423" s="6">
        <v>1422</v>
      </c>
      <c r="B1423" s="6">
        <v>73</v>
      </c>
    </row>
    <row r="1424" spans="1:2" x14ac:dyDescent="0.15">
      <c r="A1424" s="6">
        <v>1423</v>
      </c>
      <c r="B1424" s="6">
        <v>84</v>
      </c>
    </row>
    <row r="1425" spans="1:2" x14ac:dyDescent="0.15">
      <c r="A1425" s="6">
        <v>1424</v>
      </c>
      <c r="B1425" s="6">
        <v>87</v>
      </c>
    </row>
    <row r="1426" spans="1:2" x14ac:dyDescent="0.15">
      <c r="A1426" s="6">
        <v>1425</v>
      </c>
      <c r="B1426" s="6">
        <v>77</v>
      </c>
    </row>
    <row r="1427" spans="1:2" x14ac:dyDescent="0.15">
      <c r="A1427" s="6">
        <v>1426</v>
      </c>
      <c r="B1427" s="6">
        <v>98</v>
      </c>
    </row>
    <row r="1428" spans="1:2" x14ac:dyDescent="0.15">
      <c r="A1428" s="6">
        <v>1427</v>
      </c>
      <c r="B1428" s="6">
        <v>57</v>
      </c>
    </row>
    <row r="1429" spans="1:2" x14ac:dyDescent="0.15">
      <c r="A1429" s="6">
        <v>1428</v>
      </c>
      <c r="B1429" s="6">
        <v>69</v>
      </c>
    </row>
    <row r="1430" spans="1:2" x14ac:dyDescent="0.15">
      <c r="A1430" s="6">
        <v>1429</v>
      </c>
      <c r="B1430" s="6">
        <v>69</v>
      </c>
    </row>
    <row r="1431" spans="1:2" x14ac:dyDescent="0.15">
      <c r="A1431" s="6">
        <v>1430</v>
      </c>
      <c r="B1431" s="6">
        <v>71</v>
      </c>
    </row>
    <row r="1432" spans="1:2" x14ac:dyDescent="0.15">
      <c r="A1432" s="6">
        <v>1431</v>
      </c>
      <c r="B1432" s="6">
        <v>35</v>
      </c>
    </row>
    <row r="1433" spans="1:2" x14ac:dyDescent="0.15">
      <c r="A1433" s="6">
        <v>1432</v>
      </c>
      <c r="B1433" s="6">
        <v>84</v>
      </c>
    </row>
    <row r="1434" spans="1:2" x14ac:dyDescent="0.15">
      <c r="A1434" s="6">
        <v>1433</v>
      </c>
      <c r="B1434" s="6">
        <v>98</v>
      </c>
    </row>
    <row r="1435" spans="1:2" x14ac:dyDescent="0.15">
      <c r="A1435" s="6">
        <v>1434</v>
      </c>
      <c r="B1435" s="6">
        <v>90</v>
      </c>
    </row>
    <row r="1436" spans="1:2" x14ac:dyDescent="0.15">
      <c r="A1436" s="6">
        <v>1435</v>
      </c>
      <c r="B1436" s="6">
        <v>69</v>
      </c>
    </row>
    <row r="1437" spans="1:2" x14ac:dyDescent="0.15">
      <c r="A1437" s="6">
        <v>1436</v>
      </c>
      <c r="B1437" s="6">
        <v>87</v>
      </c>
    </row>
    <row r="1438" spans="1:2" x14ac:dyDescent="0.15">
      <c r="A1438" s="6">
        <v>1437</v>
      </c>
      <c r="B1438" s="6">
        <v>84</v>
      </c>
    </row>
    <row r="1439" spans="1:2" x14ac:dyDescent="0.15">
      <c r="A1439" s="6">
        <v>1438</v>
      </c>
      <c r="B1439" s="6">
        <v>98</v>
      </c>
    </row>
    <row r="1440" spans="1:2" x14ac:dyDescent="0.15">
      <c r="A1440" s="6">
        <v>1439</v>
      </c>
      <c r="B1440" s="6">
        <v>77</v>
      </c>
    </row>
    <row r="1441" spans="1:2" x14ac:dyDescent="0.15">
      <c r="A1441" s="6">
        <v>1440</v>
      </c>
      <c r="B1441" s="6">
        <v>72</v>
      </c>
    </row>
    <row r="1442" spans="1:2" x14ac:dyDescent="0.15">
      <c r="A1442" s="6">
        <v>1441</v>
      </c>
      <c r="B1442" s="6">
        <v>83</v>
      </c>
    </row>
    <row r="1443" spans="1:2" x14ac:dyDescent="0.15">
      <c r="A1443" s="6">
        <v>1442</v>
      </c>
      <c r="B1443" s="6">
        <v>65</v>
      </c>
    </row>
    <row r="1444" spans="1:2" x14ac:dyDescent="0.15">
      <c r="A1444" s="6">
        <v>1443</v>
      </c>
      <c r="B1444" s="6">
        <v>79</v>
      </c>
    </row>
    <row r="1445" spans="1:2" x14ac:dyDescent="0.15">
      <c r="A1445" s="6">
        <v>1444</v>
      </c>
      <c r="B1445" s="6">
        <v>57</v>
      </c>
    </row>
    <row r="1446" spans="1:2" x14ac:dyDescent="0.15">
      <c r="A1446" s="6">
        <v>1445</v>
      </c>
      <c r="B1446" s="6">
        <v>98</v>
      </c>
    </row>
    <row r="1447" spans="1:2" x14ac:dyDescent="0.15">
      <c r="A1447" s="6">
        <v>1446</v>
      </c>
      <c r="B1447" s="6">
        <v>84</v>
      </c>
    </row>
    <row r="1448" spans="1:2" x14ac:dyDescent="0.15">
      <c r="A1448" s="6">
        <v>1447</v>
      </c>
      <c r="B1448" s="6">
        <v>70</v>
      </c>
    </row>
    <row r="1449" spans="1:2" x14ac:dyDescent="0.15">
      <c r="A1449" s="6">
        <v>1448</v>
      </c>
      <c r="B1449" s="6">
        <v>101</v>
      </c>
    </row>
    <row r="1450" spans="1:2" x14ac:dyDescent="0.15">
      <c r="A1450" s="6">
        <v>1449</v>
      </c>
      <c r="B1450" s="6">
        <v>93</v>
      </c>
    </row>
    <row r="1451" spans="1:2" x14ac:dyDescent="0.15">
      <c r="A1451" s="6">
        <v>1450</v>
      </c>
      <c r="B1451" s="6">
        <v>53</v>
      </c>
    </row>
    <row r="1452" spans="1:2" x14ac:dyDescent="0.15">
      <c r="A1452" s="6">
        <v>1451</v>
      </c>
      <c r="B1452" s="6">
        <v>95</v>
      </c>
    </row>
    <row r="1453" spans="1:2" x14ac:dyDescent="0.15">
      <c r="A1453" s="6">
        <v>1452</v>
      </c>
      <c r="B1453" s="6">
        <v>75</v>
      </c>
    </row>
    <row r="1454" spans="1:2" x14ac:dyDescent="0.15">
      <c r="A1454" s="6">
        <v>1453</v>
      </c>
      <c r="B1454" s="6">
        <v>74</v>
      </c>
    </row>
    <row r="1455" spans="1:2" x14ac:dyDescent="0.15">
      <c r="A1455" s="6">
        <v>1454</v>
      </c>
      <c r="B1455" s="6">
        <v>83</v>
      </c>
    </row>
    <row r="1456" spans="1:2" x14ac:dyDescent="0.15">
      <c r="A1456" s="6">
        <v>1455</v>
      </c>
      <c r="B1456" s="6">
        <v>78</v>
      </c>
    </row>
    <row r="1457" spans="1:2" x14ac:dyDescent="0.15">
      <c r="A1457" s="6">
        <v>1456</v>
      </c>
      <c r="B1457" s="6">
        <v>91</v>
      </c>
    </row>
    <row r="1458" spans="1:2" x14ac:dyDescent="0.15">
      <c r="A1458" s="6">
        <v>1457</v>
      </c>
      <c r="B1458" s="6">
        <v>74</v>
      </c>
    </row>
    <row r="1459" spans="1:2" x14ac:dyDescent="0.15">
      <c r="A1459" s="6">
        <v>1458</v>
      </c>
      <c r="B1459" s="6">
        <v>83</v>
      </c>
    </row>
    <row r="1460" spans="1:2" x14ac:dyDescent="0.15">
      <c r="A1460" s="6">
        <v>1459</v>
      </c>
      <c r="B1460" s="6">
        <v>105</v>
      </c>
    </row>
    <row r="1461" spans="1:2" x14ac:dyDescent="0.15">
      <c r="A1461" s="6">
        <v>1460</v>
      </c>
      <c r="B1461" s="6">
        <v>66</v>
      </c>
    </row>
    <row r="1462" spans="1:2" x14ac:dyDescent="0.15">
      <c r="A1462" s="6">
        <v>1461</v>
      </c>
      <c r="B1462" s="6">
        <v>86</v>
      </c>
    </row>
    <row r="1463" spans="1:2" x14ac:dyDescent="0.15">
      <c r="A1463" s="6">
        <v>1462</v>
      </c>
      <c r="B1463" s="6">
        <v>68</v>
      </c>
    </row>
    <row r="1464" spans="1:2" x14ac:dyDescent="0.15">
      <c r="A1464" s="6">
        <v>1463</v>
      </c>
      <c r="B1464" s="6">
        <v>71</v>
      </c>
    </row>
    <row r="1465" spans="1:2" x14ac:dyDescent="0.15">
      <c r="A1465" s="6">
        <v>1464</v>
      </c>
      <c r="B1465" s="6">
        <v>81</v>
      </c>
    </row>
    <row r="1466" spans="1:2" x14ac:dyDescent="0.15">
      <c r="A1466" s="6">
        <v>1465</v>
      </c>
      <c r="B1466" s="6">
        <v>88</v>
      </c>
    </row>
    <row r="1467" spans="1:2" x14ac:dyDescent="0.15">
      <c r="A1467" s="6">
        <v>1466</v>
      </c>
      <c r="B1467" s="6">
        <v>78</v>
      </c>
    </row>
    <row r="1468" spans="1:2" x14ac:dyDescent="0.15">
      <c r="A1468" s="6">
        <v>1467</v>
      </c>
      <c r="B1468" s="6">
        <v>53</v>
      </c>
    </row>
    <row r="1469" spans="1:2" x14ac:dyDescent="0.15">
      <c r="A1469" s="6">
        <v>1468</v>
      </c>
      <c r="B1469" s="6">
        <v>75</v>
      </c>
    </row>
    <row r="1470" spans="1:2" x14ac:dyDescent="0.15">
      <c r="A1470" s="6">
        <v>1469</v>
      </c>
      <c r="B1470" s="6">
        <v>68</v>
      </c>
    </row>
    <row r="1471" spans="1:2" x14ac:dyDescent="0.15">
      <c r="A1471" s="6">
        <v>1470</v>
      </c>
      <c r="B1471" s="6">
        <v>98</v>
      </c>
    </row>
    <row r="1472" spans="1:2" x14ac:dyDescent="0.15">
      <c r="A1472" s="6">
        <v>1471</v>
      </c>
      <c r="B1472" s="6">
        <v>86</v>
      </c>
    </row>
    <row r="1473" spans="1:2" x14ac:dyDescent="0.15">
      <c r="A1473" s="6">
        <v>1472</v>
      </c>
      <c r="B1473" s="6">
        <v>85</v>
      </c>
    </row>
    <row r="1474" spans="1:2" x14ac:dyDescent="0.15">
      <c r="A1474" s="6">
        <v>1473</v>
      </c>
      <c r="B1474" s="6">
        <v>87</v>
      </c>
    </row>
    <row r="1475" spans="1:2" x14ac:dyDescent="0.15">
      <c r="A1475" s="6">
        <v>1474</v>
      </c>
      <c r="B1475" s="6">
        <v>92</v>
      </c>
    </row>
    <row r="1476" spans="1:2" x14ac:dyDescent="0.15">
      <c r="A1476" s="6">
        <v>1475</v>
      </c>
      <c r="B1476" s="6">
        <v>65</v>
      </c>
    </row>
    <row r="1477" spans="1:2" x14ac:dyDescent="0.15">
      <c r="A1477" s="6">
        <v>1476</v>
      </c>
      <c r="B1477" s="6">
        <v>96</v>
      </c>
    </row>
    <row r="1478" spans="1:2" x14ac:dyDescent="0.15">
      <c r="A1478" s="6">
        <v>1477</v>
      </c>
      <c r="B1478" s="6">
        <v>81</v>
      </c>
    </row>
    <row r="1479" spans="1:2" x14ac:dyDescent="0.15">
      <c r="A1479" s="6">
        <v>1478</v>
      </c>
      <c r="B1479" s="6">
        <v>104</v>
      </c>
    </row>
    <row r="1480" spans="1:2" x14ac:dyDescent="0.15">
      <c r="A1480" s="6">
        <v>1479</v>
      </c>
      <c r="B1480" s="6">
        <v>104</v>
      </c>
    </row>
    <row r="1481" spans="1:2" x14ac:dyDescent="0.15">
      <c r="A1481" s="6">
        <v>1480</v>
      </c>
      <c r="B1481" s="6">
        <v>61</v>
      </c>
    </row>
    <row r="1482" spans="1:2" x14ac:dyDescent="0.15">
      <c r="A1482" s="6">
        <v>1481</v>
      </c>
      <c r="B1482" s="6">
        <v>92</v>
      </c>
    </row>
    <row r="1483" spans="1:2" x14ac:dyDescent="0.15">
      <c r="A1483" s="6">
        <v>1482</v>
      </c>
      <c r="B1483" s="6">
        <v>79</v>
      </c>
    </row>
    <row r="1484" spans="1:2" x14ac:dyDescent="0.15">
      <c r="A1484" s="6">
        <v>1483</v>
      </c>
      <c r="B1484" s="6">
        <v>76</v>
      </c>
    </row>
    <row r="1485" spans="1:2" x14ac:dyDescent="0.15">
      <c r="A1485" s="6">
        <v>1484</v>
      </c>
      <c r="B1485" s="6">
        <v>73</v>
      </c>
    </row>
    <row r="1486" spans="1:2" x14ac:dyDescent="0.15">
      <c r="A1486" s="6">
        <v>1485</v>
      </c>
      <c r="B1486" s="6">
        <v>62</v>
      </c>
    </row>
    <row r="1487" spans="1:2" x14ac:dyDescent="0.15">
      <c r="A1487" s="6">
        <v>1486</v>
      </c>
      <c r="B1487" s="6">
        <v>69</v>
      </c>
    </row>
    <row r="1488" spans="1:2" x14ac:dyDescent="0.15">
      <c r="A1488" s="6">
        <v>1487</v>
      </c>
      <c r="B1488" s="6">
        <v>68</v>
      </c>
    </row>
    <row r="1489" spans="1:2" x14ac:dyDescent="0.15">
      <c r="A1489" s="6">
        <v>1488</v>
      </c>
      <c r="B1489" s="6">
        <v>60</v>
      </c>
    </row>
    <row r="1490" spans="1:2" x14ac:dyDescent="0.15">
      <c r="A1490" s="6">
        <v>1489</v>
      </c>
      <c r="B1490" s="6">
        <v>70</v>
      </c>
    </row>
    <row r="1491" spans="1:2" x14ac:dyDescent="0.15">
      <c r="A1491" s="6">
        <v>1490</v>
      </c>
      <c r="B1491" s="6">
        <v>56</v>
      </c>
    </row>
    <row r="1492" spans="1:2" x14ac:dyDescent="0.15">
      <c r="A1492" s="6">
        <v>1491</v>
      </c>
      <c r="B1492" s="6">
        <v>82</v>
      </c>
    </row>
    <row r="1493" spans="1:2" x14ac:dyDescent="0.15">
      <c r="A1493" s="6">
        <v>1492</v>
      </c>
      <c r="B1493" s="6">
        <v>86</v>
      </c>
    </row>
    <row r="1494" spans="1:2" x14ac:dyDescent="0.15">
      <c r="A1494" s="6">
        <v>1493</v>
      </c>
      <c r="B1494" s="6">
        <v>37</v>
      </c>
    </row>
    <row r="1495" spans="1:2" x14ac:dyDescent="0.15">
      <c r="A1495" s="6">
        <v>1494</v>
      </c>
      <c r="B1495" s="6">
        <v>83</v>
      </c>
    </row>
    <row r="1496" spans="1:2" x14ac:dyDescent="0.15">
      <c r="A1496" s="6">
        <v>1495</v>
      </c>
      <c r="B1496" s="6">
        <v>81</v>
      </c>
    </row>
    <row r="1497" spans="1:2" x14ac:dyDescent="0.15">
      <c r="A1497" s="6">
        <v>1496</v>
      </c>
      <c r="B1497" s="6">
        <v>105</v>
      </c>
    </row>
    <row r="1498" spans="1:2" x14ac:dyDescent="0.15">
      <c r="A1498" s="6">
        <v>1497</v>
      </c>
      <c r="B1498" s="6">
        <v>99</v>
      </c>
    </row>
    <row r="1499" spans="1:2" x14ac:dyDescent="0.15">
      <c r="A1499" s="6">
        <v>1498</v>
      </c>
      <c r="B1499" s="6">
        <v>68</v>
      </c>
    </row>
    <row r="1500" spans="1:2" x14ac:dyDescent="0.15">
      <c r="A1500" s="6">
        <v>1499</v>
      </c>
      <c r="B1500" s="6">
        <v>70</v>
      </c>
    </row>
    <row r="1501" spans="1:2" x14ac:dyDescent="0.15">
      <c r="A1501" s="6">
        <v>1500</v>
      </c>
      <c r="B1501" s="6">
        <v>75</v>
      </c>
    </row>
    <row r="1502" spans="1:2" x14ac:dyDescent="0.15">
      <c r="A1502" s="6">
        <v>1501</v>
      </c>
      <c r="B1502" s="6">
        <v>72</v>
      </c>
    </row>
    <row r="1503" spans="1:2" x14ac:dyDescent="0.15">
      <c r="A1503" s="6">
        <v>1502</v>
      </c>
      <c r="B1503" s="6">
        <v>84</v>
      </c>
    </row>
    <row r="1504" spans="1:2" x14ac:dyDescent="0.15">
      <c r="A1504" s="6">
        <v>1503</v>
      </c>
      <c r="B1504" s="6">
        <v>63</v>
      </c>
    </row>
    <row r="1505" spans="1:2" x14ac:dyDescent="0.15">
      <c r="A1505" s="6">
        <v>1504</v>
      </c>
      <c r="B1505" s="6">
        <v>76</v>
      </c>
    </row>
    <row r="1506" spans="1:2" x14ac:dyDescent="0.15">
      <c r="A1506" s="6">
        <v>1505</v>
      </c>
      <c r="B1506" s="6">
        <v>82</v>
      </c>
    </row>
    <row r="1507" spans="1:2" x14ac:dyDescent="0.15">
      <c r="A1507" s="6">
        <v>1506</v>
      </c>
      <c r="B1507" s="6">
        <v>87</v>
      </c>
    </row>
    <row r="1508" spans="1:2" x14ac:dyDescent="0.15">
      <c r="A1508" s="6">
        <v>1507</v>
      </c>
      <c r="B1508" s="6">
        <v>83</v>
      </c>
    </row>
    <row r="1509" spans="1:2" x14ac:dyDescent="0.15">
      <c r="A1509" s="6">
        <v>1508</v>
      </c>
      <c r="B1509" s="6">
        <v>78</v>
      </c>
    </row>
    <row r="1510" spans="1:2" x14ac:dyDescent="0.15">
      <c r="A1510" s="6">
        <v>1509</v>
      </c>
      <c r="B1510" s="6">
        <v>74</v>
      </c>
    </row>
    <row r="1511" spans="1:2" x14ac:dyDescent="0.15">
      <c r="A1511" s="6">
        <v>1510</v>
      </c>
      <c r="B1511" s="6">
        <v>74</v>
      </c>
    </row>
    <row r="1512" spans="1:2" x14ac:dyDescent="0.15">
      <c r="A1512" s="6">
        <v>1511</v>
      </c>
      <c r="B1512" s="6">
        <v>66</v>
      </c>
    </row>
    <row r="1513" spans="1:2" x14ac:dyDescent="0.15">
      <c r="A1513" s="6">
        <v>1512</v>
      </c>
      <c r="B1513" s="6">
        <v>76</v>
      </c>
    </row>
    <row r="1514" spans="1:2" x14ac:dyDescent="0.15">
      <c r="A1514" s="6">
        <v>1513</v>
      </c>
      <c r="B1514" s="6">
        <v>83</v>
      </c>
    </row>
    <row r="1515" spans="1:2" x14ac:dyDescent="0.15">
      <c r="A1515" s="6">
        <v>1514</v>
      </c>
      <c r="B1515" s="6">
        <v>96</v>
      </c>
    </row>
    <row r="1516" spans="1:2" x14ac:dyDescent="0.15">
      <c r="A1516" s="6">
        <v>1515</v>
      </c>
      <c r="B1516" s="6">
        <v>84</v>
      </c>
    </row>
    <row r="1517" spans="1:2" x14ac:dyDescent="0.15">
      <c r="A1517" s="6">
        <v>1516</v>
      </c>
      <c r="B1517" s="6">
        <v>100</v>
      </c>
    </row>
    <row r="1518" spans="1:2" x14ac:dyDescent="0.15">
      <c r="A1518" s="6">
        <v>1517</v>
      </c>
      <c r="B1518" s="6">
        <v>65</v>
      </c>
    </row>
    <row r="1519" spans="1:2" x14ac:dyDescent="0.15">
      <c r="A1519" s="6">
        <v>1518</v>
      </c>
      <c r="B1519" s="6">
        <v>73</v>
      </c>
    </row>
    <row r="1520" spans="1:2" x14ac:dyDescent="0.15">
      <c r="A1520" s="6">
        <v>1519</v>
      </c>
      <c r="B1520" s="6">
        <v>71</v>
      </c>
    </row>
    <row r="1521" spans="1:2" x14ac:dyDescent="0.15">
      <c r="A1521" s="6">
        <v>1520</v>
      </c>
      <c r="B1521" s="6">
        <v>81</v>
      </c>
    </row>
    <row r="1522" spans="1:2" x14ac:dyDescent="0.15">
      <c r="A1522" s="6">
        <v>1521</v>
      </c>
      <c r="B1522" s="6">
        <v>74</v>
      </c>
    </row>
    <row r="1523" spans="1:2" x14ac:dyDescent="0.15">
      <c r="A1523" s="6">
        <v>1522</v>
      </c>
      <c r="B1523" s="6">
        <v>88</v>
      </c>
    </row>
    <row r="1524" spans="1:2" x14ac:dyDescent="0.15">
      <c r="A1524" s="6">
        <v>1523</v>
      </c>
      <c r="B1524" s="6">
        <v>86</v>
      </c>
    </row>
    <row r="1525" spans="1:2" x14ac:dyDescent="0.15">
      <c r="A1525" s="6">
        <v>1524</v>
      </c>
      <c r="B1525" s="6">
        <v>70</v>
      </c>
    </row>
    <row r="1526" spans="1:2" x14ac:dyDescent="0.15">
      <c r="A1526" s="6">
        <v>1525</v>
      </c>
      <c r="B1526" s="6">
        <v>93</v>
      </c>
    </row>
    <row r="1527" spans="1:2" x14ac:dyDescent="0.15">
      <c r="A1527" s="6">
        <v>1526</v>
      </c>
      <c r="B1527" s="6">
        <v>72</v>
      </c>
    </row>
    <row r="1528" spans="1:2" x14ac:dyDescent="0.15">
      <c r="A1528" s="6">
        <v>1527</v>
      </c>
      <c r="B1528" s="6">
        <v>139</v>
      </c>
    </row>
    <row r="1529" spans="1:2" x14ac:dyDescent="0.15">
      <c r="A1529" s="6">
        <v>1528</v>
      </c>
      <c r="B1529" s="6">
        <v>104</v>
      </c>
    </row>
    <row r="1530" spans="1:2" x14ac:dyDescent="0.15">
      <c r="A1530" s="6">
        <v>1529</v>
      </c>
      <c r="B1530" s="6">
        <v>71</v>
      </c>
    </row>
    <row r="1531" spans="1:2" x14ac:dyDescent="0.15">
      <c r="A1531" s="6">
        <v>1530</v>
      </c>
      <c r="B1531" s="6">
        <v>77</v>
      </c>
    </row>
    <row r="1532" spans="1:2" x14ac:dyDescent="0.15">
      <c r="A1532" s="6">
        <v>1531</v>
      </c>
      <c r="B1532" s="6">
        <v>68</v>
      </c>
    </row>
    <row r="1533" spans="1:2" x14ac:dyDescent="0.15">
      <c r="A1533" s="6">
        <v>1532</v>
      </c>
      <c r="B1533" s="6">
        <v>94</v>
      </c>
    </row>
    <row r="1534" spans="1:2" x14ac:dyDescent="0.15">
      <c r="A1534" s="6">
        <v>1533</v>
      </c>
      <c r="B1534" s="6">
        <v>113</v>
      </c>
    </row>
    <row r="1535" spans="1:2" x14ac:dyDescent="0.15">
      <c r="A1535" s="6">
        <v>1534</v>
      </c>
      <c r="B1535" s="6">
        <v>102</v>
      </c>
    </row>
    <row r="1536" spans="1:2" x14ac:dyDescent="0.15">
      <c r="A1536" s="6">
        <v>1535</v>
      </c>
      <c r="B1536" s="6">
        <v>78</v>
      </c>
    </row>
    <row r="1537" spans="1:2" x14ac:dyDescent="0.15">
      <c r="A1537" s="6">
        <v>1536</v>
      </c>
      <c r="B1537" s="6">
        <v>75</v>
      </c>
    </row>
    <row r="1538" spans="1:2" x14ac:dyDescent="0.15">
      <c r="A1538" s="6">
        <v>1537</v>
      </c>
      <c r="B1538" s="6">
        <v>87</v>
      </c>
    </row>
    <row r="1539" spans="1:2" x14ac:dyDescent="0.15">
      <c r="A1539" s="6">
        <v>1538</v>
      </c>
      <c r="B1539" s="6">
        <v>91</v>
      </c>
    </row>
    <row r="1540" spans="1:2" x14ac:dyDescent="0.15">
      <c r="A1540" s="6">
        <v>1539</v>
      </c>
      <c r="B1540" s="6">
        <v>71</v>
      </c>
    </row>
    <row r="1541" spans="1:2" x14ac:dyDescent="0.15">
      <c r="A1541" s="6">
        <v>1540</v>
      </c>
      <c r="B1541" s="6">
        <v>60</v>
      </c>
    </row>
    <row r="1542" spans="1:2" x14ac:dyDescent="0.15">
      <c r="A1542" s="6">
        <v>1541</v>
      </c>
      <c r="B1542" s="6">
        <v>106</v>
      </c>
    </row>
    <row r="1543" spans="1:2" x14ac:dyDescent="0.15">
      <c r="A1543" s="6">
        <v>1542</v>
      </c>
      <c r="B1543" s="6">
        <v>92</v>
      </c>
    </row>
    <row r="1544" spans="1:2" x14ac:dyDescent="0.15">
      <c r="A1544" s="6">
        <v>1543</v>
      </c>
      <c r="B1544" s="6">
        <v>66</v>
      </c>
    </row>
    <row r="1545" spans="1:2" x14ac:dyDescent="0.15">
      <c r="A1545" s="6">
        <v>1544</v>
      </c>
      <c r="B1545" s="6">
        <v>74</v>
      </c>
    </row>
    <row r="1546" spans="1:2" x14ac:dyDescent="0.15">
      <c r="A1546" s="6">
        <v>1545</v>
      </c>
      <c r="B1546" s="6">
        <v>80</v>
      </c>
    </row>
    <row r="1547" spans="1:2" x14ac:dyDescent="0.15">
      <c r="A1547" s="6">
        <v>1546</v>
      </c>
      <c r="B1547" s="6">
        <v>82</v>
      </c>
    </row>
    <row r="1548" spans="1:2" x14ac:dyDescent="0.15">
      <c r="A1548" s="6">
        <v>1547</v>
      </c>
      <c r="B1548" s="6">
        <v>76</v>
      </c>
    </row>
    <row r="1549" spans="1:2" x14ac:dyDescent="0.15">
      <c r="A1549" s="6">
        <v>1548</v>
      </c>
      <c r="B1549" s="6">
        <v>73</v>
      </c>
    </row>
    <row r="1550" spans="1:2" x14ac:dyDescent="0.15">
      <c r="A1550" s="6">
        <v>1549</v>
      </c>
      <c r="B1550" s="6">
        <v>73</v>
      </c>
    </row>
    <row r="1551" spans="1:2" x14ac:dyDescent="0.15">
      <c r="A1551" s="6">
        <v>1550</v>
      </c>
      <c r="B1551" s="6">
        <v>73</v>
      </c>
    </row>
    <row r="1552" spans="1:2" x14ac:dyDescent="0.15">
      <c r="A1552" s="6">
        <v>1551</v>
      </c>
      <c r="B1552" s="6">
        <v>81</v>
      </c>
    </row>
    <row r="1553" spans="1:2" x14ac:dyDescent="0.15">
      <c r="A1553" s="6">
        <v>1552</v>
      </c>
      <c r="B1553" s="6">
        <v>91</v>
      </c>
    </row>
    <row r="1554" spans="1:2" x14ac:dyDescent="0.15">
      <c r="A1554" s="6">
        <v>1553</v>
      </c>
      <c r="B1554" s="6">
        <v>80</v>
      </c>
    </row>
    <row r="1555" spans="1:2" x14ac:dyDescent="0.15">
      <c r="A1555" s="6">
        <v>1554</v>
      </c>
      <c r="B1555" s="6">
        <v>54</v>
      </c>
    </row>
    <row r="1556" spans="1:2" x14ac:dyDescent="0.15">
      <c r="A1556" s="6">
        <v>1555</v>
      </c>
      <c r="B1556" s="6">
        <v>87</v>
      </c>
    </row>
    <row r="1557" spans="1:2" x14ac:dyDescent="0.15">
      <c r="A1557" s="6">
        <v>1556</v>
      </c>
      <c r="B1557" s="6">
        <v>85</v>
      </c>
    </row>
    <row r="1558" spans="1:2" x14ac:dyDescent="0.15">
      <c r="A1558" s="6">
        <v>1557</v>
      </c>
      <c r="B1558" s="6">
        <v>79</v>
      </c>
    </row>
    <row r="1559" spans="1:2" x14ac:dyDescent="0.15">
      <c r="A1559" s="6">
        <v>1558</v>
      </c>
      <c r="B1559" s="6">
        <v>54</v>
      </c>
    </row>
    <row r="1560" spans="1:2" x14ac:dyDescent="0.15">
      <c r="A1560" s="6">
        <v>1559</v>
      </c>
      <c r="B1560" s="6">
        <v>93</v>
      </c>
    </row>
    <row r="1561" spans="1:2" x14ac:dyDescent="0.15">
      <c r="A1561" s="6">
        <v>1560</v>
      </c>
      <c r="B1561" s="6">
        <v>84</v>
      </c>
    </row>
    <row r="1562" spans="1:2" x14ac:dyDescent="0.15">
      <c r="A1562" s="6">
        <v>1561</v>
      </c>
      <c r="B1562" s="6">
        <v>88</v>
      </c>
    </row>
    <row r="1563" spans="1:2" x14ac:dyDescent="0.15">
      <c r="A1563" s="6">
        <v>1562</v>
      </c>
      <c r="B1563" s="6">
        <v>97</v>
      </c>
    </row>
    <row r="1564" spans="1:2" x14ac:dyDescent="0.15">
      <c r="A1564" s="6">
        <v>1563</v>
      </c>
      <c r="B1564" s="6">
        <v>76</v>
      </c>
    </row>
    <row r="1565" spans="1:2" x14ac:dyDescent="0.15">
      <c r="A1565" s="6">
        <v>1564</v>
      </c>
      <c r="B1565" s="6">
        <v>101</v>
      </c>
    </row>
    <row r="1566" spans="1:2" x14ac:dyDescent="0.15">
      <c r="A1566" s="6">
        <v>1565</v>
      </c>
      <c r="B1566" s="6">
        <v>114</v>
      </c>
    </row>
    <row r="1567" spans="1:2" x14ac:dyDescent="0.15">
      <c r="A1567" s="6">
        <v>1566</v>
      </c>
      <c r="B1567" s="6">
        <v>91</v>
      </c>
    </row>
    <row r="1568" spans="1:2" x14ac:dyDescent="0.15">
      <c r="A1568" s="6">
        <v>1567</v>
      </c>
      <c r="B1568" s="6">
        <v>74</v>
      </c>
    </row>
    <row r="1569" spans="1:2" x14ac:dyDescent="0.15">
      <c r="A1569" s="6">
        <v>1568</v>
      </c>
      <c r="B1569" s="6">
        <v>107</v>
      </c>
    </row>
    <row r="1570" spans="1:2" x14ac:dyDescent="0.15">
      <c r="A1570" s="6">
        <v>1569</v>
      </c>
      <c r="B1570" s="6">
        <v>77</v>
      </c>
    </row>
    <row r="1571" spans="1:2" x14ac:dyDescent="0.15">
      <c r="A1571" s="6">
        <v>1570</v>
      </c>
      <c r="B1571" s="6">
        <v>73</v>
      </c>
    </row>
    <row r="1572" spans="1:2" x14ac:dyDescent="0.15">
      <c r="A1572" s="6">
        <v>1571</v>
      </c>
      <c r="B1572" s="6">
        <v>79</v>
      </c>
    </row>
    <row r="1573" spans="1:2" x14ac:dyDescent="0.15">
      <c r="A1573" s="6">
        <v>1572</v>
      </c>
      <c r="B1573" s="6">
        <v>65</v>
      </c>
    </row>
    <row r="1574" spans="1:2" x14ac:dyDescent="0.15">
      <c r="A1574" s="6">
        <v>1573</v>
      </c>
      <c r="B1574" s="6">
        <v>72</v>
      </c>
    </row>
    <row r="1575" spans="1:2" x14ac:dyDescent="0.15">
      <c r="A1575" s="6">
        <v>1574</v>
      </c>
      <c r="B1575" s="6">
        <v>66</v>
      </c>
    </row>
    <row r="1576" spans="1:2" x14ac:dyDescent="0.15">
      <c r="A1576" s="6">
        <v>1575</v>
      </c>
      <c r="B1576" s="6">
        <v>36</v>
      </c>
    </row>
    <row r="1577" spans="1:2" x14ac:dyDescent="0.15">
      <c r="A1577" s="6">
        <v>1576</v>
      </c>
      <c r="B1577" s="6">
        <v>88</v>
      </c>
    </row>
    <row r="1578" spans="1:2" x14ac:dyDescent="0.15">
      <c r="A1578" s="6">
        <v>1577</v>
      </c>
      <c r="B1578" s="6">
        <v>94</v>
      </c>
    </row>
    <row r="1579" spans="1:2" x14ac:dyDescent="0.15">
      <c r="A1579" s="6">
        <v>1578</v>
      </c>
      <c r="B1579" s="6">
        <v>70</v>
      </c>
    </row>
    <row r="1580" spans="1:2" x14ac:dyDescent="0.15">
      <c r="A1580" s="6">
        <v>1579</v>
      </c>
      <c r="B1580" s="6">
        <v>84</v>
      </c>
    </row>
    <row r="1581" spans="1:2" x14ac:dyDescent="0.15">
      <c r="A1581" s="6">
        <v>1580</v>
      </c>
      <c r="B1581" s="6">
        <v>73</v>
      </c>
    </row>
    <row r="1582" spans="1:2" x14ac:dyDescent="0.15">
      <c r="A1582" s="6">
        <v>1581</v>
      </c>
      <c r="B1582" s="6">
        <v>110</v>
      </c>
    </row>
    <row r="1583" spans="1:2" x14ac:dyDescent="0.15">
      <c r="A1583" s="6">
        <v>1582</v>
      </c>
      <c r="B1583" s="6">
        <v>86</v>
      </c>
    </row>
    <row r="1584" spans="1:2" x14ac:dyDescent="0.15">
      <c r="A1584" s="6">
        <v>1583</v>
      </c>
      <c r="B1584" s="6">
        <v>121</v>
      </c>
    </row>
    <row r="1585" spans="1:2" x14ac:dyDescent="0.15">
      <c r="A1585" s="6">
        <v>1584</v>
      </c>
      <c r="B1585" s="6">
        <v>73</v>
      </c>
    </row>
    <row r="1586" spans="1:2" x14ac:dyDescent="0.15">
      <c r="A1586" s="6">
        <v>1585</v>
      </c>
      <c r="B1586" s="6">
        <v>65</v>
      </c>
    </row>
    <row r="1587" spans="1:2" x14ac:dyDescent="0.15">
      <c r="A1587" s="6">
        <v>1586</v>
      </c>
      <c r="B1587" s="6">
        <v>59</v>
      </c>
    </row>
    <row r="1588" spans="1:2" x14ac:dyDescent="0.15">
      <c r="A1588" s="6">
        <v>1587</v>
      </c>
      <c r="B1588" s="6">
        <v>99</v>
      </c>
    </row>
    <row r="1589" spans="1:2" x14ac:dyDescent="0.15">
      <c r="A1589" s="6">
        <v>1588</v>
      </c>
      <c r="B1589" s="6">
        <v>110</v>
      </c>
    </row>
    <row r="1590" spans="1:2" x14ac:dyDescent="0.15">
      <c r="A1590" s="6">
        <v>1589</v>
      </c>
      <c r="B1590" s="6">
        <v>90</v>
      </c>
    </row>
    <row r="1591" spans="1:2" x14ac:dyDescent="0.15">
      <c r="A1591" s="6">
        <v>1590</v>
      </c>
      <c r="B1591" s="6">
        <v>81</v>
      </c>
    </row>
    <row r="1592" spans="1:2" x14ac:dyDescent="0.15">
      <c r="A1592" s="6">
        <v>1591</v>
      </c>
      <c r="B1592" s="6">
        <v>73</v>
      </c>
    </row>
    <row r="1593" spans="1:2" x14ac:dyDescent="0.15">
      <c r="A1593" s="6">
        <v>1592</v>
      </c>
      <c r="B1593" s="6">
        <v>94</v>
      </c>
    </row>
    <row r="1594" spans="1:2" x14ac:dyDescent="0.15">
      <c r="A1594" s="6">
        <v>1593</v>
      </c>
      <c r="B1594" s="6">
        <v>90</v>
      </c>
    </row>
    <row r="1595" spans="1:2" x14ac:dyDescent="0.15">
      <c r="A1595" s="6">
        <v>1594</v>
      </c>
      <c r="B1595" s="6">
        <v>73</v>
      </c>
    </row>
    <row r="1596" spans="1:2" x14ac:dyDescent="0.15">
      <c r="A1596" s="6">
        <v>1595</v>
      </c>
      <c r="B1596" s="6">
        <v>78</v>
      </c>
    </row>
    <row r="1597" spans="1:2" x14ac:dyDescent="0.15">
      <c r="A1597" s="6">
        <v>1596</v>
      </c>
      <c r="B1597" s="6">
        <v>59</v>
      </c>
    </row>
    <row r="1598" spans="1:2" x14ac:dyDescent="0.15">
      <c r="A1598" s="6">
        <v>1597</v>
      </c>
      <c r="B1598" s="6">
        <v>75</v>
      </c>
    </row>
    <row r="1599" spans="1:2" x14ac:dyDescent="0.15">
      <c r="A1599" s="6">
        <v>1598</v>
      </c>
      <c r="B1599" s="6">
        <v>77</v>
      </c>
    </row>
    <row r="1600" spans="1:2" x14ac:dyDescent="0.15">
      <c r="A1600" s="6">
        <v>1599</v>
      </c>
      <c r="B1600" s="6">
        <v>91</v>
      </c>
    </row>
    <row r="1601" spans="1:2" x14ac:dyDescent="0.15">
      <c r="A1601" s="6">
        <v>1600</v>
      </c>
      <c r="B1601" s="6">
        <v>79</v>
      </c>
    </row>
    <row r="1602" spans="1:2" x14ac:dyDescent="0.15">
      <c r="A1602" s="6">
        <v>1601</v>
      </c>
      <c r="B1602" s="6">
        <v>56</v>
      </c>
    </row>
    <row r="1603" spans="1:2" x14ac:dyDescent="0.15">
      <c r="A1603" s="6">
        <v>1602</v>
      </c>
      <c r="B1603" s="6">
        <v>93</v>
      </c>
    </row>
    <row r="1604" spans="1:2" x14ac:dyDescent="0.15">
      <c r="A1604" s="6">
        <v>1603</v>
      </c>
      <c r="B1604" s="6">
        <v>67</v>
      </c>
    </row>
    <row r="1605" spans="1:2" x14ac:dyDescent="0.15">
      <c r="A1605" s="6">
        <v>1604</v>
      </c>
      <c r="B1605" s="6">
        <v>82</v>
      </c>
    </row>
    <row r="1606" spans="1:2" x14ac:dyDescent="0.15">
      <c r="A1606" s="6">
        <v>1605</v>
      </c>
      <c r="B1606" s="6">
        <v>95</v>
      </c>
    </row>
    <row r="1607" spans="1:2" x14ac:dyDescent="0.15">
      <c r="A1607" s="6">
        <v>1606</v>
      </c>
      <c r="B1607" s="6">
        <v>84</v>
      </c>
    </row>
    <row r="1608" spans="1:2" x14ac:dyDescent="0.15">
      <c r="A1608" s="6">
        <v>1607</v>
      </c>
      <c r="B1608" s="6">
        <v>89</v>
      </c>
    </row>
    <row r="1609" spans="1:2" x14ac:dyDescent="0.15">
      <c r="A1609" s="6">
        <v>1608</v>
      </c>
      <c r="B1609" s="6">
        <v>81</v>
      </c>
    </row>
    <row r="1610" spans="1:2" x14ac:dyDescent="0.15">
      <c r="A1610" s="6">
        <v>1609</v>
      </c>
      <c r="B1610" s="6">
        <v>78</v>
      </c>
    </row>
    <row r="1611" spans="1:2" x14ac:dyDescent="0.15">
      <c r="A1611" s="6">
        <v>1610</v>
      </c>
      <c r="B1611" s="6">
        <v>66</v>
      </c>
    </row>
    <row r="1612" spans="1:2" x14ac:dyDescent="0.15">
      <c r="A1612" s="6">
        <v>1611</v>
      </c>
      <c r="B1612" s="6">
        <v>72</v>
      </c>
    </row>
    <row r="1613" spans="1:2" x14ac:dyDescent="0.15">
      <c r="A1613" s="6">
        <v>1612</v>
      </c>
      <c r="B1613" s="6">
        <v>101</v>
      </c>
    </row>
    <row r="1614" spans="1:2" x14ac:dyDescent="0.15">
      <c r="A1614" s="6">
        <v>1613</v>
      </c>
      <c r="B1614" s="6">
        <v>76</v>
      </c>
    </row>
    <row r="1615" spans="1:2" x14ac:dyDescent="0.15">
      <c r="A1615" s="6">
        <v>1614</v>
      </c>
      <c r="B1615" s="6">
        <v>95</v>
      </c>
    </row>
    <row r="1616" spans="1:2" x14ac:dyDescent="0.15">
      <c r="A1616" s="6">
        <v>1615</v>
      </c>
      <c r="B1616" s="6">
        <v>93</v>
      </c>
    </row>
    <row r="1617" spans="1:2" x14ac:dyDescent="0.15">
      <c r="A1617" s="6">
        <v>1616</v>
      </c>
      <c r="B1617" s="6">
        <v>59</v>
      </c>
    </row>
    <row r="1618" spans="1:2" x14ac:dyDescent="0.15">
      <c r="A1618" s="6">
        <v>1617</v>
      </c>
      <c r="B1618" s="6">
        <v>86</v>
      </c>
    </row>
    <row r="1619" spans="1:2" x14ac:dyDescent="0.15">
      <c r="A1619" s="6">
        <v>1618</v>
      </c>
      <c r="B1619" s="6">
        <v>81</v>
      </c>
    </row>
    <row r="1620" spans="1:2" x14ac:dyDescent="0.15">
      <c r="A1620" s="6">
        <v>1619</v>
      </c>
      <c r="B1620" s="6">
        <v>85</v>
      </c>
    </row>
    <row r="1621" spans="1:2" x14ac:dyDescent="0.15">
      <c r="A1621" s="6">
        <v>1620</v>
      </c>
      <c r="B1621" s="6">
        <v>97</v>
      </c>
    </row>
    <row r="1622" spans="1:2" x14ac:dyDescent="0.15">
      <c r="A1622" s="6">
        <v>1621</v>
      </c>
      <c r="B1622" s="6">
        <v>74</v>
      </c>
    </row>
    <row r="1623" spans="1:2" x14ac:dyDescent="0.15">
      <c r="A1623" s="6">
        <v>1622</v>
      </c>
      <c r="B1623" s="6">
        <v>88</v>
      </c>
    </row>
    <row r="1624" spans="1:2" x14ac:dyDescent="0.15">
      <c r="A1624" s="6">
        <v>1623</v>
      </c>
      <c r="B1624" s="6">
        <v>71</v>
      </c>
    </row>
    <row r="1625" spans="1:2" x14ac:dyDescent="0.15">
      <c r="A1625" s="6">
        <v>1624</v>
      </c>
      <c r="B1625" s="6">
        <v>66</v>
      </c>
    </row>
    <row r="1626" spans="1:2" x14ac:dyDescent="0.15">
      <c r="A1626" s="6">
        <v>1625</v>
      </c>
      <c r="B1626" s="6">
        <v>95</v>
      </c>
    </row>
    <row r="1627" spans="1:2" x14ac:dyDescent="0.15">
      <c r="A1627" s="6">
        <v>1626</v>
      </c>
      <c r="B1627" s="6">
        <v>71</v>
      </c>
    </row>
    <row r="1628" spans="1:2" x14ac:dyDescent="0.15">
      <c r="A1628" s="6">
        <v>1627</v>
      </c>
      <c r="B1628" s="6">
        <v>56</v>
      </c>
    </row>
    <row r="1629" spans="1:2" x14ac:dyDescent="0.15">
      <c r="A1629" s="6">
        <v>1628</v>
      </c>
      <c r="B1629" s="6">
        <v>65</v>
      </c>
    </row>
    <row r="1630" spans="1:2" x14ac:dyDescent="0.15">
      <c r="A1630" s="6">
        <v>1629</v>
      </c>
      <c r="B1630" s="6">
        <v>87</v>
      </c>
    </row>
    <row r="1631" spans="1:2" x14ac:dyDescent="0.15">
      <c r="A1631" s="6">
        <v>1630</v>
      </c>
      <c r="B1631" s="6">
        <v>105</v>
      </c>
    </row>
    <row r="1632" spans="1:2" x14ac:dyDescent="0.15">
      <c r="A1632" s="6">
        <v>1631</v>
      </c>
      <c r="B1632" s="6">
        <v>76</v>
      </c>
    </row>
    <row r="1633" spans="1:2" x14ac:dyDescent="0.15">
      <c r="A1633" s="6">
        <v>1632</v>
      </c>
      <c r="B1633" s="6">
        <v>89</v>
      </c>
    </row>
    <row r="1634" spans="1:2" x14ac:dyDescent="0.15">
      <c r="A1634" s="6">
        <v>1633</v>
      </c>
      <c r="B1634" s="6">
        <v>77</v>
      </c>
    </row>
    <row r="1635" spans="1:2" x14ac:dyDescent="0.15">
      <c r="A1635" s="6">
        <v>1634</v>
      </c>
      <c r="B1635" s="6">
        <v>90</v>
      </c>
    </row>
    <row r="1636" spans="1:2" x14ac:dyDescent="0.15">
      <c r="A1636" s="6">
        <v>1635</v>
      </c>
      <c r="B1636" s="6">
        <v>84</v>
      </c>
    </row>
    <row r="1637" spans="1:2" x14ac:dyDescent="0.15">
      <c r="A1637" s="6">
        <v>1636</v>
      </c>
      <c r="B1637" s="6">
        <v>113</v>
      </c>
    </row>
    <row r="1638" spans="1:2" x14ac:dyDescent="0.15">
      <c r="A1638" s="6">
        <v>1637</v>
      </c>
      <c r="B1638" s="6">
        <v>58</v>
      </c>
    </row>
    <row r="1639" spans="1:2" x14ac:dyDescent="0.15">
      <c r="A1639" s="6">
        <v>1638</v>
      </c>
      <c r="B1639" s="6">
        <v>88</v>
      </c>
    </row>
    <row r="1640" spans="1:2" x14ac:dyDescent="0.15">
      <c r="A1640" s="6">
        <v>1639</v>
      </c>
      <c r="B1640" s="6">
        <v>79</v>
      </c>
    </row>
    <row r="1641" spans="1:2" x14ac:dyDescent="0.15">
      <c r="A1641" s="6">
        <v>1640</v>
      </c>
      <c r="B1641" s="6">
        <v>85</v>
      </c>
    </row>
    <row r="1642" spans="1:2" x14ac:dyDescent="0.15">
      <c r="A1642" s="6">
        <v>1641</v>
      </c>
      <c r="B1642" s="6">
        <v>76</v>
      </c>
    </row>
    <row r="1643" spans="1:2" x14ac:dyDescent="0.15">
      <c r="A1643" s="6">
        <v>1642</v>
      </c>
      <c r="B1643" s="6">
        <v>73</v>
      </c>
    </row>
    <row r="1644" spans="1:2" x14ac:dyDescent="0.15">
      <c r="A1644" s="6">
        <v>1643</v>
      </c>
      <c r="B1644" s="6">
        <v>78</v>
      </c>
    </row>
    <row r="1645" spans="1:2" x14ac:dyDescent="0.15">
      <c r="A1645" s="6">
        <v>1644</v>
      </c>
      <c r="B1645" s="6">
        <v>73</v>
      </c>
    </row>
    <row r="1646" spans="1:2" x14ac:dyDescent="0.15">
      <c r="A1646" s="6">
        <v>1645</v>
      </c>
      <c r="B1646" s="6">
        <v>90</v>
      </c>
    </row>
    <row r="1647" spans="1:2" x14ac:dyDescent="0.15">
      <c r="A1647" s="6">
        <v>1646</v>
      </c>
      <c r="B1647" s="6">
        <v>72</v>
      </c>
    </row>
    <row r="1648" spans="1:2" x14ac:dyDescent="0.15">
      <c r="A1648" s="6">
        <v>1647</v>
      </c>
      <c r="B1648" s="6">
        <v>71</v>
      </c>
    </row>
    <row r="1649" spans="1:2" x14ac:dyDescent="0.15">
      <c r="A1649" s="6">
        <v>1648</v>
      </c>
      <c r="B1649" s="6">
        <v>88</v>
      </c>
    </row>
    <row r="1650" spans="1:2" x14ac:dyDescent="0.15">
      <c r="A1650" s="6">
        <v>1649</v>
      </c>
      <c r="B1650" s="6">
        <v>64</v>
      </c>
    </row>
    <row r="1651" spans="1:2" x14ac:dyDescent="0.15">
      <c r="A1651" s="6">
        <v>1650</v>
      </c>
      <c r="B1651" s="6">
        <v>81</v>
      </c>
    </row>
    <row r="1652" spans="1:2" x14ac:dyDescent="0.15">
      <c r="A1652" s="6">
        <v>1651</v>
      </c>
      <c r="B1652" s="6">
        <v>98</v>
      </c>
    </row>
    <row r="1653" spans="1:2" x14ac:dyDescent="0.15">
      <c r="A1653" s="6">
        <v>1652</v>
      </c>
      <c r="B1653" s="6">
        <v>82</v>
      </c>
    </row>
    <row r="1654" spans="1:2" x14ac:dyDescent="0.15">
      <c r="A1654" s="6">
        <v>1653</v>
      </c>
      <c r="B1654" s="6">
        <v>84</v>
      </c>
    </row>
    <row r="1655" spans="1:2" x14ac:dyDescent="0.15">
      <c r="A1655" s="6">
        <v>1654</v>
      </c>
      <c r="B1655" s="6">
        <v>87</v>
      </c>
    </row>
    <row r="1656" spans="1:2" x14ac:dyDescent="0.15">
      <c r="A1656" s="6">
        <v>1655</v>
      </c>
      <c r="B1656" s="6">
        <v>103</v>
      </c>
    </row>
    <row r="1657" spans="1:2" x14ac:dyDescent="0.15">
      <c r="A1657" s="6">
        <v>1656</v>
      </c>
      <c r="B1657" s="6">
        <v>70</v>
      </c>
    </row>
    <row r="1658" spans="1:2" x14ac:dyDescent="0.15">
      <c r="A1658" s="6">
        <v>1657</v>
      </c>
      <c r="B1658" s="6">
        <v>81</v>
      </c>
    </row>
    <row r="1659" spans="1:2" x14ac:dyDescent="0.15">
      <c r="A1659" s="6">
        <v>1658</v>
      </c>
      <c r="B1659" s="6">
        <v>83</v>
      </c>
    </row>
    <row r="1660" spans="1:2" x14ac:dyDescent="0.15">
      <c r="A1660" s="6">
        <v>1659</v>
      </c>
      <c r="B1660" s="6">
        <v>51</v>
      </c>
    </row>
    <row r="1661" spans="1:2" x14ac:dyDescent="0.15">
      <c r="A1661" s="6">
        <v>1660</v>
      </c>
      <c r="B1661" s="6">
        <v>71</v>
      </c>
    </row>
    <row r="1662" spans="1:2" x14ac:dyDescent="0.15">
      <c r="A1662" s="6">
        <v>1661</v>
      </c>
      <c r="B1662" s="6">
        <v>84</v>
      </c>
    </row>
    <row r="1663" spans="1:2" x14ac:dyDescent="0.15">
      <c r="A1663" s="6">
        <v>1662</v>
      </c>
      <c r="B1663" s="6">
        <v>94</v>
      </c>
    </row>
    <row r="1664" spans="1:2" x14ac:dyDescent="0.15">
      <c r="A1664" s="6">
        <v>1663</v>
      </c>
      <c r="B1664" s="6">
        <v>84</v>
      </c>
    </row>
    <row r="1665" spans="1:2" x14ac:dyDescent="0.15">
      <c r="A1665" s="6">
        <v>1664</v>
      </c>
      <c r="B1665" s="6">
        <v>73</v>
      </c>
    </row>
    <row r="1666" spans="1:2" x14ac:dyDescent="0.15">
      <c r="A1666" s="6">
        <v>1665</v>
      </c>
      <c r="B1666" s="6">
        <v>77</v>
      </c>
    </row>
    <row r="1667" spans="1:2" x14ac:dyDescent="0.15">
      <c r="A1667" s="6">
        <v>1666</v>
      </c>
      <c r="B1667" s="6">
        <v>80</v>
      </c>
    </row>
    <row r="1668" spans="1:2" x14ac:dyDescent="0.15">
      <c r="A1668" s="6">
        <v>1667</v>
      </c>
      <c r="B1668" s="6">
        <v>115</v>
      </c>
    </row>
    <row r="1669" spans="1:2" x14ac:dyDescent="0.15">
      <c r="A1669" s="6">
        <v>1668</v>
      </c>
      <c r="B1669" s="6">
        <v>97</v>
      </c>
    </row>
    <row r="1670" spans="1:2" x14ac:dyDescent="0.15">
      <c r="A1670" s="6">
        <v>1669</v>
      </c>
      <c r="B1670" s="6">
        <v>67</v>
      </c>
    </row>
    <row r="1671" spans="1:2" x14ac:dyDescent="0.15">
      <c r="A1671" s="6">
        <v>1670</v>
      </c>
      <c r="B1671" s="6">
        <v>73</v>
      </c>
    </row>
    <row r="1672" spans="1:2" x14ac:dyDescent="0.15">
      <c r="A1672" s="6">
        <v>1671</v>
      </c>
      <c r="B1672" s="6">
        <v>79</v>
      </c>
    </row>
    <row r="1673" spans="1:2" x14ac:dyDescent="0.15">
      <c r="A1673" s="6">
        <v>1672</v>
      </c>
      <c r="B1673" s="6">
        <v>102</v>
      </c>
    </row>
    <row r="1674" spans="1:2" x14ac:dyDescent="0.15">
      <c r="A1674" s="6">
        <v>1673</v>
      </c>
      <c r="B1674" s="6">
        <v>70</v>
      </c>
    </row>
    <row r="1675" spans="1:2" x14ac:dyDescent="0.15">
      <c r="A1675" s="6">
        <v>1674</v>
      </c>
      <c r="B1675" s="6">
        <v>98</v>
      </c>
    </row>
    <row r="1676" spans="1:2" x14ac:dyDescent="0.15">
      <c r="A1676" s="6">
        <v>1675</v>
      </c>
      <c r="B1676" s="6">
        <v>76</v>
      </c>
    </row>
    <row r="1677" spans="1:2" x14ac:dyDescent="0.15">
      <c r="A1677" s="6">
        <v>1676</v>
      </c>
      <c r="B1677" s="6">
        <v>89</v>
      </c>
    </row>
    <row r="1678" spans="1:2" x14ac:dyDescent="0.15">
      <c r="A1678" s="6">
        <v>1677</v>
      </c>
      <c r="B1678" s="6">
        <v>113</v>
      </c>
    </row>
    <row r="1679" spans="1:2" x14ac:dyDescent="0.15">
      <c r="A1679" s="6">
        <v>1678</v>
      </c>
      <c r="B1679" s="6">
        <v>87</v>
      </c>
    </row>
    <row r="1680" spans="1:2" x14ac:dyDescent="0.15">
      <c r="A1680" s="6">
        <v>1679</v>
      </c>
      <c r="B1680" s="6">
        <v>69</v>
      </c>
    </row>
    <row r="1681" spans="1:2" x14ac:dyDescent="0.15">
      <c r="A1681" s="6">
        <v>1680</v>
      </c>
      <c r="B1681" s="6">
        <v>82</v>
      </c>
    </row>
    <row r="1682" spans="1:2" x14ac:dyDescent="0.15">
      <c r="A1682" s="6">
        <v>1681</v>
      </c>
      <c r="B1682" s="6">
        <v>83</v>
      </c>
    </row>
    <row r="1683" spans="1:2" x14ac:dyDescent="0.15">
      <c r="A1683" s="6">
        <v>1682</v>
      </c>
      <c r="B1683" s="6">
        <v>93</v>
      </c>
    </row>
    <row r="1684" spans="1:2" x14ac:dyDescent="0.15">
      <c r="A1684" s="6">
        <v>1683</v>
      </c>
      <c r="B1684" s="6">
        <v>87</v>
      </c>
    </row>
    <row r="1685" spans="1:2" x14ac:dyDescent="0.15">
      <c r="A1685" s="6">
        <v>1684</v>
      </c>
      <c r="B1685" s="6">
        <v>90</v>
      </c>
    </row>
    <row r="1686" spans="1:2" x14ac:dyDescent="0.15">
      <c r="A1686" s="6">
        <v>1685</v>
      </c>
      <c r="B1686" s="6">
        <v>56</v>
      </c>
    </row>
    <row r="1687" spans="1:2" x14ac:dyDescent="0.15">
      <c r="A1687" s="6">
        <v>1686</v>
      </c>
      <c r="B1687" s="6">
        <v>75</v>
      </c>
    </row>
    <row r="1688" spans="1:2" x14ac:dyDescent="0.15">
      <c r="A1688" s="6">
        <v>1687</v>
      </c>
      <c r="B1688" s="6">
        <v>89</v>
      </c>
    </row>
    <row r="1689" spans="1:2" x14ac:dyDescent="0.15">
      <c r="A1689" s="6">
        <v>1688</v>
      </c>
      <c r="B1689" s="6">
        <v>75</v>
      </c>
    </row>
    <row r="1690" spans="1:2" x14ac:dyDescent="0.15">
      <c r="A1690" s="6">
        <v>1689</v>
      </c>
      <c r="B1690" s="6">
        <v>79</v>
      </c>
    </row>
    <row r="1691" spans="1:2" x14ac:dyDescent="0.15">
      <c r="A1691" s="6">
        <v>1690</v>
      </c>
      <c r="B1691" s="6">
        <v>106</v>
      </c>
    </row>
    <row r="1692" spans="1:2" x14ac:dyDescent="0.15">
      <c r="A1692" s="6">
        <v>1691</v>
      </c>
      <c r="B1692" s="6">
        <v>82</v>
      </c>
    </row>
    <row r="1693" spans="1:2" x14ac:dyDescent="0.15">
      <c r="A1693" s="6">
        <v>1692</v>
      </c>
      <c r="B1693" s="6">
        <v>89</v>
      </c>
    </row>
    <row r="1694" spans="1:2" x14ac:dyDescent="0.15">
      <c r="A1694" s="6">
        <v>1693</v>
      </c>
      <c r="B1694" s="6">
        <v>74</v>
      </c>
    </row>
    <row r="1695" spans="1:2" x14ac:dyDescent="0.15">
      <c r="A1695" s="6">
        <v>1694</v>
      </c>
      <c r="B1695" s="6">
        <v>96</v>
      </c>
    </row>
    <row r="1696" spans="1:2" x14ac:dyDescent="0.15">
      <c r="A1696" s="6">
        <v>1695</v>
      </c>
      <c r="B1696" s="6">
        <v>86</v>
      </c>
    </row>
    <row r="1697" spans="1:2" x14ac:dyDescent="0.15">
      <c r="A1697" s="6">
        <v>1696</v>
      </c>
      <c r="B1697" s="6">
        <v>95</v>
      </c>
    </row>
    <row r="1698" spans="1:2" x14ac:dyDescent="0.15">
      <c r="A1698" s="6">
        <v>1697</v>
      </c>
      <c r="B1698" s="6">
        <v>76</v>
      </c>
    </row>
    <row r="1699" spans="1:2" x14ac:dyDescent="0.15">
      <c r="A1699" s="6">
        <v>1698</v>
      </c>
      <c r="B1699" s="6">
        <v>62</v>
      </c>
    </row>
    <row r="1700" spans="1:2" x14ac:dyDescent="0.15">
      <c r="A1700" s="6">
        <v>1699</v>
      </c>
      <c r="B1700" s="6">
        <v>86</v>
      </c>
    </row>
    <row r="1701" spans="1:2" x14ac:dyDescent="0.15">
      <c r="A1701" s="6">
        <v>1700</v>
      </c>
      <c r="B1701" s="6">
        <v>110</v>
      </c>
    </row>
    <row r="1702" spans="1:2" x14ac:dyDescent="0.15">
      <c r="A1702" s="6">
        <v>1701</v>
      </c>
      <c r="B1702" s="6">
        <v>64</v>
      </c>
    </row>
    <row r="1703" spans="1:2" x14ac:dyDescent="0.15">
      <c r="A1703" s="6">
        <v>1702</v>
      </c>
      <c r="B1703" s="6">
        <v>64</v>
      </c>
    </row>
    <row r="1704" spans="1:2" x14ac:dyDescent="0.15">
      <c r="A1704" s="6">
        <v>1703</v>
      </c>
      <c r="B1704" s="6">
        <v>81</v>
      </c>
    </row>
    <row r="1705" spans="1:2" x14ac:dyDescent="0.15">
      <c r="A1705" s="6">
        <v>1704</v>
      </c>
      <c r="B1705" s="6">
        <v>109</v>
      </c>
    </row>
    <row r="1706" spans="1:2" x14ac:dyDescent="0.15">
      <c r="A1706" s="6">
        <v>1705</v>
      </c>
      <c r="B1706" s="6">
        <v>81</v>
      </c>
    </row>
    <row r="1707" spans="1:2" x14ac:dyDescent="0.15">
      <c r="A1707" s="6">
        <v>1706</v>
      </c>
      <c r="B1707" s="6">
        <v>41</v>
      </c>
    </row>
    <row r="1708" spans="1:2" x14ac:dyDescent="0.15">
      <c r="A1708" s="6">
        <v>1707</v>
      </c>
      <c r="B1708" s="6">
        <v>75</v>
      </c>
    </row>
    <row r="1709" spans="1:2" x14ac:dyDescent="0.15">
      <c r="A1709" s="6">
        <v>1708</v>
      </c>
      <c r="B1709" s="6">
        <v>65</v>
      </c>
    </row>
    <row r="1710" spans="1:2" x14ac:dyDescent="0.15">
      <c r="A1710" s="6">
        <v>1709</v>
      </c>
      <c r="B1710" s="6">
        <v>85</v>
      </c>
    </row>
    <row r="1711" spans="1:2" x14ac:dyDescent="0.15">
      <c r="A1711" s="6">
        <v>1710</v>
      </c>
      <c r="B1711" s="6">
        <v>99</v>
      </c>
    </row>
    <row r="1712" spans="1:2" x14ac:dyDescent="0.15">
      <c r="A1712" s="6">
        <v>1711</v>
      </c>
      <c r="B1712" s="6">
        <v>93</v>
      </c>
    </row>
    <row r="1713" spans="1:2" x14ac:dyDescent="0.15">
      <c r="A1713" s="6">
        <v>1712</v>
      </c>
      <c r="B1713" s="6">
        <v>94</v>
      </c>
    </row>
    <row r="1714" spans="1:2" x14ac:dyDescent="0.15">
      <c r="A1714" s="6">
        <v>1713</v>
      </c>
      <c r="B1714" s="6">
        <v>73</v>
      </c>
    </row>
    <row r="1715" spans="1:2" x14ac:dyDescent="0.15">
      <c r="A1715" s="6">
        <v>1714</v>
      </c>
      <c r="B1715" s="6">
        <v>68</v>
      </c>
    </row>
    <row r="1716" spans="1:2" x14ac:dyDescent="0.15">
      <c r="A1716" s="6">
        <v>1715</v>
      </c>
      <c r="B1716" s="6">
        <v>111</v>
      </c>
    </row>
    <row r="1717" spans="1:2" x14ac:dyDescent="0.15">
      <c r="A1717" s="6">
        <v>1716</v>
      </c>
      <c r="B1717" s="6">
        <v>79</v>
      </c>
    </row>
    <row r="1718" spans="1:2" x14ac:dyDescent="0.15">
      <c r="A1718" s="6">
        <v>1717</v>
      </c>
      <c r="B1718" s="6">
        <v>95</v>
      </c>
    </row>
    <row r="1719" spans="1:2" x14ac:dyDescent="0.15">
      <c r="A1719" s="6">
        <v>1718</v>
      </c>
      <c r="B1719" s="6">
        <v>68</v>
      </c>
    </row>
    <row r="1720" spans="1:2" x14ac:dyDescent="0.15">
      <c r="A1720" s="6">
        <v>1719</v>
      </c>
      <c r="B1720" s="6">
        <v>78</v>
      </c>
    </row>
    <row r="1721" spans="1:2" x14ac:dyDescent="0.15">
      <c r="A1721" s="6">
        <v>1720</v>
      </c>
      <c r="B1721" s="6">
        <v>98</v>
      </c>
    </row>
    <row r="1722" spans="1:2" x14ac:dyDescent="0.15">
      <c r="A1722" s="6">
        <v>1721</v>
      </c>
      <c r="B1722" s="6">
        <v>84</v>
      </c>
    </row>
    <row r="1723" spans="1:2" x14ac:dyDescent="0.15">
      <c r="A1723" s="6">
        <v>1722</v>
      </c>
      <c r="B1723" s="6">
        <v>98</v>
      </c>
    </row>
    <row r="1724" spans="1:2" x14ac:dyDescent="0.15">
      <c r="A1724" s="6">
        <v>1723</v>
      </c>
      <c r="B1724" s="6">
        <v>81</v>
      </c>
    </row>
    <row r="1725" spans="1:2" x14ac:dyDescent="0.15">
      <c r="A1725" s="6">
        <v>1724</v>
      </c>
      <c r="B1725" s="6">
        <v>62</v>
      </c>
    </row>
    <row r="1726" spans="1:2" x14ac:dyDescent="0.15">
      <c r="A1726" s="6">
        <v>1725</v>
      </c>
      <c r="B1726" s="6">
        <v>91</v>
      </c>
    </row>
    <row r="1727" spans="1:2" x14ac:dyDescent="0.15">
      <c r="A1727" s="6">
        <v>1726</v>
      </c>
      <c r="B1727" s="6">
        <v>84</v>
      </c>
    </row>
    <row r="1728" spans="1:2" x14ac:dyDescent="0.15">
      <c r="A1728" s="6">
        <v>1727</v>
      </c>
      <c r="B1728" s="6">
        <v>80</v>
      </c>
    </row>
    <row r="1729" spans="1:2" x14ac:dyDescent="0.15">
      <c r="A1729" s="6">
        <v>1728</v>
      </c>
      <c r="B1729" s="6">
        <v>74</v>
      </c>
    </row>
    <row r="1730" spans="1:2" x14ac:dyDescent="0.15">
      <c r="A1730" s="6">
        <v>1729</v>
      </c>
      <c r="B1730" s="6">
        <v>87</v>
      </c>
    </row>
    <row r="1731" spans="1:2" x14ac:dyDescent="0.15">
      <c r="A1731" s="6">
        <v>1730</v>
      </c>
      <c r="B1731" s="6">
        <v>89</v>
      </c>
    </row>
    <row r="1732" spans="1:2" x14ac:dyDescent="0.15">
      <c r="A1732" s="6">
        <v>1731</v>
      </c>
      <c r="B1732" s="6">
        <v>85</v>
      </c>
    </row>
    <row r="1733" spans="1:2" x14ac:dyDescent="0.15">
      <c r="A1733" s="6">
        <v>1732</v>
      </c>
      <c r="B1733" s="6">
        <v>82</v>
      </c>
    </row>
    <row r="1734" spans="1:2" x14ac:dyDescent="0.15">
      <c r="A1734" s="6">
        <v>1733</v>
      </c>
      <c r="B1734" s="6">
        <v>93</v>
      </c>
    </row>
    <row r="1735" spans="1:2" x14ac:dyDescent="0.15">
      <c r="A1735" s="6">
        <v>1734</v>
      </c>
      <c r="B1735" s="6">
        <v>83</v>
      </c>
    </row>
    <row r="1736" spans="1:2" x14ac:dyDescent="0.15">
      <c r="A1736" s="6">
        <v>1735</v>
      </c>
      <c r="B1736" s="6">
        <v>63</v>
      </c>
    </row>
    <row r="1737" spans="1:2" x14ac:dyDescent="0.15">
      <c r="A1737" s="6">
        <v>1736</v>
      </c>
      <c r="B1737" s="6">
        <v>84</v>
      </c>
    </row>
    <row r="1738" spans="1:2" x14ac:dyDescent="0.15">
      <c r="A1738" s="6">
        <v>1737</v>
      </c>
      <c r="B1738" s="6">
        <v>74</v>
      </c>
    </row>
    <row r="1739" spans="1:2" x14ac:dyDescent="0.15">
      <c r="A1739" s="6">
        <v>1738</v>
      </c>
      <c r="B1739" s="6">
        <v>91</v>
      </c>
    </row>
    <row r="1740" spans="1:2" x14ac:dyDescent="0.15">
      <c r="A1740" s="6">
        <v>1739</v>
      </c>
      <c r="B1740" s="6">
        <v>83</v>
      </c>
    </row>
    <row r="1741" spans="1:2" x14ac:dyDescent="0.15">
      <c r="A1741" s="6">
        <v>1740</v>
      </c>
      <c r="B1741" s="6">
        <v>82</v>
      </c>
    </row>
    <row r="1742" spans="1:2" x14ac:dyDescent="0.15">
      <c r="A1742" s="6">
        <v>1741</v>
      </c>
      <c r="B1742" s="6">
        <v>83</v>
      </c>
    </row>
    <row r="1743" spans="1:2" x14ac:dyDescent="0.15">
      <c r="A1743" s="6">
        <v>1742</v>
      </c>
      <c r="B1743" s="6">
        <v>84</v>
      </c>
    </row>
    <row r="1744" spans="1:2" x14ac:dyDescent="0.15">
      <c r="A1744" s="6">
        <v>1743</v>
      </c>
      <c r="B1744" s="6">
        <v>52</v>
      </c>
    </row>
    <row r="1745" spans="1:2" x14ac:dyDescent="0.15">
      <c r="A1745" s="6">
        <v>1744</v>
      </c>
      <c r="B1745" s="6">
        <v>87</v>
      </c>
    </row>
    <row r="1746" spans="1:2" x14ac:dyDescent="0.15">
      <c r="A1746" s="6">
        <v>1745</v>
      </c>
      <c r="B1746" s="6">
        <v>76</v>
      </c>
    </row>
    <row r="1747" spans="1:2" x14ac:dyDescent="0.15">
      <c r="A1747" s="6">
        <v>1746</v>
      </c>
      <c r="B1747" s="6">
        <v>74</v>
      </c>
    </row>
    <row r="1748" spans="1:2" x14ac:dyDescent="0.15">
      <c r="A1748" s="6">
        <v>1747</v>
      </c>
      <c r="B1748" s="6">
        <v>54</v>
      </c>
    </row>
    <row r="1749" spans="1:2" x14ac:dyDescent="0.15">
      <c r="A1749" s="6">
        <v>1748</v>
      </c>
      <c r="B1749" s="6">
        <v>83</v>
      </c>
    </row>
    <row r="1750" spans="1:2" x14ac:dyDescent="0.15">
      <c r="A1750" s="6">
        <v>1749</v>
      </c>
      <c r="B1750" s="6">
        <v>82</v>
      </c>
    </row>
    <row r="1751" spans="1:2" x14ac:dyDescent="0.15">
      <c r="A1751" s="6">
        <v>1750</v>
      </c>
      <c r="B1751" s="6">
        <v>62</v>
      </c>
    </row>
    <row r="1752" spans="1:2" x14ac:dyDescent="0.15">
      <c r="A1752" s="6">
        <v>1751</v>
      </c>
      <c r="B1752" s="6">
        <v>80</v>
      </c>
    </row>
    <row r="1753" spans="1:2" x14ac:dyDescent="0.15">
      <c r="A1753" s="6">
        <v>1752</v>
      </c>
      <c r="B1753" s="6">
        <v>87</v>
      </c>
    </row>
    <row r="1754" spans="1:2" x14ac:dyDescent="0.15">
      <c r="A1754" s="6">
        <v>1753</v>
      </c>
      <c r="B1754" s="6">
        <v>66</v>
      </c>
    </row>
    <row r="1755" spans="1:2" x14ac:dyDescent="0.15">
      <c r="A1755" s="6">
        <v>1754</v>
      </c>
      <c r="B1755" s="6">
        <v>99</v>
      </c>
    </row>
    <row r="1756" spans="1:2" x14ac:dyDescent="0.15">
      <c r="A1756" s="6">
        <v>1755</v>
      </c>
      <c r="B1756" s="6">
        <v>38</v>
      </c>
    </row>
    <row r="1757" spans="1:2" x14ac:dyDescent="0.15">
      <c r="A1757" s="6">
        <v>1756</v>
      </c>
      <c r="B1757" s="6">
        <v>92</v>
      </c>
    </row>
    <row r="1758" spans="1:2" x14ac:dyDescent="0.15">
      <c r="A1758" s="6">
        <v>1757</v>
      </c>
      <c r="B1758" s="6">
        <v>66</v>
      </c>
    </row>
    <row r="1759" spans="1:2" x14ac:dyDescent="0.15">
      <c r="A1759" s="6">
        <v>1758</v>
      </c>
      <c r="B1759" s="6">
        <v>77</v>
      </c>
    </row>
    <row r="1760" spans="1:2" x14ac:dyDescent="0.15">
      <c r="A1760" s="6">
        <v>1759</v>
      </c>
      <c r="B1760" s="6">
        <v>55</v>
      </c>
    </row>
    <row r="1761" spans="1:2" x14ac:dyDescent="0.15">
      <c r="A1761" s="6">
        <v>1760</v>
      </c>
      <c r="B1761" s="6">
        <v>96</v>
      </c>
    </row>
    <row r="1762" spans="1:2" x14ac:dyDescent="0.15">
      <c r="A1762" s="6">
        <v>1761</v>
      </c>
      <c r="B1762" s="6">
        <v>86</v>
      </c>
    </row>
    <row r="1763" spans="1:2" x14ac:dyDescent="0.15">
      <c r="A1763" s="6">
        <v>1762</v>
      </c>
      <c r="B1763" s="6">
        <v>65</v>
      </c>
    </row>
    <row r="1764" spans="1:2" x14ac:dyDescent="0.15">
      <c r="A1764" s="6">
        <v>1763</v>
      </c>
      <c r="B1764" s="6">
        <v>73</v>
      </c>
    </row>
    <row r="1765" spans="1:2" x14ac:dyDescent="0.15">
      <c r="A1765" s="6">
        <v>1764</v>
      </c>
      <c r="B1765" s="6">
        <v>84</v>
      </c>
    </row>
    <row r="1766" spans="1:2" x14ac:dyDescent="0.15">
      <c r="A1766" s="6">
        <v>1765</v>
      </c>
      <c r="B1766" s="6">
        <v>93</v>
      </c>
    </row>
    <row r="1767" spans="1:2" x14ac:dyDescent="0.15">
      <c r="A1767" s="6">
        <v>1766</v>
      </c>
      <c r="B1767" s="6">
        <v>86</v>
      </c>
    </row>
    <row r="1768" spans="1:2" x14ac:dyDescent="0.15">
      <c r="A1768" s="6">
        <v>1767</v>
      </c>
      <c r="B1768" s="6">
        <v>102</v>
      </c>
    </row>
    <row r="1769" spans="1:2" x14ac:dyDescent="0.15">
      <c r="A1769" s="6">
        <v>1768</v>
      </c>
      <c r="B1769" s="6">
        <v>88</v>
      </c>
    </row>
    <row r="1770" spans="1:2" x14ac:dyDescent="0.15">
      <c r="A1770" s="6">
        <v>1769</v>
      </c>
      <c r="B1770" s="6">
        <v>80</v>
      </c>
    </row>
    <row r="1771" spans="1:2" x14ac:dyDescent="0.15">
      <c r="A1771" s="6">
        <v>1770</v>
      </c>
      <c r="B1771" s="6">
        <v>78</v>
      </c>
    </row>
    <row r="1772" spans="1:2" x14ac:dyDescent="0.15">
      <c r="A1772" s="6">
        <v>1771</v>
      </c>
      <c r="B1772" s="6">
        <v>95</v>
      </c>
    </row>
    <row r="1773" spans="1:2" x14ac:dyDescent="0.15">
      <c r="A1773" s="6">
        <v>1772</v>
      </c>
      <c r="B1773" s="6">
        <v>87</v>
      </c>
    </row>
    <row r="1774" spans="1:2" x14ac:dyDescent="0.15">
      <c r="A1774" s="6">
        <v>1773</v>
      </c>
      <c r="B1774" s="6">
        <v>104</v>
      </c>
    </row>
    <row r="1775" spans="1:2" x14ac:dyDescent="0.15">
      <c r="A1775" s="6">
        <v>1774</v>
      </c>
      <c r="B1775" s="6">
        <v>56</v>
      </c>
    </row>
    <row r="1776" spans="1:2" x14ac:dyDescent="0.15">
      <c r="A1776" s="6">
        <v>1775</v>
      </c>
      <c r="B1776" s="6">
        <v>76</v>
      </c>
    </row>
    <row r="1777" spans="1:2" x14ac:dyDescent="0.15">
      <c r="A1777" s="6">
        <v>1776</v>
      </c>
      <c r="B1777" s="6">
        <v>78</v>
      </c>
    </row>
    <row r="1778" spans="1:2" x14ac:dyDescent="0.15">
      <c r="A1778" s="6">
        <v>1777</v>
      </c>
      <c r="B1778" s="6">
        <v>84</v>
      </c>
    </row>
    <row r="1779" spans="1:2" x14ac:dyDescent="0.15">
      <c r="A1779" s="6">
        <v>1778</v>
      </c>
      <c r="B1779" s="6">
        <v>92</v>
      </c>
    </row>
    <row r="1780" spans="1:2" x14ac:dyDescent="0.15">
      <c r="A1780" s="6">
        <v>1779</v>
      </c>
      <c r="B1780" s="6">
        <v>85</v>
      </c>
    </row>
    <row r="1781" spans="1:2" x14ac:dyDescent="0.15">
      <c r="A1781" s="6">
        <v>1780</v>
      </c>
      <c r="B1781" s="6">
        <v>105</v>
      </c>
    </row>
    <row r="1782" spans="1:2" x14ac:dyDescent="0.15">
      <c r="A1782" s="6">
        <v>1781</v>
      </c>
      <c r="B1782" s="6">
        <v>117</v>
      </c>
    </row>
    <row r="1783" spans="1:2" x14ac:dyDescent="0.15">
      <c r="A1783" s="6">
        <v>1782</v>
      </c>
      <c r="B1783" s="6">
        <v>82</v>
      </c>
    </row>
    <row r="1784" spans="1:2" x14ac:dyDescent="0.15">
      <c r="A1784" s="6">
        <v>1783</v>
      </c>
      <c r="B1784" s="6">
        <v>72</v>
      </c>
    </row>
    <row r="1785" spans="1:2" x14ac:dyDescent="0.15">
      <c r="A1785" s="6">
        <v>1784</v>
      </c>
      <c r="B1785" s="6">
        <v>99</v>
      </c>
    </row>
    <row r="1786" spans="1:2" x14ac:dyDescent="0.15">
      <c r="A1786" s="6">
        <v>1785</v>
      </c>
      <c r="B1786" s="6">
        <v>122</v>
      </c>
    </row>
    <row r="1787" spans="1:2" x14ac:dyDescent="0.15">
      <c r="A1787" s="6">
        <v>1786</v>
      </c>
      <c r="B1787" s="6">
        <v>76</v>
      </c>
    </row>
    <row r="1788" spans="1:2" x14ac:dyDescent="0.15">
      <c r="A1788" s="6">
        <v>1787</v>
      </c>
      <c r="B1788" s="6">
        <v>51</v>
      </c>
    </row>
    <row r="1789" spans="1:2" x14ac:dyDescent="0.15">
      <c r="A1789" s="6">
        <v>1788</v>
      </c>
      <c r="B1789" s="6">
        <v>80</v>
      </c>
    </row>
    <row r="1790" spans="1:2" x14ac:dyDescent="0.15">
      <c r="A1790" s="6">
        <v>1789</v>
      </c>
      <c r="B1790" s="6">
        <v>66</v>
      </c>
    </row>
    <row r="1791" spans="1:2" x14ac:dyDescent="0.15">
      <c r="A1791" s="6">
        <v>1790</v>
      </c>
      <c r="B1791" s="6">
        <v>86</v>
      </c>
    </row>
    <row r="1792" spans="1:2" x14ac:dyDescent="0.15">
      <c r="A1792" s="6">
        <v>1791</v>
      </c>
      <c r="B1792" s="6">
        <v>105</v>
      </c>
    </row>
    <row r="1793" spans="1:2" x14ac:dyDescent="0.15">
      <c r="A1793" s="6">
        <v>1792</v>
      </c>
      <c r="B1793" s="6">
        <v>87</v>
      </c>
    </row>
    <row r="1794" spans="1:2" x14ac:dyDescent="0.15">
      <c r="A1794" s="6">
        <v>1793</v>
      </c>
      <c r="B1794" s="6">
        <v>89</v>
      </c>
    </row>
    <row r="1795" spans="1:2" x14ac:dyDescent="0.15">
      <c r="A1795" s="6">
        <v>1794</v>
      </c>
      <c r="B1795" s="6">
        <v>81</v>
      </c>
    </row>
    <row r="1796" spans="1:2" x14ac:dyDescent="0.15">
      <c r="A1796" s="6">
        <v>1795</v>
      </c>
      <c r="B1796" s="6">
        <v>91</v>
      </c>
    </row>
    <row r="1797" spans="1:2" x14ac:dyDescent="0.15">
      <c r="A1797" s="6">
        <v>1796</v>
      </c>
      <c r="B1797" s="6">
        <v>74</v>
      </c>
    </row>
    <row r="1798" spans="1:2" x14ac:dyDescent="0.15">
      <c r="A1798" s="6">
        <v>1797</v>
      </c>
      <c r="B1798" s="6">
        <v>75</v>
      </c>
    </row>
    <row r="1799" spans="1:2" x14ac:dyDescent="0.15">
      <c r="A1799" s="6">
        <v>1798</v>
      </c>
      <c r="B1799" s="6">
        <v>66</v>
      </c>
    </row>
    <row r="1800" spans="1:2" x14ac:dyDescent="0.15">
      <c r="A1800" s="6">
        <v>1799</v>
      </c>
      <c r="B1800" s="6">
        <v>114</v>
      </c>
    </row>
    <row r="1801" spans="1:2" x14ac:dyDescent="0.15">
      <c r="A1801" s="6">
        <v>1800</v>
      </c>
      <c r="B1801" s="6">
        <v>78</v>
      </c>
    </row>
    <row r="1802" spans="1:2" x14ac:dyDescent="0.15">
      <c r="A1802" s="6">
        <v>1801</v>
      </c>
      <c r="B1802" s="6">
        <v>74</v>
      </c>
    </row>
    <row r="1803" spans="1:2" x14ac:dyDescent="0.15">
      <c r="A1803" s="6">
        <v>1802</v>
      </c>
      <c r="B1803" s="6">
        <v>70</v>
      </c>
    </row>
    <row r="1804" spans="1:2" x14ac:dyDescent="0.15">
      <c r="A1804" s="6">
        <v>1803</v>
      </c>
      <c r="B1804" s="6">
        <v>104</v>
      </c>
    </row>
    <row r="1805" spans="1:2" x14ac:dyDescent="0.15">
      <c r="A1805" s="6">
        <v>1804</v>
      </c>
      <c r="B1805" s="6">
        <v>83</v>
      </c>
    </row>
    <row r="1806" spans="1:2" x14ac:dyDescent="0.15">
      <c r="A1806" s="6">
        <v>1805</v>
      </c>
      <c r="B1806" s="6">
        <v>86</v>
      </c>
    </row>
    <row r="1807" spans="1:2" x14ac:dyDescent="0.15">
      <c r="A1807" s="6">
        <v>1806</v>
      </c>
      <c r="B1807" s="6">
        <v>72</v>
      </c>
    </row>
    <row r="1808" spans="1:2" x14ac:dyDescent="0.15">
      <c r="A1808" s="6">
        <v>1807</v>
      </c>
      <c r="B1808" s="6">
        <v>74</v>
      </c>
    </row>
    <row r="1809" spans="1:2" x14ac:dyDescent="0.15">
      <c r="A1809" s="6">
        <v>1808</v>
      </c>
      <c r="B1809" s="6">
        <v>84</v>
      </c>
    </row>
    <row r="1810" spans="1:2" x14ac:dyDescent="0.15">
      <c r="A1810" s="6">
        <v>1809</v>
      </c>
      <c r="B1810" s="6">
        <v>67</v>
      </c>
    </row>
    <row r="1811" spans="1:2" x14ac:dyDescent="0.15">
      <c r="A1811" s="6">
        <v>1810</v>
      </c>
      <c r="B1811" s="6">
        <v>86</v>
      </c>
    </row>
    <row r="1812" spans="1:2" x14ac:dyDescent="0.15">
      <c r="A1812" s="6">
        <v>1811</v>
      </c>
      <c r="B1812" s="6">
        <v>74</v>
      </c>
    </row>
    <row r="1813" spans="1:2" x14ac:dyDescent="0.15">
      <c r="A1813" s="6">
        <v>1812</v>
      </c>
      <c r="B1813" s="6">
        <v>87</v>
      </c>
    </row>
    <row r="1814" spans="1:2" x14ac:dyDescent="0.15">
      <c r="A1814" s="6">
        <v>1813</v>
      </c>
      <c r="B1814" s="6">
        <v>89</v>
      </c>
    </row>
    <row r="1815" spans="1:2" x14ac:dyDescent="0.15">
      <c r="A1815" s="6">
        <v>1814</v>
      </c>
      <c r="B1815" s="6">
        <v>87</v>
      </c>
    </row>
    <row r="1816" spans="1:2" x14ac:dyDescent="0.15">
      <c r="A1816" s="6">
        <v>1815</v>
      </c>
      <c r="B1816" s="6">
        <v>103</v>
      </c>
    </row>
    <row r="1817" spans="1:2" x14ac:dyDescent="0.15">
      <c r="A1817" s="6">
        <v>1816</v>
      </c>
      <c r="B1817" s="6">
        <v>98</v>
      </c>
    </row>
    <row r="1818" spans="1:2" x14ac:dyDescent="0.15">
      <c r="A1818" s="6">
        <v>1817</v>
      </c>
      <c r="B1818" s="6">
        <v>107</v>
      </c>
    </row>
    <row r="1819" spans="1:2" x14ac:dyDescent="0.15">
      <c r="A1819" s="6">
        <v>1818</v>
      </c>
      <c r="B1819" s="6">
        <v>101</v>
      </c>
    </row>
    <row r="1820" spans="1:2" x14ac:dyDescent="0.15">
      <c r="A1820" s="6">
        <v>1819</v>
      </c>
      <c r="B1820" s="6">
        <v>92</v>
      </c>
    </row>
    <row r="1821" spans="1:2" x14ac:dyDescent="0.15">
      <c r="A1821" s="6">
        <v>1820</v>
      </c>
      <c r="B1821" s="6">
        <v>95</v>
      </c>
    </row>
    <row r="1822" spans="1:2" x14ac:dyDescent="0.15">
      <c r="A1822" s="6">
        <v>1821</v>
      </c>
      <c r="B1822" s="6">
        <v>87</v>
      </c>
    </row>
    <row r="1823" spans="1:2" x14ac:dyDescent="0.15">
      <c r="A1823" s="6">
        <v>1822</v>
      </c>
      <c r="B1823" s="6">
        <v>91</v>
      </c>
    </row>
    <row r="1824" spans="1:2" x14ac:dyDescent="0.15">
      <c r="A1824" s="6">
        <v>1823</v>
      </c>
      <c r="B1824" s="6">
        <v>89</v>
      </c>
    </row>
    <row r="1825" spans="1:2" x14ac:dyDescent="0.15">
      <c r="A1825" s="6">
        <v>1824</v>
      </c>
      <c r="B1825" s="6">
        <v>92</v>
      </c>
    </row>
    <row r="1826" spans="1:2" x14ac:dyDescent="0.15">
      <c r="A1826" s="6">
        <v>1825</v>
      </c>
      <c r="B1826" s="6">
        <v>96</v>
      </c>
    </row>
    <row r="1827" spans="1:2" x14ac:dyDescent="0.15">
      <c r="A1827" s="6">
        <v>1826</v>
      </c>
      <c r="B1827" s="6">
        <v>68</v>
      </c>
    </row>
    <row r="1828" spans="1:2" x14ac:dyDescent="0.15">
      <c r="A1828" s="6">
        <v>1827</v>
      </c>
      <c r="B1828" s="6">
        <v>64</v>
      </c>
    </row>
    <row r="1829" spans="1:2" x14ac:dyDescent="0.15">
      <c r="A1829" s="6">
        <v>1828</v>
      </c>
      <c r="B1829" s="6">
        <v>66</v>
      </c>
    </row>
    <row r="1830" spans="1:2" x14ac:dyDescent="0.15">
      <c r="A1830" s="6">
        <v>1829</v>
      </c>
      <c r="B1830" s="6">
        <v>84</v>
      </c>
    </row>
    <row r="1831" spans="1:2" x14ac:dyDescent="0.15">
      <c r="A1831" s="6">
        <v>1830</v>
      </c>
      <c r="B1831" s="6">
        <v>91</v>
      </c>
    </row>
    <row r="1832" spans="1:2" x14ac:dyDescent="0.15">
      <c r="A1832" s="6">
        <v>1831</v>
      </c>
      <c r="B1832" s="6">
        <v>59</v>
      </c>
    </row>
    <row r="1833" spans="1:2" x14ac:dyDescent="0.15">
      <c r="A1833" s="6">
        <v>1832</v>
      </c>
      <c r="B1833" s="6">
        <v>101</v>
      </c>
    </row>
    <row r="1834" spans="1:2" x14ac:dyDescent="0.15">
      <c r="A1834" s="6">
        <v>1833</v>
      </c>
      <c r="B1834" s="6">
        <v>61</v>
      </c>
    </row>
    <row r="1835" spans="1:2" x14ac:dyDescent="0.15">
      <c r="A1835" s="6">
        <v>1834</v>
      </c>
      <c r="B1835" s="6">
        <v>85</v>
      </c>
    </row>
    <row r="1836" spans="1:2" x14ac:dyDescent="0.15">
      <c r="A1836" s="6">
        <v>1835</v>
      </c>
      <c r="B1836" s="6">
        <v>71</v>
      </c>
    </row>
    <row r="1837" spans="1:2" x14ac:dyDescent="0.15">
      <c r="A1837" s="6">
        <v>1836</v>
      </c>
      <c r="B1837" s="6">
        <v>92</v>
      </c>
    </row>
    <row r="1838" spans="1:2" x14ac:dyDescent="0.15">
      <c r="A1838" s="6">
        <v>1837</v>
      </c>
      <c r="B1838" s="6">
        <v>72</v>
      </c>
    </row>
    <row r="1839" spans="1:2" x14ac:dyDescent="0.15">
      <c r="A1839" s="6">
        <v>1838</v>
      </c>
      <c r="B1839" s="6">
        <v>67</v>
      </c>
    </row>
    <row r="1840" spans="1:2" x14ac:dyDescent="0.15">
      <c r="A1840" s="6">
        <v>1839</v>
      </c>
      <c r="B1840" s="6">
        <v>100</v>
      </c>
    </row>
    <row r="1841" spans="1:2" x14ac:dyDescent="0.15">
      <c r="A1841" s="6">
        <v>1840</v>
      </c>
      <c r="B1841" s="6">
        <v>78</v>
      </c>
    </row>
    <row r="1842" spans="1:2" x14ac:dyDescent="0.15">
      <c r="A1842" s="6">
        <v>1841</v>
      </c>
      <c r="B1842" s="6">
        <v>104</v>
      </c>
    </row>
    <row r="1843" spans="1:2" x14ac:dyDescent="0.15">
      <c r="A1843" s="6">
        <v>1842</v>
      </c>
      <c r="B1843" s="6">
        <v>84</v>
      </c>
    </row>
    <row r="1844" spans="1:2" x14ac:dyDescent="0.15">
      <c r="A1844" s="6">
        <v>1843</v>
      </c>
      <c r="B1844" s="6">
        <v>79</v>
      </c>
    </row>
    <row r="1845" spans="1:2" x14ac:dyDescent="0.15">
      <c r="A1845" s="6">
        <v>1844</v>
      </c>
      <c r="B1845" s="6">
        <v>59</v>
      </c>
    </row>
    <row r="1846" spans="1:2" x14ac:dyDescent="0.15">
      <c r="A1846" s="6">
        <v>1845</v>
      </c>
      <c r="B1846" s="6">
        <v>77</v>
      </c>
    </row>
    <row r="1847" spans="1:2" x14ac:dyDescent="0.15">
      <c r="A1847" s="6">
        <v>1846</v>
      </c>
      <c r="B1847" s="6">
        <v>72</v>
      </c>
    </row>
    <row r="1848" spans="1:2" x14ac:dyDescent="0.15">
      <c r="A1848" s="6">
        <v>1847</v>
      </c>
      <c r="B1848" s="6">
        <v>90</v>
      </c>
    </row>
    <row r="1849" spans="1:2" x14ac:dyDescent="0.15">
      <c r="A1849" s="6">
        <v>1848</v>
      </c>
      <c r="B1849" s="6">
        <v>95</v>
      </c>
    </row>
    <row r="1850" spans="1:2" x14ac:dyDescent="0.15">
      <c r="A1850" s="6">
        <v>1849</v>
      </c>
      <c r="B1850" s="6">
        <v>88</v>
      </c>
    </row>
    <row r="1851" spans="1:2" x14ac:dyDescent="0.15">
      <c r="A1851" s="6">
        <v>1850</v>
      </c>
      <c r="B1851" s="6">
        <v>109</v>
      </c>
    </row>
    <row r="1852" spans="1:2" x14ac:dyDescent="0.15">
      <c r="A1852" s="6">
        <v>1851</v>
      </c>
      <c r="B1852" s="6">
        <v>91</v>
      </c>
    </row>
    <row r="1853" spans="1:2" x14ac:dyDescent="0.15">
      <c r="A1853" s="6">
        <v>1852</v>
      </c>
      <c r="B1853" s="6">
        <v>64</v>
      </c>
    </row>
    <row r="1854" spans="1:2" x14ac:dyDescent="0.15">
      <c r="A1854" s="6">
        <v>1853</v>
      </c>
      <c r="B1854" s="6">
        <v>107</v>
      </c>
    </row>
    <row r="1855" spans="1:2" x14ac:dyDescent="0.15">
      <c r="A1855" s="6">
        <v>1854</v>
      </c>
      <c r="B1855" s="6">
        <v>75</v>
      </c>
    </row>
    <row r="1856" spans="1:2" x14ac:dyDescent="0.15">
      <c r="A1856" s="6">
        <v>1855</v>
      </c>
      <c r="B1856" s="6">
        <v>95</v>
      </c>
    </row>
    <row r="1857" spans="1:2" x14ac:dyDescent="0.15">
      <c r="A1857" s="6">
        <v>1856</v>
      </c>
      <c r="B1857" s="6">
        <v>65</v>
      </c>
    </row>
    <row r="1858" spans="1:2" x14ac:dyDescent="0.15">
      <c r="A1858" s="6">
        <v>1857</v>
      </c>
      <c r="B1858" s="6">
        <v>82</v>
      </c>
    </row>
    <row r="1859" spans="1:2" x14ac:dyDescent="0.15">
      <c r="A1859" s="6">
        <v>1858</v>
      </c>
      <c r="B1859" s="6">
        <v>78</v>
      </c>
    </row>
    <row r="1860" spans="1:2" x14ac:dyDescent="0.15">
      <c r="A1860" s="6">
        <v>1859</v>
      </c>
      <c r="B1860" s="6">
        <v>68</v>
      </c>
    </row>
    <row r="1861" spans="1:2" x14ac:dyDescent="0.15">
      <c r="A1861" s="6">
        <v>1860</v>
      </c>
      <c r="B1861" s="6">
        <v>67</v>
      </c>
    </row>
    <row r="1862" spans="1:2" x14ac:dyDescent="0.15">
      <c r="A1862" s="6">
        <v>1861</v>
      </c>
      <c r="B1862" s="6">
        <v>102</v>
      </c>
    </row>
    <row r="1863" spans="1:2" x14ac:dyDescent="0.15">
      <c r="A1863" s="6">
        <v>1862</v>
      </c>
      <c r="B1863" s="6">
        <v>85</v>
      </c>
    </row>
    <row r="1864" spans="1:2" x14ac:dyDescent="0.15">
      <c r="A1864" s="6">
        <v>1863</v>
      </c>
      <c r="B1864" s="6">
        <v>108</v>
      </c>
    </row>
    <row r="1865" spans="1:2" x14ac:dyDescent="0.15">
      <c r="A1865" s="6">
        <v>1864</v>
      </c>
      <c r="B1865" s="6">
        <v>75</v>
      </c>
    </row>
    <row r="1866" spans="1:2" x14ac:dyDescent="0.15">
      <c r="A1866" s="6">
        <v>1865</v>
      </c>
      <c r="B1866" s="6">
        <v>81</v>
      </c>
    </row>
    <row r="1867" spans="1:2" x14ac:dyDescent="0.15">
      <c r="A1867" s="6">
        <v>1866</v>
      </c>
      <c r="B1867" s="6">
        <v>84</v>
      </c>
    </row>
    <row r="1868" spans="1:2" x14ac:dyDescent="0.15">
      <c r="A1868" s="6">
        <v>1867</v>
      </c>
      <c r="B1868" s="6">
        <v>68</v>
      </c>
    </row>
    <row r="1869" spans="1:2" x14ac:dyDescent="0.15">
      <c r="A1869" s="6">
        <v>1868</v>
      </c>
      <c r="B1869" s="6">
        <v>80</v>
      </c>
    </row>
    <row r="1870" spans="1:2" x14ac:dyDescent="0.15">
      <c r="A1870" s="6">
        <v>1869</v>
      </c>
      <c r="B1870" s="6">
        <v>70</v>
      </c>
    </row>
    <row r="1871" spans="1:2" x14ac:dyDescent="0.15">
      <c r="A1871" s="6">
        <v>1870</v>
      </c>
      <c r="B1871" s="6">
        <v>76</v>
      </c>
    </row>
    <row r="1872" spans="1:2" x14ac:dyDescent="0.15">
      <c r="A1872" s="6">
        <v>1871</v>
      </c>
      <c r="B1872" s="6">
        <v>83</v>
      </c>
    </row>
    <row r="1873" spans="1:2" x14ac:dyDescent="0.15">
      <c r="A1873" s="6">
        <v>1872</v>
      </c>
      <c r="B1873" s="6">
        <v>87</v>
      </c>
    </row>
    <row r="1874" spans="1:2" x14ac:dyDescent="0.15">
      <c r="A1874" s="6">
        <v>1873</v>
      </c>
      <c r="B1874" s="6">
        <v>87</v>
      </c>
    </row>
    <row r="1875" spans="1:2" x14ac:dyDescent="0.15">
      <c r="A1875" s="6">
        <v>1874</v>
      </c>
      <c r="B1875" s="6">
        <v>84</v>
      </c>
    </row>
    <row r="1876" spans="1:2" x14ac:dyDescent="0.15">
      <c r="A1876" s="6">
        <v>1875</v>
      </c>
      <c r="B1876" s="6">
        <v>95</v>
      </c>
    </row>
    <row r="1877" spans="1:2" x14ac:dyDescent="0.15">
      <c r="A1877" s="6">
        <v>1876</v>
      </c>
      <c r="B1877" s="6">
        <v>117</v>
      </c>
    </row>
    <row r="1878" spans="1:2" x14ac:dyDescent="0.15">
      <c r="A1878" s="6">
        <v>1877</v>
      </c>
      <c r="B1878" s="6">
        <v>50</v>
      </c>
    </row>
    <row r="1879" spans="1:2" x14ac:dyDescent="0.15">
      <c r="A1879" s="6">
        <v>1878</v>
      </c>
      <c r="B1879" s="6">
        <v>91</v>
      </c>
    </row>
    <row r="1880" spans="1:2" x14ac:dyDescent="0.15">
      <c r="A1880" s="6">
        <v>1879</v>
      </c>
      <c r="B1880" s="6">
        <v>54</v>
      </c>
    </row>
    <row r="1881" spans="1:2" x14ac:dyDescent="0.15">
      <c r="A1881" s="6">
        <v>1880</v>
      </c>
      <c r="B1881" s="6">
        <v>58</v>
      </c>
    </row>
    <row r="1882" spans="1:2" x14ac:dyDescent="0.15">
      <c r="A1882" s="6">
        <v>1881</v>
      </c>
      <c r="B1882" s="6">
        <v>86</v>
      </c>
    </row>
    <row r="1883" spans="1:2" x14ac:dyDescent="0.15">
      <c r="A1883" s="6">
        <v>1882</v>
      </c>
      <c r="B1883" s="6">
        <v>81</v>
      </c>
    </row>
    <row r="1884" spans="1:2" x14ac:dyDescent="0.15">
      <c r="A1884" s="6">
        <v>1883</v>
      </c>
      <c r="B1884" s="6">
        <v>65</v>
      </c>
    </row>
    <row r="1885" spans="1:2" x14ac:dyDescent="0.15">
      <c r="A1885" s="6">
        <v>1884</v>
      </c>
      <c r="B1885" s="6">
        <v>50</v>
      </c>
    </row>
    <row r="1886" spans="1:2" x14ac:dyDescent="0.15">
      <c r="A1886" s="6">
        <v>1885</v>
      </c>
      <c r="B1886" s="6">
        <v>65</v>
      </c>
    </row>
    <row r="1887" spans="1:2" x14ac:dyDescent="0.15">
      <c r="A1887" s="6">
        <v>1886</v>
      </c>
      <c r="B1887" s="6">
        <v>83</v>
      </c>
    </row>
    <row r="1888" spans="1:2" x14ac:dyDescent="0.15">
      <c r="A1888" s="6">
        <v>1887</v>
      </c>
      <c r="B1888" s="6">
        <v>67</v>
      </c>
    </row>
    <row r="1889" spans="1:2" x14ac:dyDescent="0.15">
      <c r="A1889" s="6">
        <v>1888</v>
      </c>
      <c r="B1889" s="6">
        <v>79</v>
      </c>
    </row>
    <row r="1890" spans="1:2" x14ac:dyDescent="0.15">
      <c r="A1890" s="6">
        <v>1889</v>
      </c>
      <c r="B1890" s="6">
        <v>86</v>
      </c>
    </row>
    <row r="1891" spans="1:2" x14ac:dyDescent="0.15">
      <c r="A1891" s="6">
        <v>1890</v>
      </c>
      <c r="B1891" s="6">
        <v>70</v>
      </c>
    </row>
    <row r="1892" spans="1:2" x14ac:dyDescent="0.15">
      <c r="A1892" s="6">
        <v>1891</v>
      </c>
      <c r="B1892" s="6">
        <v>88</v>
      </c>
    </row>
    <row r="1893" spans="1:2" x14ac:dyDescent="0.15">
      <c r="A1893" s="6">
        <v>1892</v>
      </c>
      <c r="B1893" s="6">
        <v>91</v>
      </c>
    </row>
    <row r="1894" spans="1:2" x14ac:dyDescent="0.15">
      <c r="A1894" s="6">
        <v>1893</v>
      </c>
      <c r="B1894" s="6">
        <v>85</v>
      </c>
    </row>
    <row r="1895" spans="1:2" x14ac:dyDescent="0.15">
      <c r="A1895" s="6">
        <v>1894</v>
      </c>
      <c r="B1895" s="6">
        <v>80</v>
      </c>
    </row>
    <row r="1896" spans="1:2" x14ac:dyDescent="0.15">
      <c r="A1896" s="6">
        <v>1895</v>
      </c>
      <c r="B1896" s="6">
        <v>81</v>
      </c>
    </row>
    <row r="1897" spans="1:2" x14ac:dyDescent="0.15">
      <c r="A1897" s="6">
        <v>1896</v>
      </c>
      <c r="B1897" s="6">
        <v>80</v>
      </c>
    </row>
    <row r="1898" spans="1:2" x14ac:dyDescent="0.15">
      <c r="A1898" s="6">
        <v>1897</v>
      </c>
      <c r="B1898" s="6">
        <v>61</v>
      </c>
    </row>
    <row r="1899" spans="1:2" x14ac:dyDescent="0.15">
      <c r="A1899" s="6">
        <v>1898</v>
      </c>
      <c r="B1899" s="6">
        <v>85</v>
      </c>
    </row>
    <row r="1900" spans="1:2" x14ac:dyDescent="0.15">
      <c r="A1900" s="6">
        <v>1899</v>
      </c>
      <c r="B1900" s="6">
        <v>78</v>
      </c>
    </row>
    <row r="1901" spans="1:2" x14ac:dyDescent="0.15">
      <c r="A1901" s="6">
        <v>1900</v>
      </c>
      <c r="B1901" s="6">
        <v>61</v>
      </c>
    </row>
    <row r="1902" spans="1:2" x14ac:dyDescent="0.15">
      <c r="A1902" s="6">
        <v>1901</v>
      </c>
      <c r="B1902" s="6">
        <v>79</v>
      </c>
    </row>
    <row r="1903" spans="1:2" x14ac:dyDescent="0.15">
      <c r="A1903" s="6">
        <v>1902</v>
      </c>
      <c r="B1903" s="6">
        <v>101</v>
      </c>
    </row>
    <row r="1904" spans="1:2" x14ac:dyDescent="0.15">
      <c r="A1904" s="6">
        <v>1903</v>
      </c>
      <c r="B1904" s="6">
        <v>70</v>
      </c>
    </row>
    <row r="1905" spans="1:2" x14ac:dyDescent="0.15">
      <c r="A1905" s="6">
        <v>1904</v>
      </c>
      <c r="B1905" s="6">
        <v>85</v>
      </c>
    </row>
    <row r="1906" spans="1:2" x14ac:dyDescent="0.15">
      <c r="A1906" s="6">
        <v>1905</v>
      </c>
      <c r="B1906" s="6">
        <v>78</v>
      </c>
    </row>
    <row r="1907" spans="1:2" x14ac:dyDescent="0.15">
      <c r="A1907" s="6">
        <v>1906</v>
      </c>
      <c r="B1907" s="6">
        <v>87</v>
      </c>
    </row>
    <row r="1908" spans="1:2" x14ac:dyDescent="0.15">
      <c r="A1908" s="6">
        <v>1907</v>
      </c>
      <c r="B1908" s="6">
        <v>82</v>
      </c>
    </row>
    <row r="1909" spans="1:2" x14ac:dyDescent="0.15">
      <c r="A1909" s="6">
        <v>1908</v>
      </c>
      <c r="B1909" s="6">
        <v>79</v>
      </c>
    </row>
    <row r="1910" spans="1:2" x14ac:dyDescent="0.15">
      <c r="A1910" s="6">
        <v>1909</v>
      </c>
      <c r="B1910" s="6">
        <v>50</v>
      </c>
    </row>
    <row r="1911" spans="1:2" x14ac:dyDescent="0.15">
      <c r="A1911" s="6">
        <v>1910</v>
      </c>
      <c r="B1911" s="6">
        <v>87</v>
      </c>
    </row>
    <row r="1912" spans="1:2" x14ac:dyDescent="0.15">
      <c r="A1912" s="6">
        <v>1911</v>
      </c>
      <c r="B1912" s="6">
        <v>114</v>
      </c>
    </row>
    <row r="1913" spans="1:2" x14ac:dyDescent="0.15">
      <c r="A1913" s="6">
        <v>1912</v>
      </c>
      <c r="B1913" s="6">
        <v>70</v>
      </c>
    </row>
    <row r="1914" spans="1:2" x14ac:dyDescent="0.15">
      <c r="A1914" s="6">
        <v>1913</v>
      </c>
      <c r="B1914" s="6">
        <v>99</v>
      </c>
    </row>
    <row r="1915" spans="1:2" x14ac:dyDescent="0.15">
      <c r="A1915" s="6">
        <v>1914</v>
      </c>
      <c r="B1915" s="6">
        <v>69</v>
      </c>
    </row>
    <row r="1916" spans="1:2" x14ac:dyDescent="0.15">
      <c r="A1916" s="6">
        <v>1915</v>
      </c>
      <c r="B1916" s="6">
        <v>56</v>
      </c>
    </row>
    <row r="1917" spans="1:2" x14ac:dyDescent="0.15">
      <c r="A1917" s="6">
        <v>1916</v>
      </c>
      <c r="B1917" s="6">
        <v>116</v>
      </c>
    </row>
    <row r="1918" spans="1:2" x14ac:dyDescent="0.15">
      <c r="A1918" s="6">
        <v>1917</v>
      </c>
      <c r="B1918" s="6">
        <v>80</v>
      </c>
    </row>
    <row r="1919" spans="1:2" x14ac:dyDescent="0.15">
      <c r="A1919" s="6">
        <v>1918</v>
      </c>
      <c r="B1919" s="6">
        <v>99</v>
      </c>
    </row>
    <row r="1920" spans="1:2" x14ac:dyDescent="0.15">
      <c r="A1920" s="6">
        <v>1919</v>
      </c>
      <c r="B1920" s="6">
        <v>78</v>
      </c>
    </row>
    <row r="1921" spans="1:2" x14ac:dyDescent="0.15">
      <c r="A1921" s="6">
        <v>1920</v>
      </c>
      <c r="B1921" s="6">
        <v>58</v>
      </c>
    </row>
    <row r="1922" spans="1:2" x14ac:dyDescent="0.15">
      <c r="A1922" s="6">
        <v>1921</v>
      </c>
      <c r="B1922" s="6">
        <v>93</v>
      </c>
    </row>
    <row r="1923" spans="1:2" x14ac:dyDescent="0.15">
      <c r="A1923" s="6">
        <v>1922</v>
      </c>
      <c r="B1923" s="6">
        <v>77</v>
      </c>
    </row>
    <row r="1924" spans="1:2" x14ac:dyDescent="0.15">
      <c r="A1924" s="6">
        <v>1923</v>
      </c>
      <c r="B1924" s="6">
        <v>70</v>
      </c>
    </row>
    <row r="1925" spans="1:2" x14ac:dyDescent="0.15">
      <c r="A1925" s="6">
        <v>1924</v>
      </c>
      <c r="B1925" s="6">
        <v>88</v>
      </c>
    </row>
    <row r="1926" spans="1:2" x14ac:dyDescent="0.15">
      <c r="A1926" s="6">
        <v>1925</v>
      </c>
      <c r="B1926" s="6">
        <v>71</v>
      </c>
    </row>
    <row r="1927" spans="1:2" x14ac:dyDescent="0.15">
      <c r="A1927" s="6">
        <v>1926</v>
      </c>
      <c r="B1927" s="6">
        <v>68</v>
      </c>
    </row>
    <row r="1928" spans="1:2" x14ac:dyDescent="0.15">
      <c r="A1928" s="6">
        <v>1927</v>
      </c>
      <c r="B1928" s="6">
        <v>72</v>
      </c>
    </row>
    <row r="1929" spans="1:2" x14ac:dyDescent="0.15">
      <c r="A1929" s="6">
        <v>1928</v>
      </c>
      <c r="B1929" s="6">
        <v>79</v>
      </c>
    </row>
    <row r="1930" spans="1:2" x14ac:dyDescent="0.15">
      <c r="A1930" s="6">
        <v>1929</v>
      </c>
      <c r="B1930" s="6">
        <v>80</v>
      </c>
    </row>
    <row r="1931" spans="1:2" x14ac:dyDescent="0.15">
      <c r="A1931" s="6">
        <v>1930</v>
      </c>
      <c r="B1931" s="6">
        <v>96</v>
      </c>
    </row>
    <row r="1932" spans="1:2" x14ac:dyDescent="0.15">
      <c r="A1932" s="6">
        <v>1931</v>
      </c>
      <c r="B1932" s="6">
        <v>76</v>
      </c>
    </row>
    <row r="1933" spans="1:2" x14ac:dyDescent="0.15">
      <c r="A1933" s="6">
        <v>1932</v>
      </c>
      <c r="B1933" s="6">
        <v>91</v>
      </c>
    </row>
    <row r="1934" spans="1:2" x14ac:dyDescent="0.15">
      <c r="A1934" s="6">
        <v>1933</v>
      </c>
      <c r="B1934" s="6">
        <v>89</v>
      </c>
    </row>
    <row r="1935" spans="1:2" x14ac:dyDescent="0.15">
      <c r="A1935" s="6">
        <v>1934</v>
      </c>
      <c r="B1935" s="6">
        <v>79</v>
      </c>
    </row>
    <row r="1936" spans="1:2" x14ac:dyDescent="0.15">
      <c r="A1936" s="6">
        <v>1935</v>
      </c>
      <c r="B1936" s="6">
        <v>84</v>
      </c>
    </row>
    <row r="1937" spans="1:2" x14ac:dyDescent="0.15">
      <c r="A1937" s="6">
        <v>1936</v>
      </c>
      <c r="B1937" s="6">
        <v>86</v>
      </c>
    </row>
    <row r="1938" spans="1:2" x14ac:dyDescent="0.15">
      <c r="A1938" s="6">
        <v>1937</v>
      </c>
      <c r="B1938" s="6">
        <v>69</v>
      </c>
    </row>
    <row r="1939" spans="1:2" x14ac:dyDescent="0.15">
      <c r="A1939" s="6">
        <v>1938</v>
      </c>
      <c r="B1939" s="6">
        <v>88</v>
      </c>
    </row>
    <row r="1940" spans="1:2" x14ac:dyDescent="0.15">
      <c r="A1940" s="6">
        <v>1939</v>
      </c>
      <c r="B1940" s="6">
        <v>72</v>
      </c>
    </row>
    <row r="1941" spans="1:2" x14ac:dyDescent="0.15">
      <c r="A1941" s="6">
        <v>1940</v>
      </c>
      <c r="B1941" s="6">
        <v>80</v>
      </c>
    </row>
    <row r="1942" spans="1:2" x14ac:dyDescent="0.15">
      <c r="A1942" s="6">
        <v>1941</v>
      </c>
      <c r="B1942" s="6">
        <v>75</v>
      </c>
    </row>
    <row r="1943" spans="1:2" x14ac:dyDescent="0.15">
      <c r="A1943" s="6">
        <v>1942</v>
      </c>
      <c r="B1943" s="6">
        <v>65</v>
      </c>
    </row>
    <row r="1944" spans="1:2" x14ac:dyDescent="0.15">
      <c r="A1944" s="6">
        <v>1943</v>
      </c>
      <c r="B1944" s="6">
        <v>80</v>
      </c>
    </row>
    <row r="1945" spans="1:2" x14ac:dyDescent="0.15">
      <c r="A1945" s="6">
        <v>1944</v>
      </c>
      <c r="B1945" s="6">
        <v>105</v>
      </c>
    </row>
    <row r="1946" spans="1:2" x14ac:dyDescent="0.15">
      <c r="A1946" s="6">
        <v>1945</v>
      </c>
      <c r="B1946" s="6">
        <v>73</v>
      </c>
    </row>
    <row r="1947" spans="1:2" x14ac:dyDescent="0.15">
      <c r="A1947" s="6">
        <v>1946</v>
      </c>
      <c r="B1947" s="6">
        <v>87</v>
      </c>
    </row>
    <row r="1948" spans="1:2" x14ac:dyDescent="0.15">
      <c r="A1948" s="6">
        <v>1947</v>
      </c>
      <c r="B1948" s="6">
        <v>87</v>
      </c>
    </row>
    <row r="1949" spans="1:2" x14ac:dyDescent="0.15">
      <c r="A1949" s="6">
        <v>1948</v>
      </c>
      <c r="B1949" s="6">
        <v>65</v>
      </c>
    </row>
    <row r="1950" spans="1:2" x14ac:dyDescent="0.15">
      <c r="A1950" s="6">
        <v>1949</v>
      </c>
      <c r="B1950" s="6">
        <v>73</v>
      </c>
    </row>
    <row r="1951" spans="1:2" x14ac:dyDescent="0.15">
      <c r="A1951" s="6">
        <v>1950</v>
      </c>
      <c r="B1951" s="6">
        <v>77</v>
      </c>
    </row>
    <row r="1952" spans="1:2" x14ac:dyDescent="0.15">
      <c r="A1952" s="6">
        <v>1951</v>
      </c>
      <c r="B1952" s="6">
        <v>81</v>
      </c>
    </row>
    <row r="1953" spans="1:2" x14ac:dyDescent="0.15">
      <c r="A1953" s="6">
        <v>1952</v>
      </c>
      <c r="B1953" s="6">
        <v>80</v>
      </c>
    </row>
    <row r="1954" spans="1:2" x14ac:dyDescent="0.15">
      <c r="A1954" s="6">
        <v>1953</v>
      </c>
      <c r="B1954" s="6">
        <v>84</v>
      </c>
    </row>
    <row r="1955" spans="1:2" x14ac:dyDescent="0.15">
      <c r="A1955" s="6">
        <v>1954</v>
      </c>
      <c r="B1955" s="6">
        <v>86</v>
      </c>
    </row>
    <row r="1956" spans="1:2" x14ac:dyDescent="0.15">
      <c r="A1956" s="6">
        <v>1955</v>
      </c>
      <c r="B1956" s="6">
        <v>56</v>
      </c>
    </row>
    <row r="1957" spans="1:2" x14ac:dyDescent="0.15">
      <c r="A1957" s="6">
        <v>1956</v>
      </c>
      <c r="B1957" s="6">
        <v>86</v>
      </c>
    </row>
    <row r="1958" spans="1:2" x14ac:dyDescent="0.15">
      <c r="A1958" s="6">
        <v>1957</v>
      </c>
      <c r="B1958" s="6">
        <v>96</v>
      </c>
    </row>
    <row r="1959" spans="1:2" x14ac:dyDescent="0.15">
      <c r="A1959" s="6">
        <v>1958</v>
      </c>
      <c r="B1959" s="6">
        <v>79</v>
      </c>
    </row>
    <row r="1960" spans="1:2" x14ac:dyDescent="0.15">
      <c r="A1960" s="6">
        <v>1959</v>
      </c>
      <c r="B1960" s="6">
        <v>86</v>
      </c>
    </row>
    <row r="1961" spans="1:2" x14ac:dyDescent="0.15">
      <c r="A1961" s="6">
        <v>1960</v>
      </c>
      <c r="B1961" s="6">
        <v>76</v>
      </c>
    </row>
    <row r="1962" spans="1:2" x14ac:dyDescent="0.15">
      <c r="A1962" s="6">
        <v>1961</v>
      </c>
      <c r="B1962" s="6">
        <v>50</v>
      </c>
    </row>
    <row r="1963" spans="1:2" x14ac:dyDescent="0.15">
      <c r="A1963" s="6">
        <v>1962</v>
      </c>
      <c r="B1963" s="6">
        <v>76</v>
      </c>
    </row>
    <row r="1964" spans="1:2" x14ac:dyDescent="0.15">
      <c r="A1964" s="6">
        <v>1963</v>
      </c>
      <c r="B1964" s="6">
        <v>105</v>
      </c>
    </row>
    <row r="1965" spans="1:2" x14ac:dyDescent="0.15">
      <c r="A1965" s="6">
        <v>1964</v>
      </c>
      <c r="B1965" s="6">
        <v>99</v>
      </c>
    </row>
    <row r="1966" spans="1:2" x14ac:dyDescent="0.15">
      <c r="A1966" s="6">
        <v>1965</v>
      </c>
      <c r="B1966" s="6">
        <v>75</v>
      </c>
    </row>
    <row r="1967" spans="1:2" x14ac:dyDescent="0.15">
      <c r="A1967" s="6">
        <v>1966</v>
      </c>
      <c r="B1967" s="6">
        <v>48</v>
      </c>
    </row>
    <row r="1968" spans="1:2" x14ac:dyDescent="0.15">
      <c r="A1968" s="6">
        <v>1967</v>
      </c>
      <c r="B1968" s="6">
        <v>72</v>
      </c>
    </row>
    <row r="1969" spans="1:2" x14ac:dyDescent="0.15">
      <c r="A1969" s="6">
        <v>1968</v>
      </c>
      <c r="B1969" s="6">
        <v>70</v>
      </c>
    </row>
    <row r="1970" spans="1:2" x14ac:dyDescent="0.15">
      <c r="A1970" s="6">
        <v>1969</v>
      </c>
      <c r="B1970" s="6">
        <v>88</v>
      </c>
    </row>
    <row r="1971" spans="1:2" x14ac:dyDescent="0.15">
      <c r="A1971" s="6">
        <v>1970</v>
      </c>
      <c r="B1971" s="6">
        <v>94</v>
      </c>
    </row>
    <row r="1972" spans="1:2" x14ac:dyDescent="0.15">
      <c r="A1972" s="6">
        <v>1971</v>
      </c>
      <c r="B1972" s="6">
        <v>84</v>
      </c>
    </row>
    <row r="1973" spans="1:2" x14ac:dyDescent="0.15">
      <c r="A1973" s="6">
        <v>1972</v>
      </c>
      <c r="B1973" s="6">
        <v>73</v>
      </c>
    </row>
    <row r="1974" spans="1:2" x14ac:dyDescent="0.15">
      <c r="A1974" s="6">
        <v>1973</v>
      </c>
      <c r="B1974" s="6">
        <v>97</v>
      </c>
    </row>
    <row r="1975" spans="1:2" x14ac:dyDescent="0.15">
      <c r="A1975" s="6">
        <v>1974</v>
      </c>
      <c r="B1975" s="6">
        <v>70</v>
      </c>
    </row>
    <row r="1976" spans="1:2" x14ac:dyDescent="0.15">
      <c r="A1976" s="6">
        <v>1975</v>
      </c>
      <c r="B1976" s="6">
        <v>70</v>
      </c>
    </row>
    <row r="1977" spans="1:2" x14ac:dyDescent="0.15">
      <c r="A1977" s="6">
        <v>1976</v>
      </c>
      <c r="B1977" s="6">
        <v>88</v>
      </c>
    </row>
    <row r="1978" spans="1:2" x14ac:dyDescent="0.15">
      <c r="A1978" s="6">
        <v>1977</v>
      </c>
      <c r="B1978" s="6">
        <v>95</v>
      </c>
    </row>
    <row r="1979" spans="1:2" x14ac:dyDescent="0.15">
      <c r="A1979" s="6">
        <v>1978</v>
      </c>
      <c r="B1979" s="6">
        <v>65</v>
      </c>
    </row>
    <row r="1980" spans="1:2" x14ac:dyDescent="0.15">
      <c r="A1980" s="6">
        <v>1979</v>
      </c>
      <c r="B1980" s="6">
        <v>72</v>
      </c>
    </row>
    <row r="1981" spans="1:2" x14ac:dyDescent="0.15">
      <c r="A1981" s="6">
        <v>1980</v>
      </c>
      <c r="B1981" s="6">
        <v>77</v>
      </c>
    </row>
    <row r="1982" spans="1:2" x14ac:dyDescent="0.15">
      <c r="A1982" s="6">
        <v>1981</v>
      </c>
      <c r="B1982" s="6">
        <v>80</v>
      </c>
    </row>
    <row r="1983" spans="1:2" x14ac:dyDescent="0.15">
      <c r="A1983" s="6">
        <v>1982</v>
      </c>
      <c r="B1983" s="6">
        <v>75</v>
      </c>
    </row>
    <row r="1984" spans="1:2" x14ac:dyDescent="0.15">
      <c r="A1984" s="6">
        <v>1983</v>
      </c>
      <c r="B1984" s="6">
        <v>77</v>
      </c>
    </row>
    <row r="1985" spans="1:2" x14ac:dyDescent="0.15">
      <c r="A1985" s="6">
        <v>1984</v>
      </c>
      <c r="B1985" s="6">
        <v>51</v>
      </c>
    </row>
    <row r="1986" spans="1:2" x14ac:dyDescent="0.15">
      <c r="A1986" s="6">
        <v>1985</v>
      </c>
      <c r="B1986" s="6">
        <v>59</v>
      </c>
    </row>
    <row r="1987" spans="1:2" x14ac:dyDescent="0.15">
      <c r="A1987" s="6">
        <v>1986</v>
      </c>
      <c r="B1987" s="6">
        <v>92</v>
      </c>
    </row>
    <row r="1988" spans="1:2" x14ac:dyDescent="0.15">
      <c r="A1988" s="6">
        <v>1987</v>
      </c>
      <c r="B1988" s="6">
        <v>56</v>
      </c>
    </row>
    <row r="1989" spans="1:2" x14ac:dyDescent="0.15">
      <c r="A1989" s="6">
        <v>1988</v>
      </c>
      <c r="B1989" s="6">
        <v>76</v>
      </c>
    </row>
    <row r="1990" spans="1:2" x14ac:dyDescent="0.15">
      <c r="A1990" s="6">
        <v>1989</v>
      </c>
      <c r="B1990" s="6">
        <v>35</v>
      </c>
    </row>
    <row r="1991" spans="1:2" x14ac:dyDescent="0.15">
      <c r="A1991" s="6">
        <v>1990</v>
      </c>
      <c r="B1991" s="6">
        <v>74</v>
      </c>
    </row>
    <row r="1992" spans="1:2" x14ac:dyDescent="0.15">
      <c r="A1992" s="6">
        <v>1991</v>
      </c>
      <c r="B1992" s="6">
        <v>88</v>
      </c>
    </row>
    <row r="1993" spans="1:2" x14ac:dyDescent="0.15">
      <c r="A1993" s="6">
        <v>1992</v>
      </c>
      <c r="B1993" s="6">
        <v>79</v>
      </c>
    </row>
    <row r="1994" spans="1:2" x14ac:dyDescent="0.15">
      <c r="A1994" s="6">
        <v>1993</v>
      </c>
      <c r="B1994" s="6">
        <v>86</v>
      </c>
    </row>
    <row r="1995" spans="1:2" x14ac:dyDescent="0.15">
      <c r="A1995" s="6">
        <v>1994</v>
      </c>
      <c r="B1995" s="6">
        <v>73</v>
      </c>
    </row>
    <row r="1996" spans="1:2" x14ac:dyDescent="0.15">
      <c r="A1996" s="6">
        <v>1995</v>
      </c>
      <c r="B1996" s="6">
        <v>67</v>
      </c>
    </row>
    <row r="1997" spans="1:2" x14ac:dyDescent="0.15">
      <c r="A1997" s="6">
        <v>1996</v>
      </c>
      <c r="B1997" s="6">
        <v>85</v>
      </c>
    </row>
    <row r="1998" spans="1:2" x14ac:dyDescent="0.15">
      <c r="A1998" s="6">
        <v>1997</v>
      </c>
      <c r="B1998" s="6">
        <v>68</v>
      </c>
    </row>
    <row r="1999" spans="1:2" x14ac:dyDescent="0.15">
      <c r="A1999" s="6">
        <v>1998</v>
      </c>
      <c r="B1999" s="6">
        <v>68</v>
      </c>
    </row>
    <row r="2000" spans="1:2" x14ac:dyDescent="0.15">
      <c r="A2000" s="6">
        <v>1999</v>
      </c>
      <c r="B2000" s="6">
        <v>76</v>
      </c>
    </row>
    <row r="2001" spans="1:2" x14ac:dyDescent="0.15">
      <c r="A2001" s="6">
        <v>2000</v>
      </c>
      <c r="B2001" s="6">
        <v>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97E39-7570-48DA-AFA9-4E5F424CC45B}">
  <dimension ref="A1:R2001"/>
  <sheetViews>
    <sheetView tabSelected="1" zoomScale="75" workbookViewId="0">
      <selection activeCell="M36" sqref="M36"/>
    </sheetView>
  </sheetViews>
  <sheetFormatPr baseColWidth="10" defaultColWidth="8.83203125" defaultRowHeight="13" x14ac:dyDescent="0.15"/>
  <cols>
    <col min="2" max="2" width="11.83203125" customWidth="1"/>
    <col min="4" max="4" width="13.5" customWidth="1"/>
    <col min="5" max="5" width="13.83203125" bestFit="1" customWidth="1"/>
    <col min="6" max="7" width="36.5" bestFit="1" customWidth="1"/>
    <col min="9" max="9" width="16" bestFit="1" customWidth="1"/>
    <col min="10" max="10" width="20.1640625" customWidth="1"/>
    <col min="12" max="12" width="17.33203125" customWidth="1"/>
    <col min="15" max="15" width="12.6640625" bestFit="1" customWidth="1"/>
  </cols>
  <sheetData>
    <row r="1" spans="1:18" ht="42" x14ac:dyDescent="0.15">
      <c r="A1" s="13" t="s">
        <v>15</v>
      </c>
      <c r="B1" s="15" t="s">
        <v>17</v>
      </c>
      <c r="D1" s="13" t="s">
        <v>36</v>
      </c>
      <c r="E1" s="13" t="s">
        <v>37</v>
      </c>
      <c r="F1" s="13" t="s">
        <v>38</v>
      </c>
      <c r="G1" s="13" t="s">
        <v>39</v>
      </c>
      <c r="H1" s="13"/>
    </row>
    <row r="2" spans="1:18" ht="14" thickBot="1" x14ac:dyDescent="0.2">
      <c r="A2" s="6">
        <v>1</v>
      </c>
      <c r="B2" s="6">
        <v>76</v>
      </c>
      <c r="D2">
        <f>MIN(B2:B2001)</f>
        <v>29</v>
      </c>
      <c r="E2">
        <f>MAX(B2:B2001)</f>
        <v>139</v>
      </c>
      <c r="F2">
        <f>(E2-D2)/10</f>
        <v>11</v>
      </c>
      <c r="G2">
        <v>39</v>
      </c>
      <c r="I2" s="53"/>
      <c r="J2" s="53"/>
    </row>
    <row r="3" spans="1:18" x14ac:dyDescent="0.15">
      <c r="A3" s="6">
        <v>2</v>
      </c>
      <c r="B3" s="6">
        <v>102</v>
      </c>
      <c r="G3">
        <v>50</v>
      </c>
      <c r="I3" s="51" t="s">
        <v>40</v>
      </c>
      <c r="J3" s="51" t="s">
        <v>22</v>
      </c>
      <c r="L3" s="52" t="s">
        <v>17</v>
      </c>
      <c r="M3" s="52"/>
      <c r="O3" s="58"/>
    </row>
    <row r="4" spans="1:18" x14ac:dyDescent="0.15">
      <c r="A4" s="6">
        <v>3</v>
      </c>
      <c r="B4" s="6">
        <v>80</v>
      </c>
      <c r="G4">
        <v>61</v>
      </c>
      <c r="I4">
        <v>39</v>
      </c>
      <c r="J4">
        <v>9</v>
      </c>
      <c r="Q4" s="59"/>
      <c r="R4" s="59"/>
    </row>
    <row r="5" spans="1:18" x14ac:dyDescent="0.15">
      <c r="A5" s="6">
        <v>4</v>
      </c>
      <c r="B5" s="6">
        <v>86</v>
      </c>
      <c r="G5">
        <v>72</v>
      </c>
      <c r="I5">
        <v>50</v>
      </c>
      <c r="J5">
        <v>31</v>
      </c>
      <c r="L5" s="62" t="s">
        <v>23</v>
      </c>
      <c r="M5" s="62">
        <v>79.754999999999995</v>
      </c>
    </row>
    <row r="6" spans="1:18" x14ac:dyDescent="0.15">
      <c r="A6" s="6">
        <v>5</v>
      </c>
      <c r="B6" s="6">
        <v>77</v>
      </c>
      <c r="G6">
        <v>83</v>
      </c>
      <c r="I6">
        <v>61</v>
      </c>
      <c r="J6">
        <v>166</v>
      </c>
      <c r="L6" t="s">
        <v>24</v>
      </c>
      <c r="M6">
        <v>0.32812317795296753</v>
      </c>
    </row>
    <row r="7" spans="1:18" x14ac:dyDescent="0.15">
      <c r="A7" s="6">
        <v>6</v>
      </c>
      <c r="B7" s="6">
        <v>78</v>
      </c>
      <c r="G7">
        <v>94</v>
      </c>
      <c r="I7">
        <v>72</v>
      </c>
      <c r="J7">
        <v>414</v>
      </c>
      <c r="L7" t="s">
        <v>25</v>
      </c>
      <c r="M7">
        <v>80</v>
      </c>
    </row>
    <row r="8" spans="1:18" x14ac:dyDescent="0.15">
      <c r="A8" s="6">
        <v>7</v>
      </c>
      <c r="B8" s="6">
        <v>71</v>
      </c>
      <c r="G8">
        <v>105</v>
      </c>
      <c r="I8">
        <v>83</v>
      </c>
      <c r="J8">
        <v>584</v>
      </c>
      <c r="L8" t="s">
        <v>26</v>
      </c>
      <c r="M8">
        <v>84</v>
      </c>
    </row>
    <row r="9" spans="1:18" x14ac:dyDescent="0.15">
      <c r="A9" s="6">
        <v>8</v>
      </c>
      <c r="B9" s="6">
        <v>73</v>
      </c>
      <c r="E9" s="13"/>
      <c r="G9">
        <v>116</v>
      </c>
      <c r="I9">
        <v>94</v>
      </c>
      <c r="J9">
        <v>481</v>
      </c>
      <c r="L9" s="62" t="s">
        <v>27</v>
      </c>
      <c r="M9" s="62">
        <v>14.674114617921914</v>
      </c>
    </row>
    <row r="10" spans="1:18" x14ac:dyDescent="0.15">
      <c r="A10" s="6">
        <v>9</v>
      </c>
      <c r="B10" s="6">
        <v>92</v>
      </c>
      <c r="G10">
        <v>127</v>
      </c>
      <c r="I10">
        <v>105</v>
      </c>
      <c r="J10">
        <v>230</v>
      </c>
      <c r="L10" t="s">
        <v>28</v>
      </c>
      <c r="M10">
        <v>215.32963981990957</v>
      </c>
    </row>
    <row r="11" spans="1:18" x14ac:dyDescent="0.15">
      <c r="A11" s="6">
        <v>10</v>
      </c>
      <c r="B11" s="6">
        <v>96</v>
      </c>
      <c r="G11">
        <v>139</v>
      </c>
      <c r="I11">
        <v>116</v>
      </c>
      <c r="J11">
        <v>72</v>
      </c>
      <c r="L11" t="s">
        <v>29</v>
      </c>
      <c r="M11">
        <v>0.11819933227838586</v>
      </c>
    </row>
    <row r="12" spans="1:18" x14ac:dyDescent="0.15">
      <c r="A12" s="6">
        <v>11</v>
      </c>
      <c r="B12" s="6">
        <v>101</v>
      </c>
      <c r="I12">
        <v>127</v>
      </c>
      <c r="J12">
        <v>12</v>
      </c>
      <c r="L12" t="s">
        <v>30</v>
      </c>
      <c r="M12">
        <v>3.5159642329953791E-2</v>
      </c>
    </row>
    <row r="13" spans="1:18" x14ac:dyDescent="0.15">
      <c r="A13" s="6">
        <v>12</v>
      </c>
      <c r="B13" s="6">
        <v>55</v>
      </c>
      <c r="D13" s="53"/>
      <c r="E13" s="53"/>
      <c r="I13">
        <v>139</v>
      </c>
      <c r="J13">
        <v>1</v>
      </c>
      <c r="L13" t="s">
        <v>31</v>
      </c>
      <c r="M13">
        <v>110</v>
      </c>
    </row>
    <row r="14" spans="1:18" ht="14" thickBot="1" x14ac:dyDescent="0.2">
      <c r="A14" s="6">
        <v>13</v>
      </c>
      <c r="B14" s="6">
        <v>73</v>
      </c>
      <c r="I14" s="50" t="s">
        <v>41</v>
      </c>
      <c r="J14" s="50">
        <v>0</v>
      </c>
      <c r="L14" t="s">
        <v>32</v>
      </c>
      <c r="M14">
        <v>29</v>
      </c>
    </row>
    <row r="15" spans="1:18" x14ac:dyDescent="0.15">
      <c r="A15" s="6">
        <v>14</v>
      </c>
      <c r="B15" s="6">
        <v>64</v>
      </c>
      <c r="L15" t="s">
        <v>33</v>
      </c>
      <c r="M15">
        <v>139</v>
      </c>
    </row>
    <row r="16" spans="1:18" x14ac:dyDescent="0.15">
      <c r="A16" s="6">
        <v>15</v>
      </c>
      <c r="B16" s="6">
        <v>85</v>
      </c>
      <c r="L16" t="s">
        <v>34</v>
      </c>
      <c r="M16">
        <v>159510</v>
      </c>
    </row>
    <row r="17" spans="1:13" ht="14" thickBot="1" x14ac:dyDescent="0.2">
      <c r="A17" s="6">
        <v>16</v>
      </c>
      <c r="B17" s="6">
        <v>70</v>
      </c>
      <c r="L17" s="50" t="s">
        <v>35</v>
      </c>
      <c r="M17" s="50">
        <v>2000</v>
      </c>
    </row>
    <row r="18" spans="1:13" x14ac:dyDescent="0.15">
      <c r="A18" s="6">
        <v>17</v>
      </c>
      <c r="B18" s="6">
        <v>102</v>
      </c>
    </row>
    <row r="19" spans="1:13" x14ac:dyDescent="0.15">
      <c r="A19" s="6">
        <v>18</v>
      </c>
      <c r="B19" s="6">
        <v>86</v>
      </c>
      <c r="I19" s="69"/>
      <c r="J19" s="69"/>
      <c r="K19" s="69"/>
      <c r="L19" s="69"/>
      <c r="M19" s="69"/>
    </row>
    <row r="20" spans="1:13" x14ac:dyDescent="0.15">
      <c r="A20" s="6">
        <v>19</v>
      </c>
      <c r="B20" s="6">
        <v>81</v>
      </c>
      <c r="I20" s="70"/>
      <c r="J20" s="70"/>
      <c r="K20" s="69"/>
      <c r="L20" s="69"/>
      <c r="M20" s="69"/>
    </row>
    <row r="21" spans="1:13" x14ac:dyDescent="0.15">
      <c r="A21" s="6">
        <v>20</v>
      </c>
      <c r="B21" s="6">
        <v>93</v>
      </c>
      <c r="I21" s="69"/>
      <c r="J21" s="69"/>
      <c r="K21" s="69"/>
      <c r="L21" s="69"/>
      <c r="M21" s="69"/>
    </row>
    <row r="22" spans="1:13" x14ac:dyDescent="0.15">
      <c r="A22" s="6">
        <v>21</v>
      </c>
      <c r="B22" s="6">
        <v>68</v>
      </c>
      <c r="I22" s="69"/>
      <c r="J22" s="69"/>
      <c r="K22" s="69"/>
      <c r="L22" s="69"/>
      <c r="M22" s="69"/>
    </row>
    <row r="23" spans="1:13" x14ac:dyDescent="0.15">
      <c r="A23" s="6">
        <v>22</v>
      </c>
      <c r="B23" s="6">
        <v>59</v>
      </c>
      <c r="I23" s="69"/>
      <c r="J23" s="69"/>
      <c r="K23" s="69"/>
      <c r="L23" s="69"/>
      <c r="M23" s="69"/>
    </row>
    <row r="24" spans="1:13" x14ac:dyDescent="0.15">
      <c r="A24" s="6">
        <v>23</v>
      </c>
      <c r="B24" s="6">
        <v>84</v>
      </c>
      <c r="I24" s="69"/>
      <c r="J24" s="69"/>
      <c r="K24" s="69"/>
      <c r="L24" s="69"/>
      <c r="M24" s="69"/>
    </row>
    <row r="25" spans="1:13" x14ac:dyDescent="0.15">
      <c r="A25" s="6">
        <v>24</v>
      </c>
      <c r="B25" s="6">
        <v>80</v>
      </c>
      <c r="I25" s="69"/>
      <c r="J25" s="69"/>
      <c r="K25" s="69"/>
      <c r="L25" s="69"/>
      <c r="M25" s="69"/>
    </row>
    <row r="26" spans="1:13" x14ac:dyDescent="0.15">
      <c r="A26" s="6">
        <v>25</v>
      </c>
      <c r="B26" s="6">
        <v>82</v>
      </c>
      <c r="I26" s="69"/>
      <c r="J26" s="69"/>
      <c r="K26" s="69"/>
      <c r="L26" s="69"/>
      <c r="M26" s="69"/>
    </row>
    <row r="27" spans="1:13" x14ac:dyDescent="0.15">
      <c r="A27" s="6">
        <v>26</v>
      </c>
      <c r="B27" s="6">
        <v>85</v>
      </c>
      <c r="I27" s="69"/>
      <c r="J27" s="69"/>
      <c r="K27" s="69"/>
      <c r="L27" s="69"/>
      <c r="M27" s="69"/>
    </row>
    <row r="28" spans="1:13" x14ac:dyDescent="0.15">
      <c r="A28" s="6">
        <v>27</v>
      </c>
      <c r="B28" s="6">
        <v>68</v>
      </c>
      <c r="I28" s="69"/>
      <c r="J28" s="69"/>
      <c r="K28" s="69"/>
      <c r="L28" s="69"/>
      <c r="M28" s="69"/>
    </row>
    <row r="29" spans="1:13" x14ac:dyDescent="0.15">
      <c r="A29" s="6">
        <v>28</v>
      </c>
      <c r="B29" s="6">
        <v>101</v>
      </c>
      <c r="I29" s="69"/>
      <c r="J29" s="69"/>
      <c r="K29" s="69"/>
      <c r="L29" s="69"/>
      <c r="M29" s="69"/>
    </row>
    <row r="30" spans="1:13" x14ac:dyDescent="0.15">
      <c r="A30" s="6">
        <v>29</v>
      </c>
      <c r="B30" s="6">
        <v>83</v>
      </c>
      <c r="I30" s="69"/>
      <c r="J30" s="69"/>
      <c r="K30" s="69"/>
      <c r="L30" s="69"/>
      <c r="M30" s="69"/>
    </row>
    <row r="31" spans="1:13" x14ac:dyDescent="0.15">
      <c r="A31" s="6">
        <v>30</v>
      </c>
      <c r="B31" s="6">
        <v>74</v>
      </c>
      <c r="I31" s="69"/>
      <c r="J31" s="69"/>
      <c r="K31" s="69"/>
      <c r="L31" s="69"/>
      <c r="M31" s="69"/>
    </row>
    <row r="32" spans="1:13" x14ac:dyDescent="0.15">
      <c r="A32" s="6">
        <v>31</v>
      </c>
      <c r="B32" s="6">
        <v>50</v>
      </c>
      <c r="I32" s="69"/>
      <c r="J32" s="69"/>
      <c r="K32" s="69"/>
      <c r="L32" s="69"/>
      <c r="M32" s="69"/>
    </row>
    <row r="33" spans="1:13" x14ac:dyDescent="0.15">
      <c r="A33" s="6">
        <v>32</v>
      </c>
      <c r="B33" s="6">
        <v>82</v>
      </c>
      <c r="I33" s="69"/>
      <c r="J33" s="69"/>
      <c r="K33" s="69"/>
      <c r="L33" s="69"/>
      <c r="M33" s="69"/>
    </row>
    <row r="34" spans="1:13" x14ac:dyDescent="0.15">
      <c r="A34" s="6">
        <v>33</v>
      </c>
      <c r="B34" s="6">
        <v>70</v>
      </c>
      <c r="I34" s="69"/>
      <c r="J34" s="69"/>
      <c r="K34" s="69"/>
      <c r="L34" s="69"/>
      <c r="M34" s="69"/>
    </row>
    <row r="35" spans="1:13" x14ac:dyDescent="0.15">
      <c r="A35" s="6">
        <v>34</v>
      </c>
      <c r="B35" s="6">
        <v>88</v>
      </c>
      <c r="I35" s="69"/>
      <c r="J35" s="69"/>
      <c r="K35" s="69"/>
      <c r="L35" s="69"/>
      <c r="M35" s="69"/>
    </row>
    <row r="36" spans="1:13" x14ac:dyDescent="0.15">
      <c r="A36" s="6">
        <v>35</v>
      </c>
      <c r="B36" s="6">
        <v>90</v>
      </c>
      <c r="I36" s="69"/>
      <c r="J36" s="69"/>
      <c r="K36" s="69"/>
      <c r="L36" s="69"/>
      <c r="M36" s="69"/>
    </row>
    <row r="37" spans="1:13" x14ac:dyDescent="0.15">
      <c r="A37" s="6">
        <v>36</v>
      </c>
      <c r="B37" s="6">
        <v>61</v>
      </c>
      <c r="I37" s="69"/>
      <c r="J37" s="69"/>
      <c r="K37" s="69"/>
      <c r="L37" s="69"/>
      <c r="M37" s="69"/>
    </row>
    <row r="38" spans="1:13" x14ac:dyDescent="0.15">
      <c r="A38" s="6">
        <v>37</v>
      </c>
      <c r="B38" s="6">
        <v>78</v>
      </c>
      <c r="I38" s="69"/>
      <c r="J38" s="69"/>
      <c r="K38" s="69"/>
      <c r="L38" s="69"/>
      <c r="M38" s="69"/>
    </row>
    <row r="39" spans="1:13" x14ac:dyDescent="0.15">
      <c r="A39" s="6">
        <v>38</v>
      </c>
      <c r="B39" s="6">
        <v>90</v>
      </c>
      <c r="I39" s="69"/>
      <c r="J39" s="69"/>
      <c r="K39" s="69"/>
      <c r="L39" s="69"/>
      <c r="M39" s="69"/>
    </row>
    <row r="40" spans="1:13" x14ac:dyDescent="0.15">
      <c r="A40" s="6">
        <v>39</v>
      </c>
      <c r="B40" s="6">
        <v>123</v>
      </c>
      <c r="I40" s="69"/>
      <c r="J40" s="69"/>
      <c r="K40" s="69"/>
      <c r="L40" s="69"/>
      <c r="M40" s="69"/>
    </row>
    <row r="41" spans="1:13" x14ac:dyDescent="0.15">
      <c r="A41" s="6">
        <v>40</v>
      </c>
      <c r="B41" s="6">
        <v>71</v>
      </c>
      <c r="I41" s="69"/>
      <c r="J41" s="69"/>
      <c r="K41" s="69"/>
      <c r="L41" s="69"/>
      <c r="M41" s="69"/>
    </row>
    <row r="42" spans="1:13" x14ac:dyDescent="0.15">
      <c r="A42" s="6">
        <v>41</v>
      </c>
      <c r="B42" s="6">
        <v>75</v>
      </c>
      <c r="I42" s="69"/>
      <c r="J42" s="69"/>
      <c r="K42" s="69"/>
      <c r="L42" s="69"/>
      <c r="M42" s="69"/>
    </row>
    <row r="43" spans="1:13" x14ac:dyDescent="0.15">
      <c r="A43" s="6">
        <v>42</v>
      </c>
      <c r="B43" s="6">
        <v>76</v>
      </c>
      <c r="I43" s="69"/>
      <c r="J43" s="69"/>
      <c r="K43" s="69"/>
      <c r="L43" s="69"/>
      <c r="M43" s="69"/>
    </row>
    <row r="44" spans="1:13" x14ac:dyDescent="0.15">
      <c r="A44" s="6">
        <v>43</v>
      </c>
      <c r="B44" s="6">
        <v>83</v>
      </c>
      <c r="I44" s="69"/>
      <c r="J44" s="69"/>
      <c r="K44" s="69"/>
      <c r="L44" s="69"/>
      <c r="M44" s="69"/>
    </row>
    <row r="45" spans="1:13" x14ac:dyDescent="0.15">
      <c r="A45" s="6">
        <v>44</v>
      </c>
      <c r="B45" s="6">
        <v>63</v>
      </c>
      <c r="I45" s="69"/>
      <c r="J45" s="69"/>
      <c r="K45" s="69"/>
      <c r="L45" s="69"/>
      <c r="M45" s="69"/>
    </row>
    <row r="46" spans="1:13" x14ac:dyDescent="0.15">
      <c r="A46" s="6">
        <v>45</v>
      </c>
      <c r="B46" s="6">
        <v>50</v>
      </c>
      <c r="I46" s="69"/>
      <c r="J46" s="69"/>
      <c r="K46" s="69"/>
      <c r="L46" s="69"/>
      <c r="M46" s="69"/>
    </row>
    <row r="47" spans="1:13" x14ac:dyDescent="0.15">
      <c r="A47" s="6">
        <v>46</v>
      </c>
      <c r="B47" s="6">
        <v>96</v>
      </c>
      <c r="I47" s="69"/>
      <c r="J47" s="69"/>
      <c r="K47" s="69"/>
      <c r="L47" s="69"/>
      <c r="M47" s="69"/>
    </row>
    <row r="48" spans="1:13" x14ac:dyDescent="0.15">
      <c r="A48" s="6">
        <v>47</v>
      </c>
      <c r="B48" s="6">
        <v>80</v>
      </c>
      <c r="I48" s="69"/>
      <c r="J48" s="69"/>
      <c r="K48" s="69"/>
      <c r="L48" s="69"/>
      <c r="M48" s="69"/>
    </row>
    <row r="49" spans="1:2" x14ac:dyDescent="0.15">
      <c r="A49" s="6">
        <v>48</v>
      </c>
      <c r="B49" s="6">
        <v>97</v>
      </c>
    </row>
    <row r="50" spans="1:2" x14ac:dyDescent="0.15">
      <c r="A50" s="6">
        <v>49</v>
      </c>
      <c r="B50" s="6">
        <v>94</v>
      </c>
    </row>
    <row r="51" spans="1:2" x14ac:dyDescent="0.15">
      <c r="A51" s="6">
        <v>50</v>
      </c>
      <c r="B51" s="6">
        <v>76</v>
      </c>
    </row>
    <row r="52" spans="1:2" x14ac:dyDescent="0.15">
      <c r="A52" s="6">
        <v>51</v>
      </c>
      <c r="B52" s="6">
        <v>100</v>
      </c>
    </row>
    <row r="53" spans="1:2" x14ac:dyDescent="0.15">
      <c r="A53" s="6">
        <v>52</v>
      </c>
      <c r="B53" s="6">
        <v>89</v>
      </c>
    </row>
    <row r="54" spans="1:2" x14ac:dyDescent="0.15">
      <c r="A54" s="6">
        <v>53</v>
      </c>
      <c r="B54" s="6">
        <v>83</v>
      </c>
    </row>
    <row r="55" spans="1:2" x14ac:dyDescent="0.15">
      <c r="A55" s="6">
        <v>54</v>
      </c>
      <c r="B55" s="6">
        <v>53</v>
      </c>
    </row>
    <row r="56" spans="1:2" x14ac:dyDescent="0.15">
      <c r="A56" s="6">
        <v>55</v>
      </c>
      <c r="B56" s="6">
        <v>82</v>
      </c>
    </row>
    <row r="57" spans="1:2" x14ac:dyDescent="0.15">
      <c r="A57" s="6">
        <v>56</v>
      </c>
      <c r="B57" s="6">
        <v>77</v>
      </c>
    </row>
    <row r="58" spans="1:2" x14ac:dyDescent="0.15">
      <c r="A58" s="6">
        <v>57</v>
      </c>
      <c r="B58" s="6">
        <v>72</v>
      </c>
    </row>
    <row r="59" spans="1:2" x14ac:dyDescent="0.15">
      <c r="A59" s="6">
        <v>58</v>
      </c>
      <c r="B59" s="6">
        <v>86</v>
      </c>
    </row>
    <row r="60" spans="1:2" x14ac:dyDescent="0.15">
      <c r="A60" s="6">
        <v>59</v>
      </c>
      <c r="B60" s="6">
        <v>73</v>
      </c>
    </row>
    <row r="61" spans="1:2" x14ac:dyDescent="0.15">
      <c r="A61" s="6">
        <v>60</v>
      </c>
      <c r="B61" s="6">
        <v>67</v>
      </c>
    </row>
    <row r="62" spans="1:2" x14ac:dyDescent="0.15">
      <c r="A62" s="6">
        <v>61</v>
      </c>
      <c r="B62" s="6">
        <v>79</v>
      </c>
    </row>
    <row r="63" spans="1:2" x14ac:dyDescent="0.15">
      <c r="A63" s="6">
        <v>62</v>
      </c>
      <c r="B63" s="6">
        <v>71</v>
      </c>
    </row>
    <row r="64" spans="1:2" x14ac:dyDescent="0.15">
      <c r="A64" s="6">
        <v>63</v>
      </c>
      <c r="B64" s="6">
        <v>79</v>
      </c>
    </row>
    <row r="65" spans="1:2" x14ac:dyDescent="0.15">
      <c r="A65" s="6">
        <v>64</v>
      </c>
      <c r="B65" s="6">
        <v>91</v>
      </c>
    </row>
    <row r="66" spans="1:2" x14ac:dyDescent="0.15">
      <c r="A66" s="6">
        <v>65</v>
      </c>
      <c r="B66" s="6">
        <v>79</v>
      </c>
    </row>
    <row r="67" spans="1:2" x14ac:dyDescent="0.15">
      <c r="A67" s="6">
        <v>66</v>
      </c>
      <c r="B67" s="6">
        <v>70</v>
      </c>
    </row>
    <row r="68" spans="1:2" x14ac:dyDescent="0.15">
      <c r="A68" s="6">
        <v>67</v>
      </c>
      <c r="B68" s="6">
        <v>74</v>
      </c>
    </row>
    <row r="69" spans="1:2" x14ac:dyDescent="0.15">
      <c r="A69" s="6">
        <v>68</v>
      </c>
      <c r="B69" s="6">
        <v>79</v>
      </c>
    </row>
    <row r="70" spans="1:2" x14ac:dyDescent="0.15">
      <c r="A70" s="6">
        <v>69</v>
      </c>
      <c r="B70" s="6">
        <v>84</v>
      </c>
    </row>
    <row r="71" spans="1:2" x14ac:dyDescent="0.15">
      <c r="A71" s="6">
        <v>70</v>
      </c>
      <c r="B71" s="6">
        <v>96</v>
      </c>
    </row>
    <row r="72" spans="1:2" x14ac:dyDescent="0.15">
      <c r="A72" s="6">
        <v>71</v>
      </c>
      <c r="B72" s="6">
        <v>83</v>
      </c>
    </row>
    <row r="73" spans="1:2" x14ac:dyDescent="0.15">
      <c r="A73" s="6">
        <v>72</v>
      </c>
      <c r="B73" s="6">
        <v>89</v>
      </c>
    </row>
    <row r="74" spans="1:2" x14ac:dyDescent="0.15">
      <c r="A74" s="6">
        <v>73</v>
      </c>
      <c r="B74" s="6">
        <v>71</v>
      </c>
    </row>
    <row r="75" spans="1:2" x14ac:dyDescent="0.15">
      <c r="A75" s="6">
        <v>74</v>
      </c>
      <c r="B75" s="6">
        <v>70</v>
      </c>
    </row>
    <row r="76" spans="1:2" x14ac:dyDescent="0.15">
      <c r="A76" s="6">
        <v>75</v>
      </c>
      <c r="B76" s="6">
        <v>52</v>
      </c>
    </row>
    <row r="77" spans="1:2" x14ac:dyDescent="0.15">
      <c r="A77" s="6">
        <v>76</v>
      </c>
      <c r="B77" s="6">
        <v>76</v>
      </c>
    </row>
    <row r="78" spans="1:2" x14ac:dyDescent="0.15">
      <c r="A78" s="6">
        <v>77</v>
      </c>
      <c r="B78" s="6">
        <v>81</v>
      </c>
    </row>
    <row r="79" spans="1:2" x14ac:dyDescent="0.15">
      <c r="A79" s="6">
        <v>78</v>
      </c>
      <c r="B79" s="6">
        <v>49</v>
      </c>
    </row>
    <row r="80" spans="1:2" x14ac:dyDescent="0.15">
      <c r="A80" s="6">
        <v>79</v>
      </c>
      <c r="B80" s="6">
        <v>102</v>
      </c>
    </row>
    <row r="81" spans="1:2" x14ac:dyDescent="0.15">
      <c r="A81" s="6">
        <v>80</v>
      </c>
      <c r="B81" s="6">
        <v>65</v>
      </c>
    </row>
    <row r="82" spans="1:2" x14ac:dyDescent="0.15">
      <c r="A82" s="6">
        <v>81</v>
      </c>
      <c r="B82" s="6">
        <v>78</v>
      </c>
    </row>
    <row r="83" spans="1:2" x14ac:dyDescent="0.15">
      <c r="A83" s="6">
        <v>82</v>
      </c>
      <c r="B83" s="6">
        <v>60</v>
      </c>
    </row>
    <row r="84" spans="1:2" x14ac:dyDescent="0.15">
      <c r="A84" s="6">
        <v>83</v>
      </c>
      <c r="B84" s="6">
        <v>72</v>
      </c>
    </row>
    <row r="85" spans="1:2" x14ac:dyDescent="0.15">
      <c r="A85" s="6">
        <v>84</v>
      </c>
      <c r="B85" s="6">
        <v>73</v>
      </c>
    </row>
    <row r="86" spans="1:2" x14ac:dyDescent="0.15">
      <c r="A86" s="6">
        <v>85</v>
      </c>
      <c r="B86" s="6">
        <v>79</v>
      </c>
    </row>
    <row r="87" spans="1:2" x14ac:dyDescent="0.15">
      <c r="A87" s="6">
        <v>86</v>
      </c>
      <c r="B87" s="6">
        <v>90</v>
      </c>
    </row>
    <row r="88" spans="1:2" x14ac:dyDescent="0.15">
      <c r="A88" s="6">
        <v>87</v>
      </c>
      <c r="B88" s="6">
        <v>81</v>
      </c>
    </row>
    <row r="89" spans="1:2" x14ac:dyDescent="0.15">
      <c r="A89" s="6">
        <v>88</v>
      </c>
      <c r="B89" s="6">
        <v>90</v>
      </c>
    </row>
    <row r="90" spans="1:2" x14ac:dyDescent="0.15">
      <c r="A90" s="6">
        <v>89</v>
      </c>
      <c r="B90" s="6">
        <v>80</v>
      </c>
    </row>
    <row r="91" spans="1:2" x14ac:dyDescent="0.15">
      <c r="A91" s="6">
        <v>90</v>
      </c>
      <c r="B91" s="6">
        <v>91</v>
      </c>
    </row>
    <row r="92" spans="1:2" x14ac:dyDescent="0.15">
      <c r="A92" s="6">
        <v>91</v>
      </c>
      <c r="B92" s="6">
        <v>89</v>
      </c>
    </row>
    <row r="93" spans="1:2" x14ac:dyDescent="0.15">
      <c r="A93" s="6">
        <v>92</v>
      </c>
      <c r="B93" s="6">
        <v>66</v>
      </c>
    </row>
    <row r="94" spans="1:2" x14ac:dyDescent="0.15">
      <c r="A94" s="6">
        <v>93</v>
      </c>
      <c r="B94" s="6">
        <v>49</v>
      </c>
    </row>
    <row r="95" spans="1:2" x14ac:dyDescent="0.15">
      <c r="A95" s="6">
        <v>94</v>
      </c>
      <c r="B95" s="6">
        <v>65</v>
      </c>
    </row>
    <row r="96" spans="1:2" x14ac:dyDescent="0.15">
      <c r="A96" s="6">
        <v>95</v>
      </c>
      <c r="B96" s="6">
        <v>96</v>
      </c>
    </row>
    <row r="97" spans="1:2" x14ac:dyDescent="0.15">
      <c r="A97" s="6">
        <v>96</v>
      </c>
      <c r="B97" s="6">
        <v>71</v>
      </c>
    </row>
    <row r="98" spans="1:2" x14ac:dyDescent="0.15">
      <c r="A98" s="6">
        <v>97</v>
      </c>
      <c r="B98" s="6">
        <v>90</v>
      </c>
    </row>
    <row r="99" spans="1:2" x14ac:dyDescent="0.15">
      <c r="A99" s="6">
        <v>98</v>
      </c>
      <c r="B99" s="6">
        <v>58</v>
      </c>
    </row>
    <row r="100" spans="1:2" x14ac:dyDescent="0.15">
      <c r="A100" s="6">
        <v>99</v>
      </c>
      <c r="B100" s="6">
        <v>96</v>
      </c>
    </row>
    <row r="101" spans="1:2" x14ac:dyDescent="0.15">
      <c r="A101" s="6">
        <v>100</v>
      </c>
      <c r="B101" s="6">
        <v>82</v>
      </c>
    </row>
    <row r="102" spans="1:2" x14ac:dyDescent="0.15">
      <c r="A102" s="6">
        <v>101</v>
      </c>
      <c r="B102" s="6">
        <v>69</v>
      </c>
    </row>
    <row r="103" spans="1:2" x14ac:dyDescent="0.15">
      <c r="A103" s="6">
        <v>102</v>
      </c>
      <c r="B103" s="6">
        <v>82</v>
      </c>
    </row>
    <row r="104" spans="1:2" x14ac:dyDescent="0.15">
      <c r="A104" s="6">
        <v>103</v>
      </c>
      <c r="B104" s="6">
        <v>81</v>
      </c>
    </row>
    <row r="105" spans="1:2" x14ac:dyDescent="0.15">
      <c r="A105" s="6">
        <v>104</v>
      </c>
      <c r="B105" s="6">
        <v>74</v>
      </c>
    </row>
    <row r="106" spans="1:2" x14ac:dyDescent="0.15">
      <c r="A106" s="6">
        <v>105</v>
      </c>
      <c r="B106" s="6">
        <v>67</v>
      </c>
    </row>
    <row r="107" spans="1:2" x14ac:dyDescent="0.15">
      <c r="A107" s="6">
        <v>106</v>
      </c>
      <c r="B107" s="6">
        <v>89</v>
      </c>
    </row>
    <row r="108" spans="1:2" x14ac:dyDescent="0.15">
      <c r="A108" s="6">
        <v>107</v>
      </c>
      <c r="B108" s="6">
        <v>80</v>
      </c>
    </row>
    <row r="109" spans="1:2" x14ac:dyDescent="0.15">
      <c r="A109" s="6">
        <v>108</v>
      </c>
      <c r="B109" s="6">
        <v>54</v>
      </c>
    </row>
    <row r="110" spans="1:2" x14ac:dyDescent="0.15">
      <c r="A110" s="6">
        <v>109</v>
      </c>
      <c r="B110" s="6">
        <v>77</v>
      </c>
    </row>
    <row r="111" spans="1:2" x14ac:dyDescent="0.15">
      <c r="A111" s="6">
        <v>110</v>
      </c>
      <c r="B111" s="6">
        <v>93</v>
      </c>
    </row>
    <row r="112" spans="1:2" x14ac:dyDescent="0.15">
      <c r="A112" s="6">
        <v>111</v>
      </c>
      <c r="B112" s="6">
        <v>89</v>
      </c>
    </row>
    <row r="113" spans="1:2" x14ac:dyDescent="0.15">
      <c r="A113" s="6">
        <v>112</v>
      </c>
      <c r="B113" s="6">
        <v>63</v>
      </c>
    </row>
    <row r="114" spans="1:2" x14ac:dyDescent="0.15">
      <c r="A114" s="6">
        <v>113</v>
      </c>
      <c r="B114" s="6">
        <v>95</v>
      </c>
    </row>
    <row r="115" spans="1:2" x14ac:dyDescent="0.15">
      <c r="A115" s="6">
        <v>114</v>
      </c>
      <c r="B115" s="6">
        <v>58</v>
      </c>
    </row>
    <row r="116" spans="1:2" x14ac:dyDescent="0.15">
      <c r="A116" s="6">
        <v>115</v>
      </c>
      <c r="B116" s="6">
        <v>88</v>
      </c>
    </row>
    <row r="117" spans="1:2" x14ac:dyDescent="0.15">
      <c r="A117" s="6">
        <v>116</v>
      </c>
      <c r="B117" s="6">
        <v>106</v>
      </c>
    </row>
    <row r="118" spans="1:2" x14ac:dyDescent="0.15">
      <c r="A118" s="6">
        <v>117</v>
      </c>
      <c r="B118" s="6">
        <v>61</v>
      </c>
    </row>
    <row r="119" spans="1:2" x14ac:dyDescent="0.15">
      <c r="A119" s="6">
        <v>118</v>
      </c>
      <c r="B119" s="6">
        <v>65</v>
      </c>
    </row>
    <row r="120" spans="1:2" x14ac:dyDescent="0.15">
      <c r="A120" s="6">
        <v>119</v>
      </c>
      <c r="B120" s="6">
        <v>80</v>
      </c>
    </row>
    <row r="121" spans="1:2" x14ac:dyDescent="0.15">
      <c r="A121" s="6">
        <v>120</v>
      </c>
      <c r="B121" s="6">
        <v>113</v>
      </c>
    </row>
    <row r="122" spans="1:2" x14ac:dyDescent="0.15">
      <c r="A122" s="6">
        <v>121</v>
      </c>
      <c r="B122" s="6">
        <v>101</v>
      </c>
    </row>
    <row r="123" spans="1:2" x14ac:dyDescent="0.15">
      <c r="A123" s="6">
        <v>122</v>
      </c>
      <c r="B123" s="6">
        <v>75</v>
      </c>
    </row>
    <row r="124" spans="1:2" x14ac:dyDescent="0.15">
      <c r="A124" s="6">
        <v>123</v>
      </c>
      <c r="B124" s="6">
        <v>84</v>
      </c>
    </row>
    <row r="125" spans="1:2" x14ac:dyDescent="0.15">
      <c r="A125" s="6">
        <v>124</v>
      </c>
      <c r="B125" s="6">
        <v>81</v>
      </c>
    </row>
    <row r="126" spans="1:2" x14ac:dyDescent="0.15">
      <c r="A126" s="6">
        <v>125</v>
      </c>
      <c r="B126" s="6">
        <v>86</v>
      </c>
    </row>
    <row r="127" spans="1:2" x14ac:dyDescent="0.15">
      <c r="A127" s="6">
        <v>126</v>
      </c>
      <c r="B127" s="6">
        <v>94</v>
      </c>
    </row>
    <row r="128" spans="1:2" x14ac:dyDescent="0.15">
      <c r="A128" s="6">
        <v>127</v>
      </c>
      <c r="B128" s="6">
        <v>72</v>
      </c>
    </row>
    <row r="129" spans="1:2" x14ac:dyDescent="0.15">
      <c r="A129" s="6">
        <v>128</v>
      </c>
      <c r="B129" s="6">
        <v>98</v>
      </c>
    </row>
    <row r="130" spans="1:2" x14ac:dyDescent="0.15">
      <c r="A130" s="6">
        <v>129</v>
      </c>
      <c r="B130" s="6">
        <v>80</v>
      </c>
    </row>
    <row r="131" spans="1:2" x14ac:dyDescent="0.15">
      <c r="A131" s="6">
        <v>130</v>
      </c>
      <c r="B131" s="6">
        <v>96</v>
      </c>
    </row>
    <row r="132" spans="1:2" x14ac:dyDescent="0.15">
      <c r="A132" s="6">
        <v>131</v>
      </c>
      <c r="B132" s="6">
        <v>103</v>
      </c>
    </row>
    <row r="133" spans="1:2" x14ac:dyDescent="0.15">
      <c r="A133" s="6">
        <v>132</v>
      </c>
      <c r="B133" s="6">
        <v>98</v>
      </c>
    </row>
    <row r="134" spans="1:2" x14ac:dyDescent="0.15">
      <c r="A134" s="6">
        <v>133</v>
      </c>
      <c r="B134" s="6">
        <v>66</v>
      </c>
    </row>
    <row r="135" spans="1:2" x14ac:dyDescent="0.15">
      <c r="A135" s="6">
        <v>134</v>
      </c>
      <c r="B135" s="6">
        <v>81</v>
      </c>
    </row>
    <row r="136" spans="1:2" x14ac:dyDescent="0.15">
      <c r="A136" s="6">
        <v>135</v>
      </c>
      <c r="B136" s="6">
        <v>112</v>
      </c>
    </row>
    <row r="137" spans="1:2" x14ac:dyDescent="0.15">
      <c r="A137" s="6">
        <v>136</v>
      </c>
      <c r="B137" s="6">
        <v>96</v>
      </c>
    </row>
    <row r="138" spans="1:2" x14ac:dyDescent="0.15">
      <c r="A138" s="6">
        <v>137</v>
      </c>
      <c r="B138" s="6">
        <v>66</v>
      </c>
    </row>
    <row r="139" spans="1:2" x14ac:dyDescent="0.15">
      <c r="A139" s="6">
        <v>138</v>
      </c>
      <c r="B139" s="6">
        <v>81</v>
      </c>
    </row>
    <row r="140" spans="1:2" x14ac:dyDescent="0.15">
      <c r="A140" s="6">
        <v>139</v>
      </c>
      <c r="B140" s="6">
        <v>70</v>
      </c>
    </row>
    <row r="141" spans="1:2" x14ac:dyDescent="0.15">
      <c r="A141" s="6">
        <v>140</v>
      </c>
      <c r="B141" s="6">
        <v>74</v>
      </c>
    </row>
    <row r="142" spans="1:2" x14ac:dyDescent="0.15">
      <c r="A142" s="6">
        <v>141</v>
      </c>
      <c r="B142" s="6">
        <v>83</v>
      </c>
    </row>
    <row r="143" spans="1:2" x14ac:dyDescent="0.15">
      <c r="A143" s="6">
        <v>142</v>
      </c>
      <c r="B143" s="6">
        <v>75</v>
      </c>
    </row>
    <row r="144" spans="1:2" x14ac:dyDescent="0.15">
      <c r="A144" s="6">
        <v>143</v>
      </c>
      <c r="B144" s="6">
        <v>63</v>
      </c>
    </row>
    <row r="145" spans="1:2" x14ac:dyDescent="0.15">
      <c r="A145" s="6">
        <v>144</v>
      </c>
      <c r="B145" s="6">
        <v>92</v>
      </c>
    </row>
    <row r="146" spans="1:2" x14ac:dyDescent="0.15">
      <c r="A146" s="6">
        <v>145</v>
      </c>
      <c r="B146" s="6">
        <v>84</v>
      </c>
    </row>
    <row r="147" spans="1:2" x14ac:dyDescent="0.15">
      <c r="A147" s="6">
        <v>146</v>
      </c>
      <c r="B147" s="6">
        <v>55</v>
      </c>
    </row>
    <row r="148" spans="1:2" x14ac:dyDescent="0.15">
      <c r="A148" s="6">
        <v>147</v>
      </c>
      <c r="B148" s="6">
        <v>78</v>
      </c>
    </row>
    <row r="149" spans="1:2" x14ac:dyDescent="0.15">
      <c r="A149" s="6">
        <v>148</v>
      </c>
      <c r="B149" s="6">
        <v>71</v>
      </c>
    </row>
    <row r="150" spans="1:2" x14ac:dyDescent="0.15">
      <c r="A150" s="6">
        <v>149</v>
      </c>
      <c r="B150" s="6">
        <v>82</v>
      </c>
    </row>
    <row r="151" spans="1:2" x14ac:dyDescent="0.15">
      <c r="A151" s="6">
        <v>150</v>
      </c>
      <c r="B151" s="6">
        <v>71</v>
      </c>
    </row>
    <row r="152" spans="1:2" x14ac:dyDescent="0.15">
      <c r="A152" s="6">
        <v>151</v>
      </c>
      <c r="B152" s="6">
        <v>99</v>
      </c>
    </row>
    <row r="153" spans="1:2" x14ac:dyDescent="0.15">
      <c r="A153" s="6">
        <v>152</v>
      </c>
      <c r="B153" s="6">
        <v>74</v>
      </c>
    </row>
    <row r="154" spans="1:2" x14ac:dyDescent="0.15">
      <c r="A154" s="6">
        <v>153</v>
      </c>
      <c r="B154" s="6">
        <v>101</v>
      </c>
    </row>
    <row r="155" spans="1:2" x14ac:dyDescent="0.15">
      <c r="A155" s="6">
        <v>154</v>
      </c>
      <c r="B155" s="6">
        <v>90</v>
      </c>
    </row>
    <row r="156" spans="1:2" x14ac:dyDescent="0.15">
      <c r="A156" s="6">
        <v>155</v>
      </c>
      <c r="B156" s="6">
        <v>73</v>
      </c>
    </row>
    <row r="157" spans="1:2" x14ac:dyDescent="0.15">
      <c r="A157" s="6">
        <v>156</v>
      </c>
      <c r="B157" s="6">
        <v>81</v>
      </c>
    </row>
    <row r="158" spans="1:2" x14ac:dyDescent="0.15">
      <c r="A158" s="6">
        <v>157</v>
      </c>
      <c r="B158" s="6">
        <v>60</v>
      </c>
    </row>
    <row r="159" spans="1:2" x14ac:dyDescent="0.15">
      <c r="A159" s="6">
        <v>158</v>
      </c>
      <c r="B159" s="6">
        <v>79</v>
      </c>
    </row>
    <row r="160" spans="1:2" x14ac:dyDescent="0.15">
      <c r="A160" s="6">
        <v>159</v>
      </c>
      <c r="B160" s="6">
        <v>76</v>
      </c>
    </row>
    <row r="161" spans="1:2" x14ac:dyDescent="0.15">
      <c r="A161" s="6">
        <v>160</v>
      </c>
      <c r="B161" s="6">
        <v>72</v>
      </c>
    </row>
    <row r="162" spans="1:2" x14ac:dyDescent="0.15">
      <c r="A162" s="6">
        <v>161</v>
      </c>
      <c r="B162" s="6">
        <v>80</v>
      </c>
    </row>
    <row r="163" spans="1:2" x14ac:dyDescent="0.15">
      <c r="A163" s="6">
        <v>162</v>
      </c>
      <c r="B163" s="6">
        <v>68</v>
      </c>
    </row>
    <row r="164" spans="1:2" x14ac:dyDescent="0.15">
      <c r="A164" s="6">
        <v>163</v>
      </c>
      <c r="B164" s="6">
        <v>78</v>
      </c>
    </row>
    <row r="165" spans="1:2" x14ac:dyDescent="0.15">
      <c r="A165" s="6">
        <v>164</v>
      </c>
      <c r="B165" s="6">
        <v>86</v>
      </c>
    </row>
    <row r="166" spans="1:2" x14ac:dyDescent="0.15">
      <c r="A166" s="6">
        <v>165</v>
      </c>
      <c r="B166" s="6">
        <v>92</v>
      </c>
    </row>
    <row r="167" spans="1:2" x14ac:dyDescent="0.15">
      <c r="A167" s="6">
        <v>166</v>
      </c>
      <c r="B167" s="6">
        <v>76</v>
      </c>
    </row>
    <row r="168" spans="1:2" x14ac:dyDescent="0.15">
      <c r="A168" s="6">
        <v>167</v>
      </c>
      <c r="B168" s="6">
        <v>76</v>
      </c>
    </row>
    <row r="169" spans="1:2" x14ac:dyDescent="0.15">
      <c r="A169" s="6">
        <v>168</v>
      </c>
      <c r="B169" s="6">
        <v>81</v>
      </c>
    </row>
    <row r="170" spans="1:2" x14ac:dyDescent="0.15">
      <c r="A170" s="6">
        <v>169</v>
      </c>
      <c r="B170" s="6">
        <v>72</v>
      </c>
    </row>
    <row r="171" spans="1:2" x14ac:dyDescent="0.15">
      <c r="A171" s="6">
        <v>170</v>
      </c>
      <c r="B171" s="6">
        <v>97</v>
      </c>
    </row>
    <row r="172" spans="1:2" x14ac:dyDescent="0.15">
      <c r="A172" s="6">
        <v>171</v>
      </c>
      <c r="B172" s="6">
        <v>87</v>
      </c>
    </row>
    <row r="173" spans="1:2" x14ac:dyDescent="0.15">
      <c r="A173" s="6">
        <v>172</v>
      </c>
      <c r="B173" s="6">
        <v>74</v>
      </c>
    </row>
    <row r="174" spans="1:2" x14ac:dyDescent="0.15">
      <c r="A174" s="6">
        <v>173</v>
      </c>
      <c r="B174" s="6">
        <v>95</v>
      </c>
    </row>
    <row r="175" spans="1:2" x14ac:dyDescent="0.15">
      <c r="A175" s="6">
        <v>174</v>
      </c>
      <c r="B175" s="6">
        <v>62</v>
      </c>
    </row>
    <row r="176" spans="1:2" x14ac:dyDescent="0.15">
      <c r="A176" s="6">
        <v>175</v>
      </c>
      <c r="B176" s="6">
        <v>97</v>
      </c>
    </row>
    <row r="177" spans="1:2" x14ac:dyDescent="0.15">
      <c r="A177" s="6">
        <v>176</v>
      </c>
      <c r="B177" s="6">
        <v>81</v>
      </c>
    </row>
    <row r="178" spans="1:2" x14ac:dyDescent="0.15">
      <c r="A178" s="6">
        <v>177</v>
      </c>
      <c r="B178" s="6">
        <v>82</v>
      </c>
    </row>
    <row r="179" spans="1:2" x14ac:dyDescent="0.15">
      <c r="A179" s="6">
        <v>178</v>
      </c>
      <c r="B179" s="6">
        <v>105</v>
      </c>
    </row>
    <row r="180" spans="1:2" x14ac:dyDescent="0.15">
      <c r="A180" s="6">
        <v>179</v>
      </c>
      <c r="B180" s="6">
        <v>84</v>
      </c>
    </row>
    <row r="181" spans="1:2" x14ac:dyDescent="0.15">
      <c r="A181" s="6">
        <v>180</v>
      </c>
      <c r="B181" s="6">
        <v>86</v>
      </c>
    </row>
    <row r="182" spans="1:2" x14ac:dyDescent="0.15">
      <c r="A182" s="6">
        <v>181</v>
      </c>
      <c r="B182" s="6">
        <v>68</v>
      </c>
    </row>
    <row r="183" spans="1:2" x14ac:dyDescent="0.15">
      <c r="A183" s="6">
        <v>182</v>
      </c>
      <c r="B183" s="6">
        <v>88</v>
      </c>
    </row>
    <row r="184" spans="1:2" x14ac:dyDescent="0.15">
      <c r="A184" s="6">
        <v>183</v>
      </c>
      <c r="B184" s="6">
        <v>84</v>
      </c>
    </row>
    <row r="185" spans="1:2" x14ac:dyDescent="0.15">
      <c r="A185" s="6">
        <v>184</v>
      </c>
      <c r="B185" s="6">
        <v>63</v>
      </c>
    </row>
    <row r="186" spans="1:2" x14ac:dyDescent="0.15">
      <c r="A186" s="6">
        <v>185</v>
      </c>
      <c r="B186" s="6">
        <v>65</v>
      </c>
    </row>
    <row r="187" spans="1:2" x14ac:dyDescent="0.15">
      <c r="A187" s="6">
        <v>186</v>
      </c>
      <c r="B187" s="6">
        <v>60</v>
      </c>
    </row>
    <row r="188" spans="1:2" x14ac:dyDescent="0.15">
      <c r="A188" s="6">
        <v>187</v>
      </c>
      <c r="B188" s="6">
        <v>92</v>
      </c>
    </row>
    <row r="189" spans="1:2" x14ac:dyDescent="0.15">
      <c r="A189" s="6">
        <v>188</v>
      </c>
      <c r="B189" s="6">
        <v>77</v>
      </c>
    </row>
    <row r="190" spans="1:2" x14ac:dyDescent="0.15">
      <c r="A190" s="6">
        <v>189</v>
      </c>
      <c r="B190" s="6">
        <v>91</v>
      </c>
    </row>
    <row r="191" spans="1:2" x14ac:dyDescent="0.15">
      <c r="A191" s="6">
        <v>190</v>
      </c>
      <c r="B191" s="6">
        <v>79</v>
      </c>
    </row>
    <row r="192" spans="1:2" x14ac:dyDescent="0.15">
      <c r="A192" s="6">
        <v>191</v>
      </c>
      <c r="B192" s="6">
        <v>78</v>
      </c>
    </row>
    <row r="193" spans="1:2" x14ac:dyDescent="0.15">
      <c r="A193" s="6">
        <v>192</v>
      </c>
      <c r="B193" s="6">
        <v>73</v>
      </c>
    </row>
    <row r="194" spans="1:2" x14ac:dyDescent="0.15">
      <c r="A194" s="6">
        <v>193</v>
      </c>
      <c r="B194" s="6">
        <v>63</v>
      </c>
    </row>
    <row r="195" spans="1:2" x14ac:dyDescent="0.15">
      <c r="A195" s="6">
        <v>194</v>
      </c>
      <c r="B195" s="6">
        <v>98</v>
      </c>
    </row>
    <row r="196" spans="1:2" x14ac:dyDescent="0.15">
      <c r="A196" s="6">
        <v>195</v>
      </c>
      <c r="B196" s="6">
        <v>56</v>
      </c>
    </row>
    <row r="197" spans="1:2" x14ac:dyDescent="0.15">
      <c r="A197" s="6">
        <v>196</v>
      </c>
      <c r="B197" s="6">
        <v>70</v>
      </c>
    </row>
    <row r="198" spans="1:2" x14ac:dyDescent="0.15">
      <c r="A198" s="6">
        <v>197</v>
      </c>
      <c r="B198" s="6">
        <v>67</v>
      </c>
    </row>
    <row r="199" spans="1:2" x14ac:dyDescent="0.15">
      <c r="A199" s="6">
        <v>198</v>
      </c>
      <c r="B199" s="6">
        <v>54</v>
      </c>
    </row>
    <row r="200" spans="1:2" x14ac:dyDescent="0.15">
      <c r="A200" s="6">
        <v>199</v>
      </c>
      <c r="B200" s="6">
        <v>45</v>
      </c>
    </row>
    <row r="201" spans="1:2" x14ac:dyDescent="0.15">
      <c r="A201" s="6">
        <v>200</v>
      </c>
      <c r="B201" s="6">
        <v>71</v>
      </c>
    </row>
    <row r="202" spans="1:2" x14ac:dyDescent="0.15">
      <c r="A202" s="6">
        <v>201</v>
      </c>
      <c r="B202" s="6">
        <v>67</v>
      </c>
    </row>
    <row r="203" spans="1:2" x14ac:dyDescent="0.15">
      <c r="A203" s="6">
        <v>202</v>
      </c>
      <c r="B203" s="6">
        <v>91</v>
      </c>
    </row>
    <row r="204" spans="1:2" x14ac:dyDescent="0.15">
      <c r="A204" s="6">
        <v>203</v>
      </c>
      <c r="B204" s="6">
        <v>61</v>
      </c>
    </row>
    <row r="205" spans="1:2" x14ac:dyDescent="0.15">
      <c r="A205" s="6">
        <v>204</v>
      </c>
      <c r="B205" s="6">
        <v>58</v>
      </c>
    </row>
    <row r="206" spans="1:2" x14ac:dyDescent="0.15">
      <c r="A206" s="6">
        <v>205</v>
      </c>
      <c r="B206" s="6">
        <v>69</v>
      </c>
    </row>
    <row r="207" spans="1:2" x14ac:dyDescent="0.15">
      <c r="A207" s="6">
        <v>206</v>
      </c>
      <c r="B207" s="6">
        <v>76</v>
      </c>
    </row>
    <row r="208" spans="1:2" x14ac:dyDescent="0.15">
      <c r="A208" s="6">
        <v>207</v>
      </c>
      <c r="B208" s="6">
        <v>90</v>
      </c>
    </row>
    <row r="209" spans="1:2" x14ac:dyDescent="0.15">
      <c r="A209" s="6">
        <v>208</v>
      </c>
      <c r="B209" s="6">
        <v>102</v>
      </c>
    </row>
    <row r="210" spans="1:2" x14ac:dyDescent="0.15">
      <c r="A210" s="6">
        <v>209</v>
      </c>
      <c r="B210" s="6">
        <v>62</v>
      </c>
    </row>
    <row r="211" spans="1:2" x14ac:dyDescent="0.15">
      <c r="A211" s="6">
        <v>210</v>
      </c>
      <c r="B211" s="6">
        <v>82</v>
      </c>
    </row>
    <row r="212" spans="1:2" x14ac:dyDescent="0.15">
      <c r="A212" s="6">
        <v>211</v>
      </c>
      <c r="B212" s="6">
        <v>88</v>
      </c>
    </row>
    <row r="213" spans="1:2" x14ac:dyDescent="0.15">
      <c r="A213" s="6">
        <v>212</v>
      </c>
      <c r="B213" s="6">
        <v>61</v>
      </c>
    </row>
    <row r="214" spans="1:2" x14ac:dyDescent="0.15">
      <c r="A214" s="6">
        <v>213</v>
      </c>
      <c r="B214" s="6">
        <v>82</v>
      </c>
    </row>
    <row r="215" spans="1:2" x14ac:dyDescent="0.15">
      <c r="A215" s="6">
        <v>214</v>
      </c>
      <c r="B215" s="6">
        <v>51</v>
      </c>
    </row>
    <row r="216" spans="1:2" x14ac:dyDescent="0.15">
      <c r="A216" s="6">
        <v>215</v>
      </c>
      <c r="B216" s="6">
        <v>106</v>
      </c>
    </row>
    <row r="217" spans="1:2" x14ac:dyDescent="0.15">
      <c r="A217" s="6">
        <v>216</v>
      </c>
      <c r="B217" s="6">
        <v>76</v>
      </c>
    </row>
    <row r="218" spans="1:2" x14ac:dyDescent="0.15">
      <c r="A218" s="6">
        <v>217</v>
      </c>
      <c r="B218" s="6">
        <v>55</v>
      </c>
    </row>
    <row r="219" spans="1:2" x14ac:dyDescent="0.15">
      <c r="A219" s="6">
        <v>218</v>
      </c>
      <c r="B219" s="6">
        <v>52</v>
      </c>
    </row>
    <row r="220" spans="1:2" x14ac:dyDescent="0.15">
      <c r="A220" s="6">
        <v>219</v>
      </c>
      <c r="B220" s="6">
        <v>91</v>
      </c>
    </row>
    <row r="221" spans="1:2" x14ac:dyDescent="0.15">
      <c r="A221" s="6">
        <v>220</v>
      </c>
      <c r="B221" s="6">
        <v>86</v>
      </c>
    </row>
    <row r="222" spans="1:2" x14ac:dyDescent="0.15">
      <c r="A222" s="6">
        <v>221</v>
      </c>
      <c r="B222" s="6">
        <v>61</v>
      </c>
    </row>
    <row r="223" spans="1:2" x14ac:dyDescent="0.15">
      <c r="A223" s="6">
        <v>222</v>
      </c>
      <c r="B223" s="6">
        <v>98</v>
      </c>
    </row>
    <row r="224" spans="1:2" x14ac:dyDescent="0.15">
      <c r="A224" s="6">
        <v>223</v>
      </c>
      <c r="B224" s="6">
        <v>68</v>
      </c>
    </row>
    <row r="225" spans="1:2" x14ac:dyDescent="0.15">
      <c r="A225" s="6">
        <v>224</v>
      </c>
      <c r="B225" s="6">
        <v>85</v>
      </c>
    </row>
    <row r="226" spans="1:2" x14ac:dyDescent="0.15">
      <c r="A226" s="6">
        <v>225</v>
      </c>
      <c r="B226" s="6">
        <v>84</v>
      </c>
    </row>
    <row r="227" spans="1:2" x14ac:dyDescent="0.15">
      <c r="A227" s="6">
        <v>226</v>
      </c>
      <c r="B227" s="6">
        <v>76</v>
      </c>
    </row>
    <row r="228" spans="1:2" x14ac:dyDescent="0.15">
      <c r="A228" s="6">
        <v>227</v>
      </c>
      <c r="B228" s="6">
        <v>76</v>
      </c>
    </row>
    <row r="229" spans="1:2" x14ac:dyDescent="0.15">
      <c r="A229" s="6">
        <v>228</v>
      </c>
      <c r="B229" s="6">
        <v>68</v>
      </c>
    </row>
    <row r="230" spans="1:2" x14ac:dyDescent="0.15">
      <c r="A230" s="6">
        <v>229</v>
      </c>
      <c r="B230" s="6">
        <v>73</v>
      </c>
    </row>
    <row r="231" spans="1:2" x14ac:dyDescent="0.15">
      <c r="A231" s="6">
        <v>230</v>
      </c>
      <c r="B231" s="6">
        <v>103</v>
      </c>
    </row>
    <row r="232" spans="1:2" x14ac:dyDescent="0.15">
      <c r="A232" s="6">
        <v>231</v>
      </c>
      <c r="B232" s="6">
        <v>82</v>
      </c>
    </row>
    <row r="233" spans="1:2" x14ac:dyDescent="0.15">
      <c r="A233" s="6">
        <v>232</v>
      </c>
      <c r="B233" s="6">
        <v>77</v>
      </c>
    </row>
    <row r="234" spans="1:2" x14ac:dyDescent="0.15">
      <c r="A234" s="6">
        <v>233</v>
      </c>
      <c r="B234" s="6">
        <v>63</v>
      </c>
    </row>
    <row r="235" spans="1:2" x14ac:dyDescent="0.15">
      <c r="A235" s="6">
        <v>234</v>
      </c>
      <c r="B235" s="6">
        <v>74</v>
      </c>
    </row>
    <row r="236" spans="1:2" x14ac:dyDescent="0.15">
      <c r="A236" s="6">
        <v>235</v>
      </c>
      <c r="B236" s="6">
        <v>70</v>
      </c>
    </row>
    <row r="237" spans="1:2" x14ac:dyDescent="0.15">
      <c r="A237" s="6">
        <v>236</v>
      </c>
      <c r="B237" s="6">
        <v>82</v>
      </c>
    </row>
    <row r="238" spans="1:2" x14ac:dyDescent="0.15">
      <c r="A238" s="6">
        <v>237</v>
      </c>
      <c r="B238" s="6">
        <v>75</v>
      </c>
    </row>
    <row r="239" spans="1:2" x14ac:dyDescent="0.15">
      <c r="A239" s="6">
        <v>238</v>
      </c>
      <c r="B239" s="6">
        <v>82</v>
      </c>
    </row>
    <row r="240" spans="1:2" x14ac:dyDescent="0.15">
      <c r="A240" s="6">
        <v>239</v>
      </c>
      <c r="B240" s="6">
        <v>82</v>
      </c>
    </row>
    <row r="241" spans="1:2" x14ac:dyDescent="0.15">
      <c r="A241" s="6">
        <v>240</v>
      </c>
      <c r="B241" s="6">
        <v>75</v>
      </c>
    </row>
    <row r="242" spans="1:2" x14ac:dyDescent="0.15">
      <c r="A242" s="6">
        <v>241</v>
      </c>
      <c r="B242" s="6">
        <v>61</v>
      </c>
    </row>
    <row r="243" spans="1:2" x14ac:dyDescent="0.15">
      <c r="A243" s="6">
        <v>242</v>
      </c>
      <c r="B243" s="6">
        <v>83</v>
      </c>
    </row>
    <row r="244" spans="1:2" x14ac:dyDescent="0.15">
      <c r="A244" s="6">
        <v>243</v>
      </c>
      <c r="B244" s="6">
        <v>77</v>
      </c>
    </row>
    <row r="245" spans="1:2" x14ac:dyDescent="0.15">
      <c r="A245" s="6">
        <v>244</v>
      </c>
      <c r="B245" s="6">
        <v>73</v>
      </c>
    </row>
    <row r="246" spans="1:2" x14ac:dyDescent="0.15">
      <c r="A246" s="6">
        <v>245</v>
      </c>
      <c r="B246" s="6">
        <v>55</v>
      </c>
    </row>
    <row r="247" spans="1:2" x14ac:dyDescent="0.15">
      <c r="A247" s="6">
        <v>246</v>
      </c>
      <c r="B247" s="6">
        <v>79</v>
      </c>
    </row>
    <row r="248" spans="1:2" x14ac:dyDescent="0.15">
      <c r="A248" s="6">
        <v>247</v>
      </c>
      <c r="B248" s="6">
        <v>67</v>
      </c>
    </row>
    <row r="249" spans="1:2" x14ac:dyDescent="0.15">
      <c r="A249" s="6">
        <v>248</v>
      </c>
      <c r="B249" s="6">
        <v>78</v>
      </c>
    </row>
    <row r="250" spans="1:2" x14ac:dyDescent="0.15">
      <c r="A250" s="6">
        <v>249</v>
      </c>
      <c r="B250" s="6">
        <v>73</v>
      </c>
    </row>
    <row r="251" spans="1:2" x14ac:dyDescent="0.15">
      <c r="A251" s="6">
        <v>250</v>
      </c>
      <c r="B251" s="6">
        <v>70</v>
      </c>
    </row>
    <row r="252" spans="1:2" x14ac:dyDescent="0.15">
      <c r="A252" s="6">
        <v>251</v>
      </c>
      <c r="B252" s="6">
        <v>75</v>
      </c>
    </row>
    <row r="253" spans="1:2" x14ac:dyDescent="0.15">
      <c r="A253" s="6">
        <v>252</v>
      </c>
      <c r="B253" s="6">
        <v>99</v>
      </c>
    </row>
    <row r="254" spans="1:2" x14ac:dyDescent="0.15">
      <c r="A254" s="6">
        <v>253</v>
      </c>
      <c r="B254" s="6">
        <v>64</v>
      </c>
    </row>
    <row r="255" spans="1:2" x14ac:dyDescent="0.15">
      <c r="A255" s="6">
        <v>254</v>
      </c>
      <c r="B255" s="6">
        <v>49</v>
      </c>
    </row>
    <row r="256" spans="1:2" x14ac:dyDescent="0.15">
      <c r="A256" s="6">
        <v>255</v>
      </c>
      <c r="B256" s="6">
        <v>62</v>
      </c>
    </row>
    <row r="257" spans="1:2" x14ac:dyDescent="0.15">
      <c r="A257" s="6">
        <v>256</v>
      </c>
      <c r="B257" s="6">
        <v>91</v>
      </c>
    </row>
    <row r="258" spans="1:2" x14ac:dyDescent="0.15">
      <c r="A258" s="6">
        <v>257</v>
      </c>
      <c r="B258" s="6">
        <v>96</v>
      </c>
    </row>
    <row r="259" spans="1:2" x14ac:dyDescent="0.15">
      <c r="A259" s="6">
        <v>258</v>
      </c>
      <c r="B259" s="6">
        <v>92</v>
      </c>
    </row>
    <row r="260" spans="1:2" x14ac:dyDescent="0.15">
      <c r="A260" s="6">
        <v>259</v>
      </c>
      <c r="B260" s="6">
        <v>86</v>
      </c>
    </row>
    <row r="261" spans="1:2" x14ac:dyDescent="0.15">
      <c r="A261" s="6">
        <v>260</v>
      </c>
      <c r="B261" s="6">
        <v>71</v>
      </c>
    </row>
    <row r="262" spans="1:2" x14ac:dyDescent="0.15">
      <c r="A262" s="6">
        <v>261</v>
      </c>
      <c r="B262" s="6">
        <v>110</v>
      </c>
    </row>
    <row r="263" spans="1:2" x14ac:dyDescent="0.15">
      <c r="A263" s="6">
        <v>262</v>
      </c>
      <c r="B263" s="6">
        <v>80</v>
      </c>
    </row>
    <row r="264" spans="1:2" x14ac:dyDescent="0.15">
      <c r="A264" s="6">
        <v>263</v>
      </c>
      <c r="B264" s="6">
        <v>99</v>
      </c>
    </row>
    <row r="265" spans="1:2" x14ac:dyDescent="0.15">
      <c r="A265" s="6">
        <v>264</v>
      </c>
      <c r="B265" s="6">
        <v>87</v>
      </c>
    </row>
    <row r="266" spans="1:2" x14ac:dyDescent="0.15">
      <c r="A266" s="6">
        <v>265</v>
      </c>
      <c r="B266" s="6">
        <v>83</v>
      </c>
    </row>
    <row r="267" spans="1:2" x14ac:dyDescent="0.15">
      <c r="A267" s="6">
        <v>266</v>
      </c>
      <c r="B267" s="6">
        <v>100</v>
      </c>
    </row>
    <row r="268" spans="1:2" x14ac:dyDescent="0.15">
      <c r="A268" s="6">
        <v>267</v>
      </c>
      <c r="B268" s="6">
        <v>73</v>
      </c>
    </row>
    <row r="269" spans="1:2" x14ac:dyDescent="0.15">
      <c r="A269" s="6">
        <v>268</v>
      </c>
      <c r="B269" s="6">
        <v>96</v>
      </c>
    </row>
    <row r="270" spans="1:2" x14ac:dyDescent="0.15">
      <c r="A270" s="6">
        <v>269</v>
      </c>
      <c r="B270" s="6">
        <v>61</v>
      </c>
    </row>
    <row r="271" spans="1:2" x14ac:dyDescent="0.15">
      <c r="A271" s="6">
        <v>270</v>
      </c>
      <c r="B271" s="6">
        <v>90</v>
      </c>
    </row>
    <row r="272" spans="1:2" x14ac:dyDescent="0.15">
      <c r="A272" s="6">
        <v>271</v>
      </c>
      <c r="B272" s="6">
        <v>71</v>
      </c>
    </row>
    <row r="273" spans="1:2" x14ac:dyDescent="0.15">
      <c r="A273" s="6">
        <v>272</v>
      </c>
      <c r="B273" s="6">
        <v>77</v>
      </c>
    </row>
    <row r="274" spans="1:2" x14ac:dyDescent="0.15">
      <c r="A274" s="6">
        <v>273</v>
      </c>
      <c r="B274" s="6">
        <v>79</v>
      </c>
    </row>
    <row r="275" spans="1:2" x14ac:dyDescent="0.15">
      <c r="A275" s="6">
        <v>274</v>
      </c>
      <c r="B275" s="6">
        <v>76</v>
      </c>
    </row>
    <row r="276" spans="1:2" x14ac:dyDescent="0.15">
      <c r="A276" s="6">
        <v>275</v>
      </c>
      <c r="B276" s="6">
        <v>76</v>
      </c>
    </row>
    <row r="277" spans="1:2" x14ac:dyDescent="0.15">
      <c r="A277" s="6">
        <v>276</v>
      </c>
      <c r="B277" s="6">
        <v>103</v>
      </c>
    </row>
    <row r="278" spans="1:2" x14ac:dyDescent="0.15">
      <c r="A278" s="6">
        <v>277</v>
      </c>
      <c r="B278" s="6">
        <v>92</v>
      </c>
    </row>
    <row r="279" spans="1:2" x14ac:dyDescent="0.15">
      <c r="A279" s="6">
        <v>278</v>
      </c>
      <c r="B279" s="6">
        <v>77</v>
      </c>
    </row>
    <row r="280" spans="1:2" x14ac:dyDescent="0.15">
      <c r="A280" s="6">
        <v>279</v>
      </c>
      <c r="B280" s="6">
        <v>84</v>
      </c>
    </row>
    <row r="281" spans="1:2" x14ac:dyDescent="0.15">
      <c r="A281" s="6">
        <v>280</v>
      </c>
      <c r="B281" s="6">
        <v>30</v>
      </c>
    </row>
    <row r="282" spans="1:2" x14ac:dyDescent="0.15">
      <c r="A282" s="6">
        <v>281</v>
      </c>
      <c r="B282" s="6">
        <v>76</v>
      </c>
    </row>
    <row r="283" spans="1:2" x14ac:dyDescent="0.15">
      <c r="A283" s="6">
        <v>282</v>
      </c>
      <c r="B283" s="6">
        <v>64</v>
      </c>
    </row>
    <row r="284" spans="1:2" x14ac:dyDescent="0.15">
      <c r="A284" s="6">
        <v>283</v>
      </c>
      <c r="B284" s="6">
        <v>63</v>
      </c>
    </row>
    <row r="285" spans="1:2" x14ac:dyDescent="0.15">
      <c r="A285" s="6">
        <v>284</v>
      </c>
      <c r="B285" s="6">
        <v>94</v>
      </c>
    </row>
    <row r="286" spans="1:2" x14ac:dyDescent="0.15">
      <c r="A286" s="6">
        <v>285</v>
      </c>
      <c r="B286" s="6">
        <v>77</v>
      </c>
    </row>
    <row r="287" spans="1:2" x14ac:dyDescent="0.15">
      <c r="A287" s="6">
        <v>286</v>
      </c>
      <c r="B287" s="6">
        <v>88</v>
      </c>
    </row>
    <row r="288" spans="1:2" x14ac:dyDescent="0.15">
      <c r="A288" s="6">
        <v>287</v>
      </c>
      <c r="B288" s="6">
        <v>111</v>
      </c>
    </row>
    <row r="289" spans="1:2" x14ac:dyDescent="0.15">
      <c r="A289" s="6">
        <v>288</v>
      </c>
      <c r="B289" s="6">
        <v>91</v>
      </c>
    </row>
    <row r="290" spans="1:2" x14ac:dyDescent="0.15">
      <c r="A290" s="6">
        <v>289</v>
      </c>
      <c r="B290" s="6">
        <v>60</v>
      </c>
    </row>
    <row r="291" spans="1:2" x14ac:dyDescent="0.15">
      <c r="A291" s="6">
        <v>290</v>
      </c>
      <c r="B291" s="6">
        <v>68</v>
      </c>
    </row>
    <row r="292" spans="1:2" x14ac:dyDescent="0.15">
      <c r="A292" s="6">
        <v>291</v>
      </c>
      <c r="B292" s="6">
        <v>65</v>
      </c>
    </row>
    <row r="293" spans="1:2" x14ac:dyDescent="0.15">
      <c r="A293" s="6">
        <v>292</v>
      </c>
      <c r="B293" s="6">
        <v>59</v>
      </c>
    </row>
    <row r="294" spans="1:2" x14ac:dyDescent="0.15">
      <c r="A294" s="6">
        <v>293</v>
      </c>
      <c r="B294" s="6">
        <v>72</v>
      </c>
    </row>
    <row r="295" spans="1:2" x14ac:dyDescent="0.15">
      <c r="A295" s="6">
        <v>294</v>
      </c>
      <c r="B295" s="6">
        <v>64</v>
      </c>
    </row>
    <row r="296" spans="1:2" x14ac:dyDescent="0.15">
      <c r="A296" s="6">
        <v>295</v>
      </c>
      <c r="B296" s="6">
        <v>72</v>
      </c>
    </row>
    <row r="297" spans="1:2" x14ac:dyDescent="0.15">
      <c r="A297" s="6">
        <v>296</v>
      </c>
      <c r="B297" s="6">
        <v>95</v>
      </c>
    </row>
    <row r="298" spans="1:2" x14ac:dyDescent="0.15">
      <c r="A298" s="6">
        <v>297</v>
      </c>
      <c r="B298" s="6">
        <v>108</v>
      </c>
    </row>
    <row r="299" spans="1:2" x14ac:dyDescent="0.15">
      <c r="A299" s="6">
        <v>298</v>
      </c>
      <c r="B299" s="6">
        <v>82</v>
      </c>
    </row>
    <row r="300" spans="1:2" x14ac:dyDescent="0.15">
      <c r="A300" s="6">
        <v>299</v>
      </c>
      <c r="B300" s="6">
        <v>85</v>
      </c>
    </row>
    <row r="301" spans="1:2" x14ac:dyDescent="0.15">
      <c r="A301" s="6">
        <v>300</v>
      </c>
      <c r="B301" s="6">
        <v>96</v>
      </c>
    </row>
    <row r="302" spans="1:2" x14ac:dyDescent="0.15">
      <c r="A302" s="6">
        <v>301</v>
      </c>
      <c r="B302" s="6">
        <v>67</v>
      </c>
    </row>
    <row r="303" spans="1:2" x14ac:dyDescent="0.15">
      <c r="A303" s="6">
        <v>302</v>
      </c>
      <c r="B303" s="6">
        <v>91</v>
      </c>
    </row>
    <row r="304" spans="1:2" x14ac:dyDescent="0.15">
      <c r="A304" s="6">
        <v>303</v>
      </c>
      <c r="B304" s="6">
        <v>87</v>
      </c>
    </row>
    <row r="305" spans="1:2" x14ac:dyDescent="0.15">
      <c r="A305" s="6">
        <v>304</v>
      </c>
      <c r="B305" s="6">
        <v>87</v>
      </c>
    </row>
    <row r="306" spans="1:2" x14ac:dyDescent="0.15">
      <c r="A306" s="6">
        <v>305</v>
      </c>
      <c r="B306" s="6">
        <v>98</v>
      </c>
    </row>
    <row r="307" spans="1:2" x14ac:dyDescent="0.15">
      <c r="A307" s="6">
        <v>306</v>
      </c>
      <c r="B307" s="6">
        <v>88</v>
      </c>
    </row>
    <row r="308" spans="1:2" x14ac:dyDescent="0.15">
      <c r="A308" s="6">
        <v>307</v>
      </c>
      <c r="B308" s="6">
        <v>77</v>
      </c>
    </row>
    <row r="309" spans="1:2" x14ac:dyDescent="0.15">
      <c r="A309" s="6">
        <v>308</v>
      </c>
      <c r="B309" s="6">
        <v>76</v>
      </c>
    </row>
    <row r="310" spans="1:2" x14ac:dyDescent="0.15">
      <c r="A310" s="6">
        <v>309</v>
      </c>
      <c r="B310" s="6">
        <v>70</v>
      </c>
    </row>
    <row r="311" spans="1:2" x14ac:dyDescent="0.15">
      <c r="A311" s="6">
        <v>310</v>
      </c>
      <c r="B311" s="6">
        <v>64</v>
      </c>
    </row>
    <row r="312" spans="1:2" x14ac:dyDescent="0.15">
      <c r="A312" s="6">
        <v>311</v>
      </c>
      <c r="B312" s="6">
        <v>91</v>
      </c>
    </row>
    <row r="313" spans="1:2" x14ac:dyDescent="0.15">
      <c r="A313" s="6">
        <v>312</v>
      </c>
      <c r="B313" s="6">
        <v>88</v>
      </c>
    </row>
    <row r="314" spans="1:2" x14ac:dyDescent="0.15">
      <c r="A314" s="6">
        <v>313</v>
      </c>
      <c r="B314" s="6">
        <v>76</v>
      </c>
    </row>
    <row r="315" spans="1:2" x14ac:dyDescent="0.15">
      <c r="A315" s="6">
        <v>314</v>
      </c>
      <c r="B315" s="6">
        <v>75</v>
      </c>
    </row>
    <row r="316" spans="1:2" x14ac:dyDescent="0.15">
      <c r="A316" s="6">
        <v>315</v>
      </c>
      <c r="B316" s="6">
        <v>87</v>
      </c>
    </row>
    <row r="317" spans="1:2" x14ac:dyDescent="0.15">
      <c r="A317" s="6">
        <v>316</v>
      </c>
      <c r="B317" s="6">
        <v>71</v>
      </c>
    </row>
    <row r="318" spans="1:2" x14ac:dyDescent="0.15">
      <c r="A318" s="6">
        <v>317</v>
      </c>
      <c r="B318" s="6">
        <v>81</v>
      </c>
    </row>
    <row r="319" spans="1:2" x14ac:dyDescent="0.15">
      <c r="A319" s="6">
        <v>318</v>
      </c>
      <c r="B319" s="6">
        <v>73</v>
      </c>
    </row>
    <row r="320" spans="1:2" x14ac:dyDescent="0.15">
      <c r="A320" s="6">
        <v>319</v>
      </c>
      <c r="B320" s="6">
        <v>71</v>
      </c>
    </row>
    <row r="321" spans="1:2" x14ac:dyDescent="0.15">
      <c r="A321" s="6">
        <v>320</v>
      </c>
      <c r="B321" s="6">
        <v>71</v>
      </c>
    </row>
    <row r="322" spans="1:2" x14ac:dyDescent="0.15">
      <c r="A322" s="6">
        <v>321</v>
      </c>
      <c r="B322" s="6">
        <v>74</v>
      </c>
    </row>
    <row r="323" spans="1:2" x14ac:dyDescent="0.15">
      <c r="A323" s="6">
        <v>322</v>
      </c>
      <c r="B323" s="6">
        <v>64</v>
      </c>
    </row>
    <row r="324" spans="1:2" x14ac:dyDescent="0.15">
      <c r="A324" s="6">
        <v>323</v>
      </c>
      <c r="B324" s="6">
        <v>68</v>
      </c>
    </row>
    <row r="325" spans="1:2" x14ac:dyDescent="0.15">
      <c r="A325" s="6">
        <v>324</v>
      </c>
      <c r="B325" s="6">
        <v>72</v>
      </c>
    </row>
    <row r="326" spans="1:2" x14ac:dyDescent="0.15">
      <c r="A326" s="6">
        <v>325</v>
      </c>
      <c r="B326" s="6">
        <v>54</v>
      </c>
    </row>
    <row r="327" spans="1:2" x14ac:dyDescent="0.15">
      <c r="A327" s="6">
        <v>326</v>
      </c>
      <c r="B327" s="6">
        <v>51</v>
      </c>
    </row>
    <row r="328" spans="1:2" x14ac:dyDescent="0.15">
      <c r="A328" s="6">
        <v>327</v>
      </c>
      <c r="B328" s="6">
        <v>84</v>
      </c>
    </row>
    <row r="329" spans="1:2" x14ac:dyDescent="0.15">
      <c r="A329" s="6">
        <v>328</v>
      </c>
      <c r="B329" s="6">
        <v>85</v>
      </c>
    </row>
    <row r="330" spans="1:2" x14ac:dyDescent="0.15">
      <c r="A330" s="6">
        <v>329</v>
      </c>
      <c r="B330" s="6">
        <v>48</v>
      </c>
    </row>
    <row r="331" spans="1:2" x14ac:dyDescent="0.15">
      <c r="A331" s="6">
        <v>330</v>
      </c>
      <c r="B331" s="6">
        <v>83</v>
      </c>
    </row>
    <row r="332" spans="1:2" x14ac:dyDescent="0.15">
      <c r="A332" s="6">
        <v>331</v>
      </c>
      <c r="B332" s="6">
        <v>74</v>
      </c>
    </row>
    <row r="333" spans="1:2" x14ac:dyDescent="0.15">
      <c r="A333" s="6">
        <v>332</v>
      </c>
      <c r="B333" s="6">
        <v>94</v>
      </c>
    </row>
    <row r="334" spans="1:2" x14ac:dyDescent="0.15">
      <c r="A334" s="6">
        <v>333</v>
      </c>
      <c r="B334" s="6">
        <v>76</v>
      </c>
    </row>
    <row r="335" spans="1:2" x14ac:dyDescent="0.15">
      <c r="A335" s="6">
        <v>334</v>
      </c>
      <c r="B335" s="6">
        <v>93</v>
      </c>
    </row>
    <row r="336" spans="1:2" x14ac:dyDescent="0.15">
      <c r="A336" s="6">
        <v>335</v>
      </c>
      <c r="B336" s="6">
        <v>80</v>
      </c>
    </row>
    <row r="337" spans="1:2" x14ac:dyDescent="0.15">
      <c r="A337" s="6">
        <v>336</v>
      </c>
      <c r="B337" s="6">
        <v>115</v>
      </c>
    </row>
    <row r="338" spans="1:2" x14ac:dyDescent="0.15">
      <c r="A338" s="6">
        <v>337</v>
      </c>
      <c r="B338" s="6">
        <v>85</v>
      </c>
    </row>
    <row r="339" spans="1:2" x14ac:dyDescent="0.15">
      <c r="A339" s="6">
        <v>338</v>
      </c>
      <c r="B339" s="6">
        <v>61</v>
      </c>
    </row>
    <row r="340" spans="1:2" x14ac:dyDescent="0.15">
      <c r="A340" s="6">
        <v>339</v>
      </c>
      <c r="B340" s="6">
        <v>72</v>
      </c>
    </row>
    <row r="341" spans="1:2" x14ac:dyDescent="0.15">
      <c r="A341" s="6">
        <v>340</v>
      </c>
      <c r="B341" s="6">
        <v>67</v>
      </c>
    </row>
    <row r="342" spans="1:2" x14ac:dyDescent="0.15">
      <c r="A342" s="6">
        <v>341</v>
      </c>
      <c r="B342" s="6">
        <v>71</v>
      </c>
    </row>
    <row r="343" spans="1:2" x14ac:dyDescent="0.15">
      <c r="A343" s="6">
        <v>342</v>
      </c>
      <c r="B343" s="6">
        <v>65</v>
      </c>
    </row>
    <row r="344" spans="1:2" x14ac:dyDescent="0.15">
      <c r="A344" s="6">
        <v>343</v>
      </c>
      <c r="B344" s="6">
        <v>92</v>
      </c>
    </row>
    <row r="345" spans="1:2" x14ac:dyDescent="0.15">
      <c r="A345" s="6">
        <v>344</v>
      </c>
      <c r="B345" s="6">
        <v>95</v>
      </c>
    </row>
    <row r="346" spans="1:2" x14ac:dyDescent="0.15">
      <c r="A346" s="6">
        <v>345</v>
      </c>
      <c r="B346" s="6">
        <v>66</v>
      </c>
    </row>
    <row r="347" spans="1:2" x14ac:dyDescent="0.15">
      <c r="A347" s="6">
        <v>346</v>
      </c>
      <c r="B347" s="6">
        <v>111</v>
      </c>
    </row>
    <row r="348" spans="1:2" x14ac:dyDescent="0.15">
      <c r="A348" s="6">
        <v>347</v>
      </c>
      <c r="B348" s="6">
        <v>70</v>
      </c>
    </row>
    <row r="349" spans="1:2" x14ac:dyDescent="0.15">
      <c r="A349" s="6">
        <v>348</v>
      </c>
      <c r="B349" s="6">
        <v>84</v>
      </c>
    </row>
    <row r="350" spans="1:2" x14ac:dyDescent="0.15">
      <c r="A350" s="6">
        <v>349</v>
      </c>
      <c r="B350" s="6">
        <v>58</v>
      </c>
    </row>
    <row r="351" spans="1:2" x14ac:dyDescent="0.15">
      <c r="A351" s="6">
        <v>350</v>
      </c>
      <c r="B351" s="6">
        <v>73</v>
      </c>
    </row>
    <row r="352" spans="1:2" x14ac:dyDescent="0.15">
      <c r="A352" s="6">
        <v>351</v>
      </c>
      <c r="B352" s="6">
        <v>94</v>
      </c>
    </row>
    <row r="353" spans="1:2" x14ac:dyDescent="0.15">
      <c r="A353" s="6">
        <v>352</v>
      </c>
      <c r="B353" s="6">
        <v>87</v>
      </c>
    </row>
    <row r="354" spans="1:2" x14ac:dyDescent="0.15">
      <c r="A354" s="6">
        <v>353</v>
      </c>
      <c r="B354" s="6">
        <v>78</v>
      </c>
    </row>
    <row r="355" spans="1:2" x14ac:dyDescent="0.15">
      <c r="A355" s="6">
        <v>354</v>
      </c>
      <c r="B355" s="6">
        <v>89</v>
      </c>
    </row>
    <row r="356" spans="1:2" x14ac:dyDescent="0.15">
      <c r="A356" s="6">
        <v>355</v>
      </c>
      <c r="B356" s="6">
        <v>63</v>
      </c>
    </row>
    <row r="357" spans="1:2" x14ac:dyDescent="0.15">
      <c r="A357" s="6">
        <v>356</v>
      </c>
      <c r="B357" s="6">
        <v>70</v>
      </c>
    </row>
    <row r="358" spans="1:2" x14ac:dyDescent="0.15">
      <c r="A358" s="6">
        <v>357</v>
      </c>
      <c r="B358" s="6">
        <v>103</v>
      </c>
    </row>
    <row r="359" spans="1:2" x14ac:dyDescent="0.15">
      <c r="A359" s="6">
        <v>358</v>
      </c>
      <c r="B359" s="6">
        <v>62</v>
      </c>
    </row>
    <row r="360" spans="1:2" x14ac:dyDescent="0.15">
      <c r="A360" s="6">
        <v>359</v>
      </c>
      <c r="B360" s="6">
        <v>51</v>
      </c>
    </row>
    <row r="361" spans="1:2" x14ac:dyDescent="0.15">
      <c r="A361" s="6">
        <v>360</v>
      </c>
      <c r="B361" s="6">
        <v>84</v>
      </c>
    </row>
    <row r="362" spans="1:2" x14ac:dyDescent="0.15">
      <c r="A362" s="6">
        <v>361</v>
      </c>
      <c r="B362" s="6">
        <v>62</v>
      </c>
    </row>
    <row r="363" spans="1:2" x14ac:dyDescent="0.15">
      <c r="A363" s="6">
        <v>362</v>
      </c>
      <c r="B363" s="6">
        <v>86</v>
      </c>
    </row>
    <row r="364" spans="1:2" x14ac:dyDescent="0.15">
      <c r="A364" s="6">
        <v>363</v>
      </c>
      <c r="B364" s="6">
        <v>85</v>
      </c>
    </row>
    <row r="365" spans="1:2" x14ac:dyDescent="0.15">
      <c r="A365" s="6">
        <v>364</v>
      </c>
      <c r="B365" s="6">
        <v>107</v>
      </c>
    </row>
    <row r="366" spans="1:2" x14ac:dyDescent="0.15">
      <c r="A366" s="6">
        <v>365</v>
      </c>
      <c r="B366" s="6">
        <v>70</v>
      </c>
    </row>
    <row r="367" spans="1:2" x14ac:dyDescent="0.15">
      <c r="A367" s="6">
        <v>366</v>
      </c>
      <c r="B367" s="6">
        <v>63</v>
      </c>
    </row>
    <row r="368" spans="1:2" x14ac:dyDescent="0.15">
      <c r="A368" s="6">
        <v>367</v>
      </c>
      <c r="B368" s="6">
        <v>65</v>
      </c>
    </row>
    <row r="369" spans="1:2" x14ac:dyDescent="0.15">
      <c r="A369" s="6">
        <v>368</v>
      </c>
      <c r="B369" s="6">
        <v>75</v>
      </c>
    </row>
    <row r="370" spans="1:2" x14ac:dyDescent="0.15">
      <c r="A370" s="6">
        <v>369</v>
      </c>
      <c r="B370" s="6">
        <v>63</v>
      </c>
    </row>
    <row r="371" spans="1:2" x14ac:dyDescent="0.15">
      <c r="A371" s="6">
        <v>370</v>
      </c>
      <c r="B371" s="6">
        <v>80</v>
      </c>
    </row>
    <row r="372" spans="1:2" x14ac:dyDescent="0.15">
      <c r="A372" s="6">
        <v>371</v>
      </c>
      <c r="B372" s="6">
        <v>74</v>
      </c>
    </row>
    <row r="373" spans="1:2" x14ac:dyDescent="0.15">
      <c r="A373" s="6">
        <v>372</v>
      </c>
      <c r="B373" s="6">
        <v>62</v>
      </c>
    </row>
    <row r="374" spans="1:2" x14ac:dyDescent="0.15">
      <c r="A374" s="6">
        <v>373</v>
      </c>
      <c r="B374" s="6">
        <v>80</v>
      </c>
    </row>
    <row r="375" spans="1:2" x14ac:dyDescent="0.15">
      <c r="A375" s="6">
        <v>374</v>
      </c>
      <c r="B375" s="6">
        <v>79</v>
      </c>
    </row>
    <row r="376" spans="1:2" x14ac:dyDescent="0.15">
      <c r="A376" s="6">
        <v>375</v>
      </c>
      <c r="B376" s="6">
        <v>52</v>
      </c>
    </row>
    <row r="377" spans="1:2" x14ac:dyDescent="0.15">
      <c r="A377" s="6">
        <v>376</v>
      </c>
      <c r="B377" s="6">
        <v>88</v>
      </c>
    </row>
    <row r="378" spans="1:2" x14ac:dyDescent="0.15">
      <c r="A378" s="6">
        <v>377</v>
      </c>
      <c r="B378" s="6">
        <v>107</v>
      </c>
    </row>
    <row r="379" spans="1:2" x14ac:dyDescent="0.15">
      <c r="A379" s="6">
        <v>378</v>
      </c>
      <c r="B379" s="6">
        <v>87</v>
      </c>
    </row>
    <row r="380" spans="1:2" x14ac:dyDescent="0.15">
      <c r="A380" s="6">
        <v>379</v>
      </c>
      <c r="B380" s="6">
        <v>55</v>
      </c>
    </row>
    <row r="381" spans="1:2" x14ac:dyDescent="0.15">
      <c r="A381" s="6">
        <v>380</v>
      </c>
      <c r="B381" s="6">
        <v>77</v>
      </c>
    </row>
    <row r="382" spans="1:2" x14ac:dyDescent="0.15">
      <c r="A382" s="6">
        <v>381</v>
      </c>
      <c r="B382" s="6">
        <v>69</v>
      </c>
    </row>
    <row r="383" spans="1:2" x14ac:dyDescent="0.15">
      <c r="A383" s="6">
        <v>382</v>
      </c>
      <c r="B383" s="6">
        <v>83</v>
      </c>
    </row>
    <row r="384" spans="1:2" x14ac:dyDescent="0.15">
      <c r="A384" s="6">
        <v>383</v>
      </c>
      <c r="B384" s="6">
        <v>89</v>
      </c>
    </row>
    <row r="385" spans="1:2" x14ac:dyDescent="0.15">
      <c r="A385" s="6">
        <v>384</v>
      </c>
      <c r="B385" s="6">
        <v>65</v>
      </c>
    </row>
    <row r="386" spans="1:2" x14ac:dyDescent="0.15">
      <c r="A386" s="6">
        <v>385</v>
      </c>
      <c r="B386" s="6">
        <v>72</v>
      </c>
    </row>
    <row r="387" spans="1:2" x14ac:dyDescent="0.15">
      <c r="A387" s="6">
        <v>386</v>
      </c>
      <c r="B387" s="6">
        <v>65</v>
      </c>
    </row>
    <row r="388" spans="1:2" x14ac:dyDescent="0.15">
      <c r="A388" s="6">
        <v>387</v>
      </c>
      <c r="B388" s="6">
        <v>105</v>
      </c>
    </row>
    <row r="389" spans="1:2" x14ac:dyDescent="0.15">
      <c r="A389" s="6">
        <v>388</v>
      </c>
      <c r="B389" s="6">
        <v>87</v>
      </c>
    </row>
    <row r="390" spans="1:2" x14ac:dyDescent="0.15">
      <c r="A390" s="6">
        <v>389</v>
      </c>
      <c r="B390" s="6">
        <v>85</v>
      </c>
    </row>
    <row r="391" spans="1:2" x14ac:dyDescent="0.15">
      <c r="A391" s="6">
        <v>390</v>
      </c>
      <c r="B391" s="6">
        <v>69</v>
      </c>
    </row>
    <row r="392" spans="1:2" x14ac:dyDescent="0.15">
      <c r="A392" s="6">
        <v>391</v>
      </c>
      <c r="B392" s="6">
        <v>72</v>
      </c>
    </row>
    <row r="393" spans="1:2" x14ac:dyDescent="0.15">
      <c r="A393" s="6">
        <v>392</v>
      </c>
      <c r="B393" s="6">
        <v>69</v>
      </c>
    </row>
    <row r="394" spans="1:2" x14ac:dyDescent="0.15">
      <c r="A394" s="6">
        <v>393</v>
      </c>
      <c r="B394" s="6">
        <v>73</v>
      </c>
    </row>
    <row r="395" spans="1:2" x14ac:dyDescent="0.15">
      <c r="A395" s="6">
        <v>394</v>
      </c>
      <c r="B395" s="6">
        <v>65</v>
      </c>
    </row>
    <row r="396" spans="1:2" x14ac:dyDescent="0.15">
      <c r="A396" s="6">
        <v>395</v>
      </c>
      <c r="B396" s="6">
        <v>84</v>
      </c>
    </row>
    <row r="397" spans="1:2" x14ac:dyDescent="0.15">
      <c r="A397" s="6">
        <v>396</v>
      </c>
      <c r="B397" s="6">
        <v>77</v>
      </c>
    </row>
    <row r="398" spans="1:2" x14ac:dyDescent="0.15">
      <c r="A398" s="6">
        <v>397</v>
      </c>
      <c r="B398" s="6">
        <v>100</v>
      </c>
    </row>
    <row r="399" spans="1:2" x14ac:dyDescent="0.15">
      <c r="A399" s="6">
        <v>398</v>
      </c>
      <c r="B399" s="6">
        <v>66</v>
      </c>
    </row>
    <row r="400" spans="1:2" x14ac:dyDescent="0.15">
      <c r="A400" s="6">
        <v>399</v>
      </c>
      <c r="B400" s="6">
        <v>87</v>
      </c>
    </row>
    <row r="401" spans="1:2" x14ac:dyDescent="0.15">
      <c r="A401" s="6">
        <v>400</v>
      </c>
      <c r="B401" s="6">
        <v>80</v>
      </c>
    </row>
    <row r="402" spans="1:2" x14ac:dyDescent="0.15">
      <c r="A402" s="6">
        <v>401</v>
      </c>
      <c r="B402" s="6">
        <v>77</v>
      </c>
    </row>
    <row r="403" spans="1:2" x14ac:dyDescent="0.15">
      <c r="A403" s="6">
        <v>402</v>
      </c>
      <c r="B403" s="6">
        <v>98</v>
      </c>
    </row>
    <row r="404" spans="1:2" x14ac:dyDescent="0.15">
      <c r="A404" s="6">
        <v>403</v>
      </c>
      <c r="B404" s="6">
        <v>74</v>
      </c>
    </row>
    <row r="405" spans="1:2" x14ac:dyDescent="0.15">
      <c r="A405" s="6">
        <v>404</v>
      </c>
      <c r="B405" s="6">
        <v>76</v>
      </c>
    </row>
    <row r="406" spans="1:2" x14ac:dyDescent="0.15">
      <c r="A406" s="6">
        <v>405</v>
      </c>
      <c r="B406" s="6">
        <v>93</v>
      </c>
    </row>
    <row r="407" spans="1:2" x14ac:dyDescent="0.15">
      <c r="A407" s="6">
        <v>406</v>
      </c>
      <c r="B407" s="6">
        <v>114</v>
      </c>
    </row>
    <row r="408" spans="1:2" x14ac:dyDescent="0.15">
      <c r="A408" s="6">
        <v>407</v>
      </c>
      <c r="B408" s="6">
        <v>82</v>
      </c>
    </row>
    <row r="409" spans="1:2" x14ac:dyDescent="0.15">
      <c r="A409" s="6">
        <v>408</v>
      </c>
      <c r="B409" s="6">
        <v>84</v>
      </c>
    </row>
    <row r="410" spans="1:2" x14ac:dyDescent="0.15">
      <c r="A410" s="6">
        <v>409</v>
      </c>
      <c r="B410" s="6">
        <v>89</v>
      </c>
    </row>
    <row r="411" spans="1:2" x14ac:dyDescent="0.15">
      <c r="A411" s="6">
        <v>410</v>
      </c>
      <c r="B411" s="6">
        <v>64</v>
      </c>
    </row>
    <row r="412" spans="1:2" x14ac:dyDescent="0.15">
      <c r="A412" s="6">
        <v>411</v>
      </c>
      <c r="B412" s="6">
        <v>104</v>
      </c>
    </row>
    <row r="413" spans="1:2" x14ac:dyDescent="0.15">
      <c r="A413" s="6">
        <v>412</v>
      </c>
      <c r="B413" s="6">
        <v>74</v>
      </c>
    </row>
    <row r="414" spans="1:2" x14ac:dyDescent="0.15">
      <c r="A414" s="6">
        <v>413</v>
      </c>
      <c r="B414" s="6">
        <v>74</v>
      </c>
    </row>
    <row r="415" spans="1:2" x14ac:dyDescent="0.15">
      <c r="A415" s="6">
        <v>414</v>
      </c>
      <c r="B415" s="6">
        <v>98</v>
      </c>
    </row>
    <row r="416" spans="1:2" x14ac:dyDescent="0.15">
      <c r="A416" s="6">
        <v>415</v>
      </c>
      <c r="B416" s="6">
        <v>73</v>
      </c>
    </row>
    <row r="417" spans="1:2" x14ac:dyDescent="0.15">
      <c r="A417" s="6">
        <v>416</v>
      </c>
      <c r="B417" s="6">
        <v>97</v>
      </c>
    </row>
    <row r="418" spans="1:2" x14ac:dyDescent="0.15">
      <c r="A418" s="6">
        <v>417</v>
      </c>
      <c r="B418" s="6">
        <v>82</v>
      </c>
    </row>
    <row r="419" spans="1:2" x14ac:dyDescent="0.15">
      <c r="A419" s="6">
        <v>418</v>
      </c>
      <c r="B419" s="6">
        <v>61</v>
      </c>
    </row>
    <row r="420" spans="1:2" x14ac:dyDescent="0.15">
      <c r="A420" s="6">
        <v>419</v>
      </c>
      <c r="B420" s="6">
        <v>63</v>
      </c>
    </row>
    <row r="421" spans="1:2" x14ac:dyDescent="0.15">
      <c r="A421" s="6">
        <v>420</v>
      </c>
      <c r="B421" s="6">
        <v>70</v>
      </c>
    </row>
    <row r="422" spans="1:2" x14ac:dyDescent="0.15">
      <c r="A422" s="6">
        <v>421</v>
      </c>
      <c r="B422" s="6">
        <v>80</v>
      </c>
    </row>
    <row r="423" spans="1:2" x14ac:dyDescent="0.15">
      <c r="A423" s="6">
        <v>422</v>
      </c>
      <c r="B423" s="6">
        <v>81</v>
      </c>
    </row>
    <row r="424" spans="1:2" x14ac:dyDescent="0.15">
      <c r="A424" s="6">
        <v>423</v>
      </c>
      <c r="B424" s="6">
        <v>80</v>
      </c>
    </row>
    <row r="425" spans="1:2" x14ac:dyDescent="0.15">
      <c r="A425" s="6">
        <v>424</v>
      </c>
      <c r="B425" s="6">
        <v>52</v>
      </c>
    </row>
    <row r="426" spans="1:2" x14ac:dyDescent="0.15">
      <c r="A426" s="6">
        <v>425</v>
      </c>
      <c r="B426" s="6">
        <v>76</v>
      </c>
    </row>
    <row r="427" spans="1:2" x14ac:dyDescent="0.15">
      <c r="A427" s="6">
        <v>426</v>
      </c>
      <c r="B427" s="6">
        <v>96</v>
      </c>
    </row>
    <row r="428" spans="1:2" x14ac:dyDescent="0.15">
      <c r="A428" s="6">
        <v>427</v>
      </c>
      <c r="B428" s="6">
        <v>92</v>
      </c>
    </row>
    <row r="429" spans="1:2" x14ac:dyDescent="0.15">
      <c r="A429" s="6">
        <v>428</v>
      </c>
      <c r="B429" s="6">
        <v>122</v>
      </c>
    </row>
    <row r="430" spans="1:2" x14ac:dyDescent="0.15">
      <c r="A430" s="6">
        <v>429</v>
      </c>
      <c r="B430" s="6">
        <v>74</v>
      </c>
    </row>
    <row r="431" spans="1:2" x14ac:dyDescent="0.15">
      <c r="A431" s="6">
        <v>430</v>
      </c>
      <c r="B431" s="6">
        <v>71</v>
      </c>
    </row>
    <row r="432" spans="1:2" x14ac:dyDescent="0.15">
      <c r="A432" s="6">
        <v>431</v>
      </c>
      <c r="B432" s="6">
        <v>88</v>
      </c>
    </row>
    <row r="433" spans="1:2" x14ac:dyDescent="0.15">
      <c r="A433" s="6">
        <v>432</v>
      </c>
      <c r="B433" s="6">
        <v>87</v>
      </c>
    </row>
    <row r="434" spans="1:2" x14ac:dyDescent="0.15">
      <c r="A434" s="6">
        <v>433</v>
      </c>
      <c r="B434" s="6">
        <v>93</v>
      </c>
    </row>
    <row r="435" spans="1:2" x14ac:dyDescent="0.15">
      <c r="A435" s="6">
        <v>434</v>
      </c>
      <c r="B435" s="6">
        <v>115</v>
      </c>
    </row>
    <row r="436" spans="1:2" x14ac:dyDescent="0.15">
      <c r="A436" s="6">
        <v>435</v>
      </c>
      <c r="B436" s="6">
        <v>71</v>
      </c>
    </row>
    <row r="437" spans="1:2" x14ac:dyDescent="0.15">
      <c r="A437" s="6">
        <v>436</v>
      </c>
      <c r="B437" s="6">
        <v>89</v>
      </c>
    </row>
    <row r="438" spans="1:2" x14ac:dyDescent="0.15">
      <c r="A438" s="6">
        <v>437</v>
      </c>
      <c r="B438" s="6">
        <v>51</v>
      </c>
    </row>
    <row r="439" spans="1:2" x14ac:dyDescent="0.15">
      <c r="A439" s="6">
        <v>438</v>
      </c>
      <c r="B439" s="6">
        <v>83</v>
      </c>
    </row>
    <row r="440" spans="1:2" x14ac:dyDescent="0.15">
      <c r="A440" s="6">
        <v>439</v>
      </c>
      <c r="B440" s="6">
        <v>93</v>
      </c>
    </row>
    <row r="441" spans="1:2" x14ac:dyDescent="0.15">
      <c r="A441" s="6">
        <v>440</v>
      </c>
      <c r="B441" s="6">
        <v>70</v>
      </c>
    </row>
    <row r="442" spans="1:2" x14ac:dyDescent="0.15">
      <c r="A442" s="6">
        <v>441</v>
      </c>
      <c r="B442" s="6">
        <v>66</v>
      </c>
    </row>
    <row r="443" spans="1:2" x14ac:dyDescent="0.15">
      <c r="A443" s="6">
        <v>442</v>
      </c>
      <c r="B443" s="6">
        <v>99</v>
      </c>
    </row>
    <row r="444" spans="1:2" x14ac:dyDescent="0.15">
      <c r="A444" s="6">
        <v>443</v>
      </c>
      <c r="B444" s="6">
        <v>57</v>
      </c>
    </row>
    <row r="445" spans="1:2" x14ac:dyDescent="0.15">
      <c r="A445" s="6">
        <v>444</v>
      </c>
      <c r="B445" s="6">
        <v>80</v>
      </c>
    </row>
    <row r="446" spans="1:2" x14ac:dyDescent="0.15">
      <c r="A446" s="6">
        <v>445</v>
      </c>
      <c r="B446" s="6">
        <v>67</v>
      </c>
    </row>
    <row r="447" spans="1:2" x14ac:dyDescent="0.15">
      <c r="A447" s="6">
        <v>446</v>
      </c>
      <c r="B447" s="6">
        <v>99</v>
      </c>
    </row>
    <row r="448" spans="1:2" x14ac:dyDescent="0.15">
      <c r="A448" s="6">
        <v>447</v>
      </c>
      <c r="B448" s="6">
        <v>75</v>
      </c>
    </row>
    <row r="449" spans="1:2" x14ac:dyDescent="0.15">
      <c r="A449" s="6">
        <v>448</v>
      </c>
      <c r="B449" s="6">
        <v>85</v>
      </c>
    </row>
    <row r="450" spans="1:2" x14ac:dyDescent="0.15">
      <c r="A450" s="6">
        <v>449</v>
      </c>
      <c r="B450" s="6">
        <v>68</v>
      </c>
    </row>
    <row r="451" spans="1:2" x14ac:dyDescent="0.15">
      <c r="A451" s="6">
        <v>450</v>
      </c>
      <c r="B451" s="6">
        <v>65</v>
      </c>
    </row>
    <row r="452" spans="1:2" x14ac:dyDescent="0.15">
      <c r="A452" s="6">
        <v>451</v>
      </c>
      <c r="B452" s="6">
        <v>92</v>
      </c>
    </row>
    <row r="453" spans="1:2" x14ac:dyDescent="0.15">
      <c r="A453" s="6">
        <v>452</v>
      </c>
      <c r="B453" s="6">
        <v>70</v>
      </c>
    </row>
    <row r="454" spans="1:2" x14ac:dyDescent="0.15">
      <c r="A454" s="6">
        <v>453</v>
      </c>
      <c r="B454" s="6">
        <v>90</v>
      </c>
    </row>
    <row r="455" spans="1:2" x14ac:dyDescent="0.15">
      <c r="A455" s="6">
        <v>454</v>
      </c>
      <c r="B455" s="6">
        <v>64</v>
      </c>
    </row>
    <row r="456" spans="1:2" x14ac:dyDescent="0.15">
      <c r="A456" s="6">
        <v>455</v>
      </c>
      <c r="B456" s="6">
        <v>68</v>
      </c>
    </row>
    <row r="457" spans="1:2" x14ac:dyDescent="0.15">
      <c r="A457" s="6">
        <v>456</v>
      </c>
      <c r="B457" s="6">
        <v>99</v>
      </c>
    </row>
    <row r="458" spans="1:2" x14ac:dyDescent="0.15">
      <c r="A458" s="6">
        <v>457</v>
      </c>
      <c r="B458" s="6">
        <v>78</v>
      </c>
    </row>
    <row r="459" spans="1:2" x14ac:dyDescent="0.15">
      <c r="A459" s="6">
        <v>458</v>
      </c>
      <c r="B459" s="6">
        <v>89</v>
      </c>
    </row>
    <row r="460" spans="1:2" x14ac:dyDescent="0.15">
      <c r="A460" s="6">
        <v>459</v>
      </c>
      <c r="B460" s="6">
        <v>70</v>
      </c>
    </row>
    <row r="461" spans="1:2" x14ac:dyDescent="0.15">
      <c r="A461" s="6">
        <v>460</v>
      </c>
      <c r="B461" s="6">
        <v>67</v>
      </c>
    </row>
    <row r="462" spans="1:2" x14ac:dyDescent="0.15">
      <c r="A462" s="6">
        <v>461</v>
      </c>
      <c r="B462" s="6">
        <v>88</v>
      </c>
    </row>
    <row r="463" spans="1:2" x14ac:dyDescent="0.15">
      <c r="A463" s="6">
        <v>462</v>
      </c>
      <c r="B463" s="6">
        <v>71</v>
      </c>
    </row>
    <row r="464" spans="1:2" x14ac:dyDescent="0.15">
      <c r="A464" s="6">
        <v>463</v>
      </c>
      <c r="B464" s="6">
        <v>82</v>
      </c>
    </row>
    <row r="465" spans="1:2" x14ac:dyDescent="0.15">
      <c r="A465" s="6">
        <v>464</v>
      </c>
      <c r="B465" s="6">
        <v>85</v>
      </c>
    </row>
    <row r="466" spans="1:2" x14ac:dyDescent="0.15">
      <c r="A466" s="6">
        <v>465</v>
      </c>
      <c r="B466" s="6">
        <v>84</v>
      </c>
    </row>
    <row r="467" spans="1:2" x14ac:dyDescent="0.15">
      <c r="A467" s="6">
        <v>466</v>
      </c>
      <c r="B467" s="6">
        <v>58</v>
      </c>
    </row>
    <row r="468" spans="1:2" x14ac:dyDescent="0.15">
      <c r="A468" s="6">
        <v>467</v>
      </c>
      <c r="B468" s="6">
        <v>98</v>
      </c>
    </row>
    <row r="469" spans="1:2" x14ac:dyDescent="0.15">
      <c r="A469" s="6">
        <v>468</v>
      </c>
      <c r="B469" s="6">
        <v>96</v>
      </c>
    </row>
    <row r="470" spans="1:2" x14ac:dyDescent="0.15">
      <c r="A470" s="6">
        <v>469</v>
      </c>
      <c r="B470" s="6">
        <v>102</v>
      </c>
    </row>
    <row r="471" spans="1:2" x14ac:dyDescent="0.15">
      <c r="A471" s="6">
        <v>470</v>
      </c>
      <c r="B471" s="6">
        <v>70</v>
      </c>
    </row>
    <row r="472" spans="1:2" x14ac:dyDescent="0.15">
      <c r="A472" s="6">
        <v>471</v>
      </c>
      <c r="B472" s="6">
        <v>84</v>
      </c>
    </row>
    <row r="473" spans="1:2" x14ac:dyDescent="0.15">
      <c r="A473" s="6">
        <v>472</v>
      </c>
      <c r="B473" s="6">
        <v>97</v>
      </c>
    </row>
    <row r="474" spans="1:2" x14ac:dyDescent="0.15">
      <c r="A474" s="6">
        <v>473</v>
      </c>
      <c r="B474" s="6">
        <v>96</v>
      </c>
    </row>
    <row r="475" spans="1:2" x14ac:dyDescent="0.15">
      <c r="A475" s="6">
        <v>474</v>
      </c>
      <c r="B475" s="6">
        <v>59</v>
      </c>
    </row>
    <row r="476" spans="1:2" x14ac:dyDescent="0.15">
      <c r="A476" s="6">
        <v>475</v>
      </c>
      <c r="B476" s="6">
        <v>58</v>
      </c>
    </row>
    <row r="477" spans="1:2" x14ac:dyDescent="0.15">
      <c r="A477" s="6">
        <v>476</v>
      </c>
      <c r="B477" s="6">
        <v>97</v>
      </c>
    </row>
    <row r="478" spans="1:2" x14ac:dyDescent="0.15">
      <c r="A478" s="6">
        <v>477</v>
      </c>
      <c r="B478" s="6">
        <v>75</v>
      </c>
    </row>
    <row r="479" spans="1:2" x14ac:dyDescent="0.15">
      <c r="A479" s="6">
        <v>478</v>
      </c>
      <c r="B479" s="6">
        <v>80</v>
      </c>
    </row>
    <row r="480" spans="1:2" x14ac:dyDescent="0.15">
      <c r="A480" s="6">
        <v>479</v>
      </c>
      <c r="B480" s="6">
        <v>72</v>
      </c>
    </row>
    <row r="481" spans="1:2" x14ac:dyDescent="0.15">
      <c r="A481" s="6">
        <v>480</v>
      </c>
      <c r="B481" s="6">
        <v>84</v>
      </c>
    </row>
    <row r="482" spans="1:2" x14ac:dyDescent="0.15">
      <c r="A482" s="6">
        <v>481</v>
      </c>
      <c r="B482" s="6">
        <v>56</v>
      </c>
    </row>
    <row r="483" spans="1:2" x14ac:dyDescent="0.15">
      <c r="A483" s="6">
        <v>482</v>
      </c>
      <c r="B483" s="6">
        <v>69</v>
      </c>
    </row>
    <row r="484" spans="1:2" x14ac:dyDescent="0.15">
      <c r="A484" s="6">
        <v>483</v>
      </c>
      <c r="B484" s="6">
        <v>61</v>
      </c>
    </row>
    <row r="485" spans="1:2" x14ac:dyDescent="0.15">
      <c r="A485" s="6">
        <v>484</v>
      </c>
      <c r="B485" s="6">
        <v>94</v>
      </c>
    </row>
    <row r="486" spans="1:2" x14ac:dyDescent="0.15">
      <c r="A486" s="6">
        <v>485</v>
      </c>
      <c r="B486" s="6">
        <v>68</v>
      </c>
    </row>
    <row r="487" spans="1:2" x14ac:dyDescent="0.15">
      <c r="A487" s="6">
        <v>486</v>
      </c>
      <c r="B487" s="6">
        <v>87</v>
      </c>
    </row>
    <row r="488" spans="1:2" x14ac:dyDescent="0.15">
      <c r="A488" s="6">
        <v>487</v>
      </c>
      <c r="B488" s="6">
        <v>79</v>
      </c>
    </row>
    <row r="489" spans="1:2" x14ac:dyDescent="0.15">
      <c r="A489" s="6">
        <v>488</v>
      </c>
      <c r="B489" s="6">
        <v>92</v>
      </c>
    </row>
    <row r="490" spans="1:2" x14ac:dyDescent="0.15">
      <c r="A490" s="6">
        <v>489</v>
      </c>
      <c r="B490" s="6">
        <v>90</v>
      </c>
    </row>
    <row r="491" spans="1:2" x14ac:dyDescent="0.15">
      <c r="A491" s="6">
        <v>490</v>
      </c>
      <c r="B491" s="6">
        <v>69</v>
      </c>
    </row>
    <row r="492" spans="1:2" x14ac:dyDescent="0.15">
      <c r="A492" s="6">
        <v>491</v>
      </c>
      <c r="B492" s="6">
        <v>88</v>
      </c>
    </row>
    <row r="493" spans="1:2" x14ac:dyDescent="0.15">
      <c r="A493" s="6">
        <v>492</v>
      </c>
      <c r="B493" s="6">
        <v>50</v>
      </c>
    </row>
    <row r="494" spans="1:2" x14ac:dyDescent="0.15">
      <c r="A494" s="6">
        <v>493</v>
      </c>
      <c r="B494" s="6">
        <v>99</v>
      </c>
    </row>
    <row r="495" spans="1:2" x14ac:dyDescent="0.15">
      <c r="A495" s="6">
        <v>494</v>
      </c>
      <c r="B495" s="6">
        <v>99</v>
      </c>
    </row>
    <row r="496" spans="1:2" x14ac:dyDescent="0.15">
      <c r="A496" s="6">
        <v>495</v>
      </c>
      <c r="B496" s="6">
        <v>74</v>
      </c>
    </row>
    <row r="497" spans="1:2" x14ac:dyDescent="0.15">
      <c r="A497" s="6">
        <v>496</v>
      </c>
      <c r="B497" s="6">
        <v>68</v>
      </c>
    </row>
    <row r="498" spans="1:2" x14ac:dyDescent="0.15">
      <c r="A498" s="6">
        <v>497</v>
      </c>
      <c r="B498" s="6">
        <v>63</v>
      </c>
    </row>
    <row r="499" spans="1:2" x14ac:dyDescent="0.15">
      <c r="A499" s="6">
        <v>498</v>
      </c>
      <c r="B499" s="6">
        <v>94</v>
      </c>
    </row>
    <row r="500" spans="1:2" x14ac:dyDescent="0.15">
      <c r="A500" s="6">
        <v>499</v>
      </c>
      <c r="B500" s="6">
        <v>60</v>
      </c>
    </row>
    <row r="501" spans="1:2" x14ac:dyDescent="0.15">
      <c r="A501" s="6">
        <v>500</v>
      </c>
      <c r="B501" s="6">
        <v>103</v>
      </c>
    </row>
    <row r="502" spans="1:2" x14ac:dyDescent="0.15">
      <c r="A502" s="6">
        <v>501</v>
      </c>
      <c r="B502" s="6">
        <v>95</v>
      </c>
    </row>
    <row r="503" spans="1:2" x14ac:dyDescent="0.15">
      <c r="A503" s="6">
        <v>502</v>
      </c>
      <c r="B503" s="6">
        <v>78</v>
      </c>
    </row>
    <row r="504" spans="1:2" x14ac:dyDescent="0.15">
      <c r="A504" s="6">
        <v>503</v>
      </c>
      <c r="B504" s="6">
        <v>71</v>
      </c>
    </row>
    <row r="505" spans="1:2" x14ac:dyDescent="0.15">
      <c r="A505" s="6">
        <v>504</v>
      </c>
      <c r="B505" s="6">
        <v>97</v>
      </c>
    </row>
    <row r="506" spans="1:2" x14ac:dyDescent="0.15">
      <c r="A506" s="6">
        <v>505</v>
      </c>
      <c r="B506" s="6">
        <v>91</v>
      </c>
    </row>
    <row r="507" spans="1:2" x14ac:dyDescent="0.15">
      <c r="A507" s="6">
        <v>506</v>
      </c>
      <c r="B507" s="6">
        <v>84</v>
      </c>
    </row>
    <row r="508" spans="1:2" x14ac:dyDescent="0.15">
      <c r="A508" s="6">
        <v>507</v>
      </c>
      <c r="B508" s="6">
        <v>118</v>
      </c>
    </row>
    <row r="509" spans="1:2" x14ac:dyDescent="0.15">
      <c r="A509" s="6">
        <v>508</v>
      </c>
      <c r="B509" s="6">
        <v>85</v>
      </c>
    </row>
    <row r="510" spans="1:2" x14ac:dyDescent="0.15">
      <c r="A510" s="6">
        <v>509</v>
      </c>
      <c r="B510" s="6">
        <v>67</v>
      </c>
    </row>
    <row r="511" spans="1:2" x14ac:dyDescent="0.15">
      <c r="A511" s="6">
        <v>510</v>
      </c>
      <c r="B511" s="6">
        <v>104</v>
      </c>
    </row>
    <row r="512" spans="1:2" x14ac:dyDescent="0.15">
      <c r="A512" s="6">
        <v>511</v>
      </c>
      <c r="B512" s="6">
        <v>100</v>
      </c>
    </row>
    <row r="513" spans="1:2" x14ac:dyDescent="0.15">
      <c r="A513" s="6">
        <v>512</v>
      </c>
      <c r="B513" s="6">
        <v>104</v>
      </c>
    </row>
    <row r="514" spans="1:2" x14ac:dyDescent="0.15">
      <c r="A514" s="6">
        <v>513</v>
      </c>
      <c r="B514" s="6">
        <v>83</v>
      </c>
    </row>
    <row r="515" spans="1:2" x14ac:dyDescent="0.15">
      <c r="A515" s="6">
        <v>514</v>
      </c>
      <c r="B515" s="6">
        <v>81</v>
      </c>
    </row>
    <row r="516" spans="1:2" x14ac:dyDescent="0.15">
      <c r="A516" s="6">
        <v>515</v>
      </c>
      <c r="B516" s="6">
        <v>91</v>
      </c>
    </row>
    <row r="517" spans="1:2" x14ac:dyDescent="0.15">
      <c r="A517" s="6">
        <v>516</v>
      </c>
      <c r="B517" s="6">
        <v>60</v>
      </c>
    </row>
    <row r="518" spans="1:2" x14ac:dyDescent="0.15">
      <c r="A518" s="6">
        <v>517</v>
      </c>
      <c r="B518" s="6">
        <v>89</v>
      </c>
    </row>
    <row r="519" spans="1:2" x14ac:dyDescent="0.15">
      <c r="A519" s="6">
        <v>518</v>
      </c>
      <c r="B519" s="6">
        <v>97</v>
      </c>
    </row>
    <row r="520" spans="1:2" x14ac:dyDescent="0.15">
      <c r="A520" s="6">
        <v>519</v>
      </c>
      <c r="B520" s="6">
        <v>73</v>
      </c>
    </row>
    <row r="521" spans="1:2" x14ac:dyDescent="0.15">
      <c r="A521" s="6">
        <v>520</v>
      </c>
      <c r="B521" s="6">
        <v>67</v>
      </c>
    </row>
    <row r="522" spans="1:2" x14ac:dyDescent="0.15">
      <c r="A522" s="6">
        <v>521</v>
      </c>
      <c r="B522" s="6">
        <v>84</v>
      </c>
    </row>
    <row r="523" spans="1:2" x14ac:dyDescent="0.15">
      <c r="A523" s="6">
        <v>522</v>
      </c>
      <c r="B523" s="6">
        <v>77</v>
      </c>
    </row>
    <row r="524" spans="1:2" x14ac:dyDescent="0.15">
      <c r="A524" s="6">
        <v>523</v>
      </c>
      <c r="B524" s="6">
        <v>59</v>
      </c>
    </row>
    <row r="525" spans="1:2" x14ac:dyDescent="0.15">
      <c r="A525" s="6">
        <v>524</v>
      </c>
      <c r="B525" s="6">
        <v>96</v>
      </c>
    </row>
    <row r="526" spans="1:2" x14ac:dyDescent="0.15">
      <c r="A526" s="6">
        <v>525</v>
      </c>
      <c r="B526" s="6">
        <v>78</v>
      </c>
    </row>
    <row r="527" spans="1:2" x14ac:dyDescent="0.15">
      <c r="A527" s="6">
        <v>526</v>
      </c>
      <c r="B527" s="6">
        <v>47</v>
      </c>
    </row>
    <row r="528" spans="1:2" x14ac:dyDescent="0.15">
      <c r="A528" s="6">
        <v>527</v>
      </c>
      <c r="B528" s="6">
        <v>52</v>
      </c>
    </row>
    <row r="529" spans="1:2" x14ac:dyDescent="0.15">
      <c r="A529" s="6">
        <v>528</v>
      </c>
      <c r="B529" s="6">
        <v>111</v>
      </c>
    </row>
    <row r="530" spans="1:2" x14ac:dyDescent="0.15">
      <c r="A530" s="6">
        <v>529</v>
      </c>
      <c r="B530" s="6">
        <v>74</v>
      </c>
    </row>
    <row r="531" spans="1:2" x14ac:dyDescent="0.15">
      <c r="A531" s="6">
        <v>530</v>
      </c>
      <c r="B531" s="6">
        <v>73</v>
      </c>
    </row>
    <row r="532" spans="1:2" x14ac:dyDescent="0.15">
      <c r="A532" s="6">
        <v>531</v>
      </c>
      <c r="B532" s="6">
        <v>67</v>
      </c>
    </row>
    <row r="533" spans="1:2" x14ac:dyDescent="0.15">
      <c r="A533" s="6">
        <v>532</v>
      </c>
      <c r="B533" s="6">
        <v>76</v>
      </c>
    </row>
    <row r="534" spans="1:2" x14ac:dyDescent="0.15">
      <c r="A534" s="6">
        <v>533</v>
      </c>
      <c r="B534" s="6">
        <v>88</v>
      </c>
    </row>
    <row r="535" spans="1:2" x14ac:dyDescent="0.15">
      <c r="A535" s="6">
        <v>534</v>
      </c>
      <c r="B535" s="6">
        <v>96</v>
      </c>
    </row>
    <row r="536" spans="1:2" x14ac:dyDescent="0.15">
      <c r="A536" s="6">
        <v>535</v>
      </c>
      <c r="B536" s="6">
        <v>89</v>
      </c>
    </row>
    <row r="537" spans="1:2" x14ac:dyDescent="0.15">
      <c r="A537" s="6">
        <v>536</v>
      </c>
      <c r="B537" s="6">
        <v>73</v>
      </c>
    </row>
    <row r="538" spans="1:2" x14ac:dyDescent="0.15">
      <c r="A538" s="6">
        <v>537</v>
      </c>
      <c r="B538" s="6">
        <v>78</v>
      </c>
    </row>
    <row r="539" spans="1:2" x14ac:dyDescent="0.15">
      <c r="A539" s="6">
        <v>538</v>
      </c>
      <c r="B539" s="6">
        <v>122</v>
      </c>
    </row>
    <row r="540" spans="1:2" x14ac:dyDescent="0.15">
      <c r="A540" s="6">
        <v>539</v>
      </c>
      <c r="B540" s="6">
        <v>61</v>
      </c>
    </row>
    <row r="541" spans="1:2" x14ac:dyDescent="0.15">
      <c r="A541" s="6">
        <v>540</v>
      </c>
      <c r="B541" s="6">
        <v>75</v>
      </c>
    </row>
    <row r="542" spans="1:2" x14ac:dyDescent="0.15">
      <c r="A542" s="6">
        <v>541</v>
      </c>
      <c r="B542" s="6">
        <v>34</v>
      </c>
    </row>
    <row r="543" spans="1:2" x14ac:dyDescent="0.15">
      <c r="A543" s="6">
        <v>542</v>
      </c>
      <c r="B543" s="6">
        <v>78</v>
      </c>
    </row>
    <row r="544" spans="1:2" x14ac:dyDescent="0.15">
      <c r="A544" s="6">
        <v>543</v>
      </c>
      <c r="B544" s="6">
        <v>75</v>
      </c>
    </row>
    <row r="545" spans="1:2" x14ac:dyDescent="0.15">
      <c r="A545" s="6">
        <v>544</v>
      </c>
      <c r="B545" s="6">
        <v>89</v>
      </c>
    </row>
    <row r="546" spans="1:2" x14ac:dyDescent="0.15">
      <c r="A546" s="6">
        <v>545</v>
      </c>
      <c r="B546" s="6">
        <v>103</v>
      </c>
    </row>
    <row r="547" spans="1:2" x14ac:dyDescent="0.15">
      <c r="A547" s="6">
        <v>546</v>
      </c>
      <c r="B547" s="6">
        <v>93</v>
      </c>
    </row>
    <row r="548" spans="1:2" x14ac:dyDescent="0.15">
      <c r="A548" s="6">
        <v>547</v>
      </c>
      <c r="B548" s="6">
        <v>87</v>
      </c>
    </row>
    <row r="549" spans="1:2" x14ac:dyDescent="0.15">
      <c r="A549" s="6">
        <v>548</v>
      </c>
      <c r="B549" s="6">
        <v>83</v>
      </c>
    </row>
    <row r="550" spans="1:2" x14ac:dyDescent="0.15">
      <c r="A550" s="6">
        <v>549</v>
      </c>
      <c r="B550" s="6">
        <v>85</v>
      </c>
    </row>
    <row r="551" spans="1:2" x14ac:dyDescent="0.15">
      <c r="A551" s="6">
        <v>550</v>
      </c>
      <c r="B551" s="6">
        <v>88</v>
      </c>
    </row>
    <row r="552" spans="1:2" x14ac:dyDescent="0.15">
      <c r="A552" s="6">
        <v>551</v>
      </c>
      <c r="B552" s="6">
        <v>70</v>
      </c>
    </row>
    <row r="553" spans="1:2" x14ac:dyDescent="0.15">
      <c r="A553" s="6">
        <v>552</v>
      </c>
      <c r="B553" s="6">
        <v>76</v>
      </c>
    </row>
    <row r="554" spans="1:2" x14ac:dyDescent="0.15">
      <c r="A554" s="6">
        <v>553</v>
      </c>
      <c r="B554" s="6">
        <v>89</v>
      </c>
    </row>
    <row r="555" spans="1:2" x14ac:dyDescent="0.15">
      <c r="A555" s="6">
        <v>554</v>
      </c>
      <c r="B555" s="6">
        <v>94</v>
      </c>
    </row>
    <row r="556" spans="1:2" x14ac:dyDescent="0.15">
      <c r="A556" s="6">
        <v>555</v>
      </c>
      <c r="B556" s="6">
        <v>82</v>
      </c>
    </row>
    <row r="557" spans="1:2" x14ac:dyDescent="0.15">
      <c r="A557" s="6">
        <v>556</v>
      </c>
      <c r="B557" s="6">
        <v>89</v>
      </c>
    </row>
    <row r="558" spans="1:2" x14ac:dyDescent="0.15">
      <c r="A558" s="6">
        <v>557</v>
      </c>
      <c r="B558" s="6">
        <v>78</v>
      </c>
    </row>
    <row r="559" spans="1:2" x14ac:dyDescent="0.15">
      <c r="A559" s="6">
        <v>558</v>
      </c>
      <c r="B559" s="6">
        <v>59</v>
      </c>
    </row>
    <row r="560" spans="1:2" x14ac:dyDescent="0.15">
      <c r="A560" s="6">
        <v>559</v>
      </c>
      <c r="B560" s="6">
        <v>92</v>
      </c>
    </row>
    <row r="561" spans="1:2" x14ac:dyDescent="0.15">
      <c r="A561" s="6">
        <v>560</v>
      </c>
      <c r="B561" s="6">
        <v>84</v>
      </c>
    </row>
    <row r="562" spans="1:2" x14ac:dyDescent="0.15">
      <c r="A562" s="6">
        <v>561</v>
      </c>
      <c r="B562" s="6">
        <v>65</v>
      </c>
    </row>
    <row r="563" spans="1:2" x14ac:dyDescent="0.15">
      <c r="A563" s="6">
        <v>562</v>
      </c>
      <c r="B563" s="6">
        <v>51</v>
      </c>
    </row>
    <row r="564" spans="1:2" x14ac:dyDescent="0.15">
      <c r="A564" s="6">
        <v>563</v>
      </c>
      <c r="B564" s="6">
        <v>88</v>
      </c>
    </row>
    <row r="565" spans="1:2" x14ac:dyDescent="0.15">
      <c r="A565" s="6">
        <v>564</v>
      </c>
      <c r="B565" s="6">
        <v>94</v>
      </c>
    </row>
    <row r="566" spans="1:2" x14ac:dyDescent="0.15">
      <c r="A566" s="6">
        <v>565</v>
      </c>
      <c r="B566" s="6">
        <v>83</v>
      </c>
    </row>
    <row r="567" spans="1:2" x14ac:dyDescent="0.15">
      <c r="A567" s="6">
        <v>566</v>
      </c>
      <c r="B567" s="6">
        <v>93</v>
      </c>
    </row>
    <row r="568" spans="1:2" x14ac:dyDescent="0.15">
      <c r="A568" s="6">
        <v>567</v>
      </c>
      <c r="B568" s="6">
        <v>48</v>
      </c>
    </row>
    <row r="569" spans="1:2" x14ac:dyDescent="0.15">
      <c r="A569" s="6">
        <v>568</v>
      </c>
      <c r="B569" s="6">
        <v>63</v>
      </c>
    </row>
    <row r="570" spans="1:2" x14ac:dyDescent="0.15">
      <c r="A570" s="6">
        <v>569</v>
      </c>
      <c r="B570" s="6">
        <v>72</v>
      </c>
    </row>
    <row r="571" spans="1:2" x14ac:dyDescent="0.15">
      <c r="A571" s="6">
        <v>570</v>
      </c>
      <c r="B571" s="6">
        <v>92</v>
      </c>
    </row>
    <row r="572" spans="1:2" x14ac:dyDescent="0.15">
      <c r="A572" s="6">
        <v>571</v>
      </c>
      <c r="B572" s="6">
        <v>80</v>
      </c>
    </row>
    <row r="573" spans="1:2" x14ac:dyDescent="0.15">
      <c r="A573" s="6">
        <v>572</v>
      </c>
      <c r="B573" s="6">
        <v>54</v>
      </c>
    </row>
    <row r="574" spans="1:2" x14ac:dyDescent="0.15">
      <c r="A574" s="6">
        <v>573</v>
      </c>
      <c r="B574" s="6">
        <v>91</v>
      </c>
    </row>
    <row r="575" spans="1:2" x14ac:dyDescent="0.15">
      <c r="A575" s="6">
        <v>574</v>
      </c>
      <c r="B575" s="6">
        <v>83</v>
      </c>
    </row>
    <row r="576" spans="1:2" x14ac:dyDescent="0.15">
      <c r="A576" s="6">
        <v>575</v>
      </c>
      <c r="B576" s="6">
        <v>81</v>
      </c>
    </row>
    <row r="577" spans="1:2" x14ac:dyDescent="0.15">
      <c r="A577" s="6">
        <v>576</v>
      </c>
      <c r="B577" s="6">
        <v>76</v>
      </c>
    </row>
    <row r="578" spans="1:2" x14ac:dyDescent="0.15">
      <c r="A578" s="6">
        <v>577</v>
      </c>
      <c r="B578" s="6">
        <v>117</v>
      </c>
    </row>
    <row r="579" spans="1:2" x14ac:dyDescent="0.15">
      <c r="A579" s="6">
        <v>578</v>
      </c>
      <c r="B579" s="6">
        <v>90</v>
      </c>
    </row>
    <row r="580" spans="1:2" x14ac:dyDescent="0.15">
      <c r="A580" s="6">
        <v>579</v>
      </c>
      <c r="B580" s="6">
        <v>86</v>
      </c>
    </row>
    <row r="581" spans="1:2" x14ac:dyDescent="0.15">
      <c r="A581" s="6">
        <v>580</v>
      </c>
      <c r="B581" s="6">
        <v>87</v>
      </c>
    </row>
    <row r="582" spans="1:2" x14ac:dyDescent="0.15">
      <c r="A582" s="6">
        <v>581</v>
      </c>
      <c r="B582" s="6">
        <v>91</v>
      </c>
    </row>
    <row r="583" spans="1:2" x14ac:dyDescent="0.15">
      <c r="A583" s="6">
        <v>582</v>
      </c>
      <c r="B583" s="6">
        <v>101</v>
      </c>
    </row>
    <row r="584" spans="1:2" x14ac:dyDescent="0.15">
      <c r="A584" s="6">
        <v>583</v>
      </c>
      <c r="B584" s="6">
        <v>55</v>
      </c>
    </row>
    <row r="585" spans="1:2" x14ac:dyDescent="0.15">
      <c r="A585" s="6">
        <v>584</v>
      </c>
      <c r="B585" s="6">
        <v>81</v>
      </c>
    </row>
    <row r="586" spans="1:2" x14ac:dyDescent="0.15">
      <c r="A586" s="6">
        <v>585</v>
      </c>
      <c r="B586" s="6">
        <v>78</v>
      </c>
    </row>
    <row r="587" spans="1:2" x14ac:dyDescent="0.15">
      <c r="A587" s="6">
        <v>586</v>
      </c>
      <c r="B587" s="6">
        <v>75</v>
      </c>
    </row>
    <row r="588" spans="1:2" x14ac:dyDescent="0.15">
      <c r="A588" s="6">
        <v>587</v>
      </c>
      <c r="B588" s="6">
        <v>84</v>
      </c>
    </row>
    <row r="589" spans="1:2" x14ac:dyDescent="0.15">
      <c r="A589" s="6">
        <v>588</v>
      </c>
      <c r="B589" s="6">
        <v>57</v>
      </c>
    </row>
    <row r="590" spans="1:2" x14ac:dyDescent="0.15">
      <c r="A590" s="6">
        <v>589</v>
      </c>
      <c r="B590" s="6">
        <v>67</v>
      </c>
    </row>
    <row r="591" spans="1:2" x14ac:dyDescent="0.15">
      <c r="A591" s="6">
        <v>590</v>
      </c>
      <c r="B591" s="6">
        <v>64</v>
      </c>
    </row>
    <row r="592" spans="1:2" x14ac:dyDescent="0.15">
      <c r="A592" s="6">
        <v>591</v>
      </c>
      <c r="B592" s="6">
        <v>74</v>
      </c>
    </row>
    <row r="593" spans="1:2" x14ac:dyDescent="0.15">
      <c r="A593" s="6">
        <v>592</v>
      </c>
      <c r="B593" s="6">
        <v>76</v>
      </c>
    </row>
    <row r="594" spans="1:2" x14ac:dyDescent="0.15">
      <c r="A594" s="6">
        <v>593</v>
      </c>
      <c r="B594" s="6">
        <v>77</v>
      </c>
    </row>
    <row r="595" spans="1:2" x14ac:dyDescent="0.15">
      <c r="A595" s="6">
        <v>594</v>
      </c>
      <c r="B595" s="6">
        <v>100</v>
      </c>
    </row>
    <row r="596" spans="1:2" x14ac:dyDescent="0.15">
      <c r="A596" s="6">
        <v>595</v>
      </c>
      <c r="B596" s="6">
        <v>76</v>
      </c>
    </row>
    <row r="597" spans="1:2" x14ac:dyDescent="0.15">
      <c r="A597" s="6">
        <v>596</v>
      </c>
      <c r="B597" s="6">
        <v>86</v>
      </c>
    </row>
    <row r="598" spans="1:2" x14ac:dyDescent="0.15">
      <c r="A598" s="6">
        <v>597</v>
      </c>
      <c r="B598" s="6">
        <v>95</v>
      </c>
    </row>
    <row r="599" spans="1:2" x14ac:dyDescent="0.15">
      <c r="A599" s="6">
        <v>598</v>
      </c>
      <c r="B599" s="6">
        <v>62</v>
      </c>
    </row>
    <row r="600" spans="1:2" x14ac:dyDescent="0.15">
      <c r="A600" s="6">
        <v>599</v>
      </c>
      <c r="B600" s="6">
        <v>59</v>
      </c>
    </row>
    <row r="601" spans="1:2" x14ac:dyDescent="0.15">
      <c r="A601" s="6">
        <v>600</v>
      </c>
      <c r="B601" s="6">
        <v>80</v>
      </c>
    </row>
    <row r="602" spans="1:2" x14ac:dyDescent="0.15">
      <c r="A602" s="6">
        <v>601</v>
      </c>
      <c r="B602" s="6">
        <v>69</v>
      </c>
    </row>
    <row r="603" spans="1:2" x14ac:dyDescent="0.15">
      <c r="A603" s="6">
        <v>602</v>
      </c>
      <c r="B603" s="6">
        <v>83</v>
      </c>
    </row>
    <row r="604" spans="1:2" x14ac:dyDescent="0.15">
      <c r="A604" s="6">
        <v>603</v>
      </c>
      <c r="B604" s="6">
        <v>71</v>
      </c>
    </row>
    <row r="605" spans="1:2" x14ac:dyDescent="0.15">
      <c r="A605" s="6">
        <v>604</v>
      </c>
      <c r="B605" s="6">
        <v>91</v>
      </c>
    </row>
    <row r="606" spans="1:2" x14ac:dyDescent="0.15">
      <c r="A606" s="6">
        <v>605</v>
      </c>
      <c r="B606" s="6">
        <v>61</v>
      </c>
    </row>
    <row r="607" spans="1:2" x14ac:dyDescent="0.15">
      <c r="A607" s="6">
        <v>606</v>
      </c>
      <c r="B607" s="6">
        <v>89</v>
      </c>
    </row>
    <row r="608" spans="1:2" x14ac:dyDescent="0.15">
      <c r="A608" s="6">
        <v>607</v>
      </c>
      <c r="B608" s="6">
        <v>82</v>
      </c>
    </row>
    <row r="609" spans="1:2" x14ac:dyDescent="0.15">
      <c r="A609" s="6">
        <v>608</v>
      </c>
      <c r="B609" s="6">
        <v>89</v>
      </c>
    </row>
    <row r="610" spans="1:2" x14ac:dyDescent="0.15">
      <c r="A610" s="6">
        <v>609</v>
      </c>
      <c r="B610" s="6">
        <v>87</v>
      </c>
    </row>
    <row r="611" spans="1:2" x14ac:dyDescent="0.15">
      <c r="A611" s="6">
        <v>610</v>
      </c>
      <c r="B611" s="6">
        <v>75</v>
      </c>
    </row>
    <row r="612" spans="1:2" x14ac:dyDescent="0.15">
      <c r="A612" s="6">
        <v>611</v>
      </c>
      <c r="B612" s="6">
        <v>90</v>
      </c>
    </row>
    <row r="613" spans="1:2" x14ac:dyDescent="0.15">
      <c r="A613" s="6">
        <v>612</v>
      </c>
      <c r="B613" s="6">
        <v>99</v>
      </c>
    </row>
    <row r="614" spans="1:2" x14ac:dyDescent="0.15">
      <c r="A614" s="6">
        <v>613</v>
      </c>
      <c r="B614" s="6">
        <v>67</v>
      </c>
    </row>
    <row r="615" spans="1:2" x14ac:dyDescent="0.15">
      <c r="A615" s="6">
        <v>614</v>
      </c>
      <c r="B615" s="6">
        <v>95</v>
      </c>
    </row>
    <row r="616" spans="1:2" x14ac:dyDescent="0.15">
      <c r="A616" s="6">
        <v>615</v>
      </c>
      <c r="B616" s="6">
        <v>79</v>
      </c>
    </row>
    <row r="617" spans="1:2" x14ac:dyDescent="0.15">
      <c r="A617" s="6">
        <v>616</v>
      </c>
      <c r="B617" s="6">
        <v>84</v>
      </c>
    </row>
    <row r="618" spans="1:2" x14ac:dyDescent="0.15">
      <c r="A618" s="6">
        <v>617</v>
      </c>
      <c r="B618" s="6">
        <v>91</v>
      </c>
    </row>
    <row r="619" spans="1:2" x14ac:dyDescent="0.15">
      <c r="A619" s="6">
        <v>618</v>
      </c>
      <c r="B619" s="6">
        <v>101</v>
      </c>
    </row>
    <row r="620" spans="1:2" x14ac:dyDescent="0.15">
      <c r="A620" s="6">
        <v>619</v>
      </c>
      <c r="B620" s="6">
        <v>56</v>
      </c>
    </row>
    <row r="621" spans="1:2" x14ac:dyDescent="0.15">
      <c r="A621" s="6">
        <v>620</v>
      </c>
      <c r="B621" s="6">
        <v>96</v>
      </c>
    </row>
    <row r="622" spans="1:2" x14ac:dyDescent="0.15">
      <c r="A622" s="6">
        <v>621</v>
      </c>
      <c r="B622" s="6">
        <v>103</v>
      </c>
    </row>
    <row r="623" spans="1:2" x14ac:dyDescent="0.15">
      <c r="A623" s="6">
        <v>622</v>
      </c>
      <c r="B623" s="6">
        <v>88</v>
      </c>
    </row>
    <row r="624" spans="1:2" x14ac:dyDescent="0.15">
      <c r="A624" s="6">
        <v>623</v>
      </c>
      <c r="B624" s="6">
        <v>64</v>
      </c>
    </row>
    <row r="625" spans="1:2" x14ac:dyDescent="0.15">
      <c r="A625" s="6">
        <v>624</v>
      </c>
      <c r="B625" s="6">
        <v>95</v>
      </c>
    </row>
    <row r="626" spans="1:2" x14ac:dyDescent="0.15">
      <c r="A626" s="6">
        <v>625</v>
      </c>
      <c r="B626" s="6">
        <v>99</v>
      </c>
    </row>
    <row r="627" spans="1:2" x14ac:dyDescent="0.15">
      <c r="A627" s="6">
        <v>626</v>
      </c>
      <c r="B627" s="6">
        <v>85</v>
      </c>
    </row>
    <row r="628" spans="1:2" x14ac:dyDescent="0.15">
      <c r="A628" s="6">
        <v>627</v>
      </c>
      <c r="B628" s="6">
        <v>82</v>
      </c>
    </row>
    <row r="629" spans="1:2" x14ac:dyDescent="0.15">
      <c r="A629" s="6">
        <v>628</v>
      </c>
      <c r="B629" s="6">
        <v>87</v>
      </c>
    </row>
    <row r="630" spans="1:2" x14ac:dyDescent="0.15">
      <c r="A630" s="6">
        <v>629</v>
      </c>
      <c r="B630" s="6">
        <v>90</v>
      </c>
    </row>
    <row r="631" spans="1:2" x14ac:dyDescent="0.15">
      <c r="A631" s="6">
        <v>630</v>
      </c>
      <c r="B631" s="6">
        <v>66</v>
      </c>
    </row>
    <row r="632" spans="1:2" x14ac:dyDescent="0.15">
      <c r="A632" s="6">
        <v>631</v>
      </c>
      <c r="B632" s="6">
        <v>57</v>
      </c>
    </row>
    <row r="633" spans="1:2" x14ac:dyDescent="0.15">
      <c r="A633" s="6">
        <v>632</v>
      </c>
      <c r="B633" s="6">
        <v>97</v>
      </c>
    </row>
    <row r="634" spans="1:2" x14ac:dyDescent="0.15">
      <c r="A634" s="6">
        <v>633</v>
      </c>
      <c r="B634" s="6">
        <v>86</v>
      </c>
    </row>
    <row r="635" spans="1:2" x14ac:dyDescent="0.15">
      <c r="A635" s="6">
        <v>634</v>
      </c>
      <c r="B635" s="6">
        <v>89</v>
      </c>
    </row>
    <row r="636" spans="1:2" x14ac:dyDescent="0.15">
      <c r="A636" s="6">
        <v>635</v>
      </c>
      <c r="B636" s="6">
        <v>69</v>
      </c>
    </row>
    <row r="637" spans="1:2" x14ac:dyDescent="0.15">
      <c r="A637" s="6">
        <v>636</v>
      </c>
      <c r="B637" s="6">
        <v>78</v>
      </c>
    </row>
    <row r="638" spans="1:2" x14ac:dyDescent="0.15">
      <c r="A638" s="6">
        <v>637</v>
      </c>
      <c r="B638" s="6">
        <v>81</v>
      </c>
    </row>
    <row r="639" spans="1:2" x14ac:dyDescent="0.15">
      <c r="A639" s="6">
        <v>638</v>
      </c>
      <c r="B639" s="6">
        <v>84</v>
      </c>
    </row>
    <row r="640" spans="1:2" x14ac:dyDescent="0.15">
      <c r="A640" s="6">
        <v>639</v>
      </c>
      <c r="B640" s="6">
        <v>87</v>
      </c>
    </row>
    <row r="641" spans="1:2" x14ac:dyDescent="0.15">
      <c r="A641" s="6">
        <v>640</v>
      </c>
      <c r="B641" s="6">
        <v>55</v>
      </c>
    </row>
    <row r="642" spans="1:2" x14ac:dyDescent="0.15">
      <c r="A642" s="6">
        <v>641</v>
      </c>
      <c r="B642" s="6">
        <v>105</v>
      </c>
    </row>
    <row r="643" spans="1:2" x14ac:dyDescent="0.15">
      <c r="A643" s="6">
        <v>642</v>
      </c>
      <c r="B643" s="6">
        <v>83</v>
      </c>
    </row>
    <row r="644" spans="1:2" x14ac:dyDescent="0.15">
      <c r="A644" s="6">
        <v>643</v>
      </c>
      <c r="B644" s="6">
        <v>71</v>
      </c>
    </row>
    <row r="645" spans="1:2" x14ac:dyDescent="0.15">
      <c r="A645" s="6">
        <v>644</v>
      </c>
      <c r="B645" s="6">
        <v>66</v>
      </c>
    </row>
    <row r="646" spans="1:2" x14ac:dyDescent="0.15">
      <c r="A646" s="6">
        <v>645</v>
      </c>
      <c r="B646" s="6">
        <v>88</v>
      </c>
    </row>
    <row r="647" spans="1:2" x14ac:dyDescent="0.15">
      <c r="A647" s="6">
        <v>646</v>
      </c>
      <c r="B647" s="6">
        <v>55</v>
      </c>
    </row>
    <row r="648" spans="1:2" x14ac:dyDescent="0.15">
      <c r="A648" s="6">
        <v>647</v>
      </c>
      <c r="B648" s="6">
        <v>62</v>
      </c>
    </row>
    <row r="649" spans="1:2" x14ac:dyDescent="0.15">
      <c r="A649" s="6">
        <v>648</v>
      </c>
      <c r="B649" s="6">
        <v>73</v>
      </c>
    </row>
    <row r="650" spans="1:2" x14ac:dyDescent="0.15">
      <c r="A650" s="6">
        <v>649</v>
      </c>
      <c r="B650" s="6">
        <v>72</v>
      </c>
    </row>
    <row r="651" spans="1:2" x14ac:dyDescent="0.15">
      <c r="A651" s="6">
        <v>650</v>
      </c>
      <c r="B651" s="6">
        <v>62</v>
      </c>
    </row>
    <row r="652" spans="1:2" x14ac:dyDescent="0.15">
      <c r="A652" s="6">
        <v>651</v>
      </c>
      <c r="B652" s="6">
        <v>81</v>
      </c>
    </row>
    <row r="653" spans="1:2" x14ac:dyDescent="0.15">
      <c r="A653" s="6">
        <v>652</v>
      </c>
      <c r="B653" s="6">
        <v>75</v>
      </c>
    </row>
    <row r="654" spans="1:2" x14ac:dyDescent="0.15">
      <c r="A654" s="6">
        <v>653</v>
      </c>
      <c r="B654" s="6">
        <v>80</v>
      </c>
    </row>
    <row r="655" spans="1:2" x14ac:dyDescent="0.15">
      <c r="A655" s="6">
        <v>654</v>
      </c>
      <c r="B655" s="6">
        <v>65</v>
      </c>
    </row>
    <row r="656" spans="1:2" x14ac:dyDescent="0.15">
      <c r="A656" s="6">
        <v>655</v>
      </c>
      <c r="B656" s="6">
        <v>74</v>
      </c>
    </row>
    <row r="657" spans="1:2" x14ac:dyDescent="0.15">
      <c r="A657" s="6">
        <v>656</v>
      </c>
      <c r="B657" s="6">
        <v>104</v>
      </c>
    </row>
    <row r="658" spans="1:2" x14ac:dyDescent="0.15">
      <c r="A658" s="6">
        <v>657</v>
      </c>
      <c r="B658" s="6">
        <v>71</v>
      </c>
    </row>
    <row r="659" spans="1:2" x14ac:dyDescent="0.15">
      <c r="A659" s="6">
        <v>658</v>
      </c>
      <c r="B659" s="6">
        <v>84</v>
      </c>
    </row>
    <row r="660" spans="1:2" x14ac:dyDescent="0.15">
      <c r="A660" s="6">
        <v>659</v>
      </c>
      <c r="B660" s="6">
        <v>73</v>
      </c>
    </row>
    <row r="661" spans="1:2" x14ac:dyDescent="0.15">
      <c r="A661" s="6">
        <v>660</v>
      </c>
      <c r="B661" s="6">
        <v>84</v>
      </c>
    </row>
    <row r="662" spans="1:2" x14ac:dyDescent="0.15">
      <c r="A662" s="6">
        <v>661</v>
      </c>
      <c r="B662" s="6">
        <v>68</v>
      </c>
    </row>
    <row r="663" spans="1:2" x14ac:dyDescent="0.15">
      <c r="A663" s="6">
        <v>662</v>
      </c>
      <c r="B663" s="6">
        <v>66</v>
      </c>
    </row>
    <row r="664" spans="1:2" x14ac:dyDescent="0.15">
      <c r="A664" s="6">
        <v>663</v>
      </c>
      <c r="B664" s="6">
        <v>42</v>
      </c>
    </row>
    <row r="665" spans="1:2" x14ac:dyDescent="0.15">
      <c r="A665" s="6">
        <v>664</v>
      </c>
      <c r="B665" s="6">
        <v>66</v>
      </c>
    </row>
    <row r="666" spans="1:2" x14ac:dyDescent="0.15">
      <c r="A666" s="6">
        <v>665</v>
      </c>
      <c r="B666" s="6">
        <v>75</v>
      </c>
    </row>
    <row r="667" spans="1:2" x14ac:dyDescent="0.15">
      <c r="A667" s="6">
        <v>666</v>
      </c>
      <c r="B667" s="6">
        <v>90</v>
      </c>
    </row>
    <row r="668" spans="1:2" x14ac:dyDescent="0.15">
      <c r="A668" s="6">
        <v>667</v>
      </c>
      <c r="B668" s="6">
        <v>88</v>
      </c>
    </row>
    <row r="669" spans="1:2" x14ac:dyDescent="0.15">
      <c r="A669" s="6">
        <v>668</v>
      </c>
      <c r="B669" s="6">
        <v>74</v>
      </c>
    </row>
    <row r="670" spans="1:2" x14ac:dyDescent="0.15">
      <c r="A670" s="6">
        <v>669</v>
      </c>
      <c r="B670" s="6">
        <v>92</v>
      </c>
    </row>
    <row r="671" spans="1:2" x14ac:dyDescent="0.15">
      <c r="A671" s="6">
        <v>670</v>
      </c>
      <c r="B671" s="6">
        <v>96</v>
      </c>
    </row>
    <row r="672" spans="1:2" x14ac:dyDescent="0.15">
      <c r="A672" s="6">
        <v>671</v>
      </c>
      <c r="B672" s="6">
        <v>58</v>
      </c>
    </row>
    <row r="673" spans="1:2" x14ac:dyDescent="0.15">
      <c r="A673" s="6">
        <v>672</v>
      </c>
      <c r="B673" s="6">
        <v>95</v>
      </c>
    </row>
    <row r="674" spans="1:2" x14ac:dyDescent="0.15">
      <c r="A674" s="6">
        <v>673</v>
      </c>
      <c r="B674" s="6">
        <v>86</v>
      </c>
    </row>
    <row r="675" spans="1:2" x14ac:dyDescent="0.15">
      <c r="A675" s="6">
        <v>674</v>
      </c>
      <c r="B675" s="6">
        <v>74</v>
      </c>
    </row>
    <row r="676" spans="1:2" x14ac:dyDescent="0.15">
      <c r="A676" s="6">
        <v>675</v>
      </c>
      <c r="B676" s="6">
        <v>82</v>
      </c>
    </row>
    <row r="677" spans="1:2" x14ac:dyDescent="0.15">
      <c r="A677" s="6">
        <v>676</v>
      </c>
      <c r="B677" s="6">
        <v>52</v>
      </c>
    </row>
    <row r="678" spans="1:2" x14ac:dyDescent="0.15">
      <c r="A678" s="6">
        <v>677</v>
      </c>
      <c r="B678" s="6">
        <v>109</v>
      </c>
    </row>
    <row r="679" spans="1:2" x14ac:dyDescent="0.15">
      <c r="A679" s="6">
        <v>678</v>
      </c>
      <c r="B679" s="6">
        <v>98</v>
      </c>
    </row>
    <row r="680" spans="1:2" x14ac:dyDescent="0.15">
      <c r="A680" s="6">
        <v>679</v>
      </c>
      <c r="B680" s="6">
        <v>116</v>
      </c>
    </row>
    <row r="681" spans="1:2" x14ac:dyDescent="0.15">
      <c r="A681" s="6">
        <v>680</v>
      </c>
      <c r="B681" s="6">
        <v>84</v>
      </c>
    </row>
    <row r="682" spans="1:2" x14ac:dyDescent="0.15">
      <c r="A682" s="6">
        <v>681</v>
      </c>
      <c r="B682" s="6">
        <v>88</v>
      </c>
    </row>
    <row r="683" spans="1:2" x14ac:dyDescent="0.15">
      <c r="A683" s="6">
        <v>682</v>
      </c>
      <c r="B683" s="6">
        <v>87</v>
      </c>
    </row>
    <row r="684" spans="1:2" x14ac:dyDescent="0.15">
      <c r="A684" s="6">
        <v>683</v>
      </c>
      <c r="B684" s="6">
        <v>92</v>
      </c>
    </row>
    <row r="685" spans="1:2" x14ac:dyDescent="0.15">
      <c r="A685" s="6">
        <v>684</v>
      </c>
      <c r="B685" s="6">
        <v>105</v>
      </c>
    </row>
    <row r="686" spans="1:2" x14ac:dyDescent="0.15">
      <c r="A686" s="6">
        <v>685</v>
      </c>
      <c r="B686" s="6">
        <v>82</v>
      </c>
    </row>
    <row r="687" spans="1:2" x14ac:dyDescent="0.15">
      <c r="A687" s="6">
        <v>686</v>
      </c>
      <c r="B687" s="6">
        <v>83</v>
      </c>
    </row>
    <row r="688" spans="1:2" x14ac:dyDescent="0.15">
      <c r="A688" s="6">
        <v>687</v>
      </c>
      <c r="B688" s="6">
        <v>95</v>
      </c>
    </row>
    <row r="689" spans="1:2" x14ac:dyDescent="0.15">
      <c r="A689" s="6">
        <v>688</v>
      </c>
      <c r="B689" s="6">
        <v>107</v>
      </c>
    </row>
    <row r="690" spans="1:2" x14ac:dyDescent="0.15">
      <c r="A690" s="6">
        <v>689</v>
      </c>
      <c r="B690" s="6">
        <v>69</v>
      </c>
    </row>
    <row r="691" spans="1:2" x14ac:dyDescent="0.15">
      <c r="A691" s="6">
        <v>690</v>
      </c>
      <c r="B691" s="6">
        <v>57</v>
      </c>
    </row>
    <row r="692" spans="1:2" x14ac:dyDescent="0.15">
      <c r="A692" s="6">
        <v>691</v>
      </c>
      <c r="B692" s="6">
        <v>82</v>
      </c>
    </row>
    <row r="693" spans="1:2" x14ac:dyDescent="0.15">
      <c r="A693" s="6">
        <v>692</v>
      </c>
      <c r="B693" s="6">
        <v>91</v>
      </c>
    </row>
    <row r="694" spans="1:2" x14ac:dyDescent="0.15">
      <c r="A694" s="6">
        <v>693</v>
      </c>
      <c r="B694" s="6">
        <v>58</v>
      </c>
    </row>
    <row r="695" spans="1:2" x14ac:dyDescent="0.15">
      <c r="A695" s="6">
        <v>694</v>
      </c>
      <c r="B695" s="6">
        <v>91</v>
      </c>
    </row>
    <row r="696" spans="1:2" x14ac:dyDescent="0.15">
      <c r="A696" s="6">
        <v>695</v>
      </c>
      <c r="B696" s="6">
        <v>94</v>
      </c>
    </row>
    <row r="697" spans="1:2" x14ac:dyDescent="0.15">
      <c r="A697" s="6">
        <v>696</v>
      </c>
      <c r="B697" s="6">
        <v>59</v>
      </c>
    </row>
    <row r="698" spans="1:2" x14ac:dyDescent="0.15">
      <c r="A698" s="6">
        <v>697</v>
      </c>
      <c r="B698" s="6">
        <v>88</v>
      </c>
    </row>
    <row r="699" spans="1:2" x14ac:dyDescent="0.15">
      <c r="A699" s="6">
        <v>698</v>
      </c>
      <c r="B699" s="6">
        <v>69</v>
      </c>
    </row>
    <row r="700" spans="1:2" x14ac:dyDescent="0.15">
      <c r="A700" s="6">
        <v>699</v>
      </c>
      <c r="B700" s="6">
        <v>70</v>
      </c>
    </row>
    <row r="701" spans="1:2" x14ac:dyDescent="0.15">
      <c r="A701" s="6">
        <v>700</v>
      </c>
      <c r="B701" s="6">
        <v>117</v>
      </c>
    </row>
    <row r="702" spans="1:2" x14ac:dyDescent="0.15">
      <c r="A702" s="6">
        <v>701</v>
      </c>
      <c r="B702" s="6">
        <v>80</v>
      </c>
    </row>
    <row r="703" spans="1:2" x14ac:dyDescent="0.15">
      <c r="A703" s="6">
        <v>702</v>
      </c>
      <c r="B703" s="6">
        <v>91</v>
      </c>
    </row>
    <row r="704" spans="1:2" x14ac:dyDescent="0.15">
      <c r="A704" s="6">
        <v>703</v>
      </c>
      <c r="B704" s="6">
        <v>79</v>
      </c>
    </row>
    <row r="705" spans="1:2" x14ac:dyDescent="0.15">
      <c r="A705" s="6">
        <v>704</v>
      </c>
      <c r="B705" s="6">
        <v>68</v>
      </c>
    </row>
    <row r="706" spans="1:2" x14ac:dyDescent="0.15">
      <c r="A706" s="6">
        <v>705</v>
      </c>
      <c r="B706" s="6">
        <v>83</v>
      </c>
    </row>
    <row r="707" spans="1:2" x14ac:dyDescent="0.15">
      <c r="A707" s="6">
        <v>706</v>
      </c>
      <c r="B707" s="6">
        <v>80</v>
      </c>
    </row>
    <row r="708" spans="1:2" x14ac:dyDescent="0.15">
      <c r="A708" s="6">
        <v>707</v>
      </c>
      <c r="B708" s="6">
        <v>95</v>
      </c>
    </row>
    <row r="709" spans="1:2" x14ac:dyDescent="0.15">
      <c r="A709" s="6">
        <v>708</v>
      </c>
      <c r="B709" s="6">
        <v>80</v>
      </c>
    </row>
    <row r="710" spans="1:2" x14ac:dyDescent="0.15">
      <c r="A710" s="6">
        <v>709</v>
      </c>
      <c r="B710" s="6">
        <v>89</v>
      </c>
    </row>
    <row r="711" spans="1:2" x14ac:dyDescent="0.15">
      <c r="A711" s="6">
        <v>710</v>
      </c>
      <c r="B711" s="6">
        <v>83</v>
      </c>
    </row>
    <row r="712" spans="1:2" x14ac:dyDescent="0.15">
      <c r="A712" s="6">
        <v>711</v>
      </c>
      <c r="B712" s="6">
        <v>74</v>
      </c>
    </row>
    <row r="713" spans="1:2" x14ac:dyDescent="0.15">
      <c r="A713" s="6">
        <v>712</v>
      </c>
      <c r="B713" s="6">
        <v>93</v>
      </c>
    </row>
    <row r="714" spans="1:2" x14ac:dyDescent="0.15">
      <c r="A714" s="6">
        <v>713</v>
      </c>
      <c r="B714" s="6">
        <v>72</v>
      </c>
    </row>
    <row r="715" spans="1:2" x14ac:dyDescent="0.15">
      <c r="A715" s="6">
        <v>714</v>
      </c>
      <c r="B715" s="6">
        <v>53</v>
      </c>
    </row>
    <row r="716" spans="1:2" x14ac:dyDescent="0.15">
      <c r="A716" s="6">
        <v>715</v>
      </c>
      <c r="B716" s="6">
        <v>66</v>
      </c>
    </row>
    <row r="717" spans="1:2" x14ac:dyDescent="0.15">
      <c r="A717" s="6">
        <v>716</v>
      </c>
      <c r="B717" s="6">
        <v>97</v>
      </c>
    </row>
    <row r="718" spans="1:2" x14ac:dyDescent="0.15">
      <c r="A718" s="6">
        <v>717</v>
      </c>
      <c r="B718" s="6">
        <v>71</v>
      </c>
    </row>
    <row r="719" spans="1:2" x14ac:dyDescent="0.15">
      <c r="A719" s="6">
        <v>718</v>
      </c>
      <c r="B719" s="6">
        <v>88</v>
      </c>
    </row>
    <row r="720" spans="1:2" x14ac:dyDescent="0.15">
      <c r="A720" s="6">
        <v>719</v>
      </c>
      <c r="B720" s="6">
        <v>78</v>
      </c>
    </row>
    <row r="721" spans="1:2" x14ac:dyDescent="0.15">
      <c r="A721" s="6">
        <v>720</v>
      </c>
      <c r="B721" s="6">
        <v>87</v>
      </c>
    </row>
    <row r="722" spans="1:2" x14ac:dyDescent="0.15">
      <c r="A722" s="6">
        <v>721</v>
      </c>
      <c r="B722" s="6">
        <v>76</v>
      </c>
    </row>
    <row r="723" spans="1:2" x14ac:dyDescent="0.15">
      <c r="A723" s="6">
        <v>722</v>
      </c>
      <c r="B723" s="6">
        <v>74</v>
      </c>
    </row>
    <row r="724" spans="1:2" x14ac:dyDescent="0.15">
      <c r="A724" s="6">
        <v>723</v>
      </c>
      <c r="B724" s="6">
        <v>60</v>
      </c>
    </row>
    <row r="725" spans="1:2" x14ac:dyDescent="0.15">
      <c r="A725" s="6">
        <v>724</v>
      </c>
      <c r="B725" s="6">
        <v>68</v>
      </c>
    </row>
    <row r="726" spans="1:2" x14ac:dyDescent="0.15">
      <c r="A726" s="6">
        <v>725</v>
      </c>
      <c r="B726" s="6">
        <v>111</v>
      </c>
    </row>
    <row r="727" spans="1:2" x14ac:dyDescent="0.15">
      <c r="A727" s="6">
        <v>726</v>
      </c>
      <c r="B727" s="6">
        <v>61</v>
      </c>
    </row>
    <row r="728" spans="1:2" x14ac:dyDescent="0.15">
      <c r="A728" s="6">
        <v>727</v>
      </c>
      <c r="B728" s="6">
        <v>51</v>
      </c>
    </row>
    <row r="729" spans="1:2" x14ac:dyDescent="0.15">
      <c r="A729" s="6">
        <v>728</v>
      </c>
      <c r="B729" s="6">
        <v>101</v>
      </c>
    </row>
    <row r="730" spans="1:2" x14ac:dyDescent="0.15">
      <c r="A730" s="6">
        <v>729</v>
      </c>
      <c r="B730" s="6">
        <v>79</v>
      </c>
    </row>
    <row r="731" spans="1:2" x14ac:dyDescent="0.15">
      <c r="A731" s="6">
        <v>730</v>
      </c>
      <c r="B731" s="6">
        <v>65</v>
      </c>
    </row>
    <row r="732" spans="1:2" x14ac:dyDescent="0.15">
      <c r="A732" s="6">
        <v>731</v>
      </c>
      <c r="B732" s="6">
        <v>107</v>
      </c>
    </row>
    <row r="733" spans="1:2" x14ac:dyDescent="0.15">
      <c r="A733" s="6">
        <v>732</v>
      </c>
      <c r="B733" s="6">
        <v>94</v>
      </c>
    </row>
    <row r="734" spans="1:2" x14ac:dyDescent="0.15">
      <c r="A734" s="6">
        <v>733</v>
      </c>
      <c r="B734" s="6">
        <v>95</v>
      </c>
    </row>
    <row r="735" spans="1:2" x14ac:dyDescent="0.15">
      <c r="A735" s="6">
        <v>734</v>
      </c>
      <c r="B735" s="6">
        <v>87</v>
      </c>
    </row>
    <row r="736" spans="1:2" x14ac:dyDescent="0.15">
      <c r="A736" s="6">
        <v>735</v>
      </c>
      <c r="B736" s="6">
        <v>58</v>
      </c>
    </row>
    <row r="737" spans="1:2" x14ac:dyDescent="0.15">
      <c r="A737" s="6">
        <v>736</v>
      </c>
      <c r="B737" s="6">
        <v>73</v>
      </c>
    </row>
    <row r="738" spans="1:2" x14ac:dyDescent="0.15">
      <c r="A738" s="6">
        <v>737</v>
      </c>
      <c r="B738" s="6">
        <v>68</v>
      </c>
    </row>
    <row r="739" spans="1:2" x14ac:dyDescent="0.15">
      <c r="A739" s="6">
        <v>738</v>
      </c>
      <c r="B739" s="6">
        <v>76</v>
      </c>
    </row>
    <row r="740" spans="1:2" x14ac:dyDescent="0.15">
      <c r="A740" s="6">
        <v>739</v>
      </c>
      <c r="B740" s="6">
        <v>70</v>
      </c>
    </row>
    <row r="741" spans="1:2" x14ac:dyDescent="0.15">
      <c r="A741" s="6">
        <v>740</v>
      </c>
      <c r="B741" s="6">
        <v>72</v>
      </c>
    </row>
    <row r="742" spans="1:2" x14ac:dyDescent="0.15">
      <c r="A742" s="6">
        <v>741</v>
      </c>
      <c r="B742" s="6">
        <v>81</v>
      </c>
    </row>
    <row r="743" spans="1:2" x14ac:dyDescent="0.15">
      <c r="A743" s="6">
        <v>742</v>
      </c>
      <c r="B743" s="6">
        <v>81</v>
      </c>
    </row>
    <row r="744" spans="1:2" x14ac:dyDescent="0.15">
      <c r="A744" s="6">
        <v>743</v>
      </c>
      <c r="B744" s="6">
        <v>68</v>
      </c>
    </row>
    <row r="745" spans="1:2" x14ac:dyDescent="0.15">
      <c r="A745" s="6">
        <v>744</v>
      </c>
      <c r="B745" s="6">
        <v>72</v>
      </c>
    </row>
    <row r="746" spans="1:2" x14ac:dyDescent="0.15">
      <c r="A746" s="6">
        <v>745</v>
      </c>
      <c r="B746" s="6">
        <v>83</v>
      </c>
    </row>
    <row r="747" spans="1:2" x14ac:dyDescent="0.15">
      <c r="A747" s="6">
        <v>746</v>
      </c>
      <c r="B747" s="6">
        <v>88</v>
      </c>
    </row>
    <row r="748" spans="1:2" x14ac:dyDescent="0.15">
      <c r="A748" s="6">
        <v>747</v>
      </c>
      <c r="B748" s="6">
        <v>45</v>
      </c>
    </row>
    <row r="749" spans="1:2" x14ac:dyDescent="0.15">
      <c r="A749" s="6">
        <v>748</v>
      </c>
      <c r="B749" s="6">
        <v>64</v>
      </c>
    </row>
    <row r="750" spans="1:2" x14ac:dyDescent="0.15">
      <c r="A750" s="6">
        <v>749</v>
      </c>
      <c r="B750" s="6">
        <v>71</v>
      </c>
    </row>
    <row r="751" spans="1:2" x14ac:dyDescent="0.15">
      <c r="A751" s="6">
        <v>750</v>
      </c>
      <c r="B751" s="6">
        <v>80</v>
      </c>
    </row>
    <row r="752" spans="1:2" x14ac:dyDescent="0.15">
      <c r="A752" s="6">
        <v>751</v>
      </c>
      <c r="B752" s="6">
        <v>73</v>
      </c>
    </row>
    <row r="753" spans="1:2" x14ac:dyDescent="0.15">
      <c r="A753" s="6">
        <v>752</v>
      </c>
      <c r="B753" s="6">
        <v>101</v>
      </c>
    </row>
    <row r="754" spans="1:2" x14ac:dyDescent="0.15">
      <c r="A754" s="6">
        <v>753</v>
      </c>
      <c r="B754" s="6">
        <v>77</v>
      </c>
    </row>
    <row r="755" spans="1:2" x14ac:dyDescent="0.15">
      <c r="A755" s="6">
        <v>754</v>
      </c>
      <c r="B755" s="6">
        <v>71</v>
      </c>
    </row>
    <row r="756" spans="1:2" x14ac:dyDescent="0.15">
      <c r="A756" s="6">
        <v>755</v>
      </c>
      <c r="B756" s="6">
        <v>62</v>
      </c>
    </row>
    <row r="757" spans="1:2" x14ac:dyDescent="0.15">
      <c r="A757" s="6">
        <v>756</v>
      </c>
      <c r="B757" s="6">
        <v>66</v>
      </c>
    </row>
    <row r="758" spans="1:2" x14ac:dyDescent="0.15">
      <c r="A758" s="6">
        <v>757</v>
      </c>
      <c r="B758" s="6">
        <v>88</v>
      </c>
    </row>
    <row r="759" spans="1:2" x14ac:dyDescent="0.15">
      <c r="A759" s="6">
        <v>758</v>
      </c>
      <c r="B759" s="6">
        <v>92</v>
      </c>
    </row>
    <row r="760" spans="1:2" x14ac:dyDescent="0.15">
      <c r="A760" s="6">
        <v>759</v>
      </c>
      <c r="B760" s="6">
        <v>104</v>
      </c>
    </row>
    <row r="761" spans="1:2" x14ac:dyDescent="0.15">
      <c r="A761" s="6">
        <v>760</v>
      </c>
      <c r="B761" s="6">
        <v>83</v>
      </c>
    </row>
    <row r="762" spans="1:2" x14ac:dyDescent="0.15">
      <c r="A762" s="6">
        <v>761</v>
      </c>
      <c r="B762" s="6">
        <v>93</v>
      </c>
    </row>
    <row r="763" spans="1:2" x14ac:dyDescent="0.15">
      <c r="A763" s="6">
        <v>762</v>
      </c>
      <c r="B763" s="6">
        <v>73</v>
      </c>
    </row>
    <row r="764" spans="1:2" x14ac:dyDescent="0.15">
      <c r="A764" s="6">
        <v>763</v>
      </c>
      <c r="B764" s="6">
        <v>53</v>
      </c>
    </row>
    <row r="765" spans="1:2" x14ac:dyDescent="0.15">
      <c r="A765" s="6">
        <v>764</v>
      </c>
      <c r="B765" s="6">
        <v>65</v>
      </c>
    </row>
    <row r="766" spans="1:2" x14ac:dyDescent="0.15">
      <c r="A766" s="6">
        <v>765</v>
      </c>
      <c r="B766" s="6">
        <v>99</v>
      </c>
    </row>
    <row r="767" spans="1:2" x14ac:dyDescent="0.15">
      <c r="A767" s="6">
        <v>766</v>
      </c>
      <c r="B767" s="6">
        <v>74</v>
      </c>
    </row>
    <row r="768" spans="1:2" x14ac:dyDescent="0.15">
      <c r="A768" s="6">
        <v>767</v>
      </c>
      <c r="B768" s="6">
        <v>78</v>
      </c>
    </row>
    <row r="769" spans="1:2" x14ac:dyDescent="0.15">
      <c r="A769" s="6">
        <v>768</v>
      </c>
      <c r="B769" s="6">
        <v>64</v>
      </c>
    </row>
    <row r="770" spans="1:2" x14ac:dyDescent="0.15">
      <c r="A770" s="6">
        <v>769</v>
      </c>
      <c r="B770" s="6">
        <v>85</v>
      </c>
    </row>
    <row r="771" spans="1:2" x14ac:dyDescent="0.15">
      <c r="A771" s="6">
        <v>770</v>
      </c>
      <c r="B771" s="6">
        <v>75</v>
      </c>
    </row>
    <row r="772" spans="1:2" x14ac:dyDescent="0.15">
      <c r="A772" s="6">
        <v>771</v>
      </c>
      <c r="B772" s="6">
        <v>60</v>
      </c>
    </row>
    <row r="773" spans="1:2" x14ac:dyDescent="0.15">
      <c r="A773" s="6">
        <v>772</v>
      </c>
      <c r="B773" s="6">
        <v>75</v>
      </c>
    </row>
    <row r="774" spans="1:2" x14ac:dyDescent="0.15">
      <c r="A774" s="6">
        <v>773</v>
      </c>
      <c r="B774" s="6">
        <v>91</v>
      </c>
    </row>
    <row r="775" spans="1:2" x14ac:dyDescent="0.15">
      <c r="A775" s="6">
        <v>774</v>
      </c>
      <c r="B775" s="6">
        <v>84</v>
      </c>
    </row>
    <row r="776" spans="1:2" x14ac:dyDescent="0.15">
      <c r="A776" s="6">
        <v>775</v>
      </c>
      <c r="B776" s="6">
        <v>101</v>
      </c>
    </row>
    <row r="777" spans="1:2" x14ac:dyDescent="0.15">
      <c r="A777" s="6">
        <v>776</v>
      </c>
      <c r="B777" s="6">
        <v>76</v>
      </c>
    </row>
    <row r="778" spans="1:2" x14ac:dyDescent="0.15">
      <c r="A778" s="6">
        <v>777</v>
      </c>
      <c r="B778" s="6">
        <v>62</v>
      </c>
    </row>
    <row r="779" spans="1:2" x14ac:dyDescent="0.15">
      <c r="A779" s="6">
        <v>778</v>
      </c>
      <c r="B779" s="6">
        <v>94</v>
      </c>
    </row>
    <row r="780" spans="1:2" x14ac:dyDescent="0.15">
      <c r="A780" s="6">
        <v>779</v>
      </c>
      <c r="B780" s="6">
        <v>68</v>
      </c>
    </row>
    <row r="781" spans="1:2" x14ac:dyDescent="0.15">
      <c r="A781" s="6">
        <v>780</v>
      </c>
      <c r="B781" s="6">
        <v>73</v>
      </c>
    </row>
    <row r="782" spans="1:2" x14ac:dyDescent="0.15">
      <c r="A782" s="6">
        <v>781</v>
      </c>
      <c r="B782" s="6">
        <v>65</v>
      </c>
    </row>
    <row r="783" spans="1:2" x14ac:dyDescent="0.15">
      <c r="A783" s="6">
        <v>782</v>
      </c>
      <c r="B783" s="6">
        <v>79</v>
      </c>
    </row>
    <row r="784" spans="1:2" x14ac:dyDescent="0.15">
      <c r="A784" s="6">
        <v>783</v>
      </c>
      <c r="B784" s="6">
        <v>78</v>
      </c>
    </row>
    <row r="785" spans="1:2" x14ac:dyDescent="0.15">
      <c r="A785" s="6">
        <v>784</v>
      </c>
      <c r="B785" s="6">
        <v>86</v>
      </c>
    </row>
    <row r="786" spans="1:2" x14ac:dyDescent="0.15">
      <c r="A786" s="6">
        <v>785</v>
      </c>
      <c r="B786" s="6">
        <v>120</v>
      </c>
    </row>
    <row r="787" spans="1:2" x14ac:dyDescent="0.15">
      <c r="A787" s="6">
        <v>786</v>
      </c>
      <c r="B787" s="6">
        <v>74</v>
      </c>
    </row>
    <row r="788" spans="1:2" x14ac:dyDescent="0.15">
      <c r="A788" s="6">
        <v>787</v>
      </c>
      <c r="B788" s="6">
        <v>75</v>
      </c>
    </row>
    <row r="789" spans="1:2" x14ac:dyDescent="0.15">
      <c r="A789" s="6">
        <v>788</v>
      </c>
      <c r="B789" s="6">
        <v>68</v>
      </c>
    </row>
    <row r="790" spans="1:2" x14ac:dyDescent="0.15">
      <c r="A790" s="6">
        <v>789</v>
      </c>
      <c r="B790" s="6">
        <v>88</v>
      </c>
    </row>
    <row r="791" spans="1:2" x14ac:dyDescent="0.15">
      <c r="A791" s="6">
        <v>790</v>
      </c>
      <c r="B791" s="6">
        <v>60</v>
      </c>
    </row>
    <row r="792" spans="1:2" x14ac:dyDescent="0.15">
      <c r="A792" s="6">
        <v>791</v>
      </c>
      <c r="B792" s="6">
        <v>64</v>
      </c>
    </row>
    <row r="793" spans="1:2" x14ac:dyDescent="0.15">
      <c r="A793" s="6">
        <v>792</v>
      </c>
      <c r="B793" s="6">
        <v>68</v>
      </c>
    </row>
    <row r="794" spans="1:2" x14ac:dyDescent="0.15">
      <c r="A794" s="6">
        <v>793</v>
      </c>
      <c r="B794" s="6">
        <v>70</v>
      </c>
    </row>
    <row r="795" spans="1:2" x14ac:dyDescent="0.15">
      <c r="A795" s="6">
        <v>794</v>
      </c>
      <c r="B795" s="6">
        <v>89</v>
      </c>
    </row>
    <row r="796" spans="1:2" x14ac:dyDescent="0.15">
      <c r="A796" s="6">
        <v>795</v>
      </c>
      <c r="B796" s="6">
        <v>86</v>
      </c>
    </row>
    <row r="797" spans="1:2" x14ac:dyDescent="0.15">
      <c r="A797" s="6">
        <v>796</v>
      </c>
      <c r="B797" s="6">
        <v>111</v>
      </c>
    </row>
    <row r="798" spans="1:2" x14ac:dyDescent="0.15">
      <c r="A798" s="6">
        <v>797</v>
      </c>
      <c r="B798" s="6">
        <v>94</v>
      </c>
    </row>
    <row r="799" spans="1:2" x14ac:dyDescent="0.15">
      <c r="A799" s="6">
        <v>798</v>
      </c>
      <c r="B799" s="6">
        <v>75</v>
      </c>
    </row>
    <row r="800" spans="1:2" x14ac:dyDescent="0.15">
      <c r="A800" s="6">
        <v>799</v>
      </c>
      <c r="B800" s="6">
        <v>78</v>
      </c>
    </row>
    <row r="801" spans="1:2" x14ac:dyDescent="0.15">
      <c r="A801" s="6">
        <v>800</v>
      </c>
      <c r="B801" s="6">
        <v>68</v>
      </c>
    </row>
    <row r="802" spans="1:2" x14ac:dyDescent="0.15">
      <c r="A802" s="6">
        <v>801</v>
      </c>
      <c r="B802" s="6">
        <v>84</v>
      </c>
    </row>
    <row r="803" spans="1:2" x14ac:dyDescent="0.15">
      <c r="A803" s="6">
        <v>802</v>
      </c>
      <c r="B803" s="6">
        <v>89</v>
      </c>
    </row>
    <row r="804" spans="1:2" x14ac:dyDescent="0.15">
      <c r="A804" s="6">
        <v>803</v>
      </c>
      <c r="B804" s="6">
        <v>63</v>
      </c>
    </row>
    <row r="805" spans="1:2" x14ac:dyDescent="0.15">
      <c r="A805" s="6">
        <v>804</v>
      </c>
      <c r="B805" s="6">
        <v>93</v>
      </c>
    </row>
    <row r="806" spans="1:2" x14ac:dyDescent="0.15">
      <c r="A806" s="6">
        <v>805</v>
      </c>
      <c r="B806" s="6">
        <v>64</v>
      </c>
    </row>
    <row r="807" spans="1:2" x14ac:dyDescent="0.15">
      <c r="A807" s="6">
        <v>806</v>
      </c>
      <c r="B807" s="6">
        <v>112</v>
      </c>
    </row>
    <row r="808" spans="1:2" x14ac:dyDescent="0.15">
      <c r="A808" s="6">
        <v>807</v>
      </c>
      <c r="B808" s="6">
        <v>66</v>
      </c>
    </row>
    <row r="809" spans="1:2" x14ac:dyDescent="0.15">
      <c r="A809" s="6">
        <v>808</v>
      </c>
      <c r="B809" s="6">
        <v>95</v>
      </c>
    </row>
    <row r="810" spans="1:2" x14ac:dyDescent="0.15">
      <c r="A810" s="6">
        <v>809</v>
      </c>
      <c r="B810" s="6">
        <v>92</v>
      </c>
    </row>
    <row r="811" spans="1:2" x14ac:dyDescent="0.15">
      <c r="A811" s="6">
        <v>810</v>
      </c>
      <c r="B811" s="6">
        <v>98</v>
      </c>
    </row>
    <row r="812" spans="1:2" x14ac:dyDescent="0.15">
      <c r="A812" s="6">
        <v>811</v>
      </c>
      <c r="B812" s="6">
        <v>85</v>
      </c>
    </row>
    <row r="813" spans="1:2" x14ac:dyDescent="0.15">
      <c r="A813" s="6">
        <v>812</v>
      </c>
      <c r="B813" s="6">
        <v>73</v>
      </c>
    </row>
    <row r="814" spans="1:2" x14ac:dyDescent="0.15">
      <c r="A814" s="6">
        <v>813</v>
      </c>
      <c r="B814" s="6">
        <v>73</v>
      </c>
    </row>
    <row r="815" spans="1:2" x14ac:dyDescent="0.15">
      <c r="A815" s="6">
        <v>814</v>
      </c>
      <c r="B815" s="6">
        <v>69</v>
      </c>
    </row>
    <row r="816" spans="1:2" x14ac:dyDescent="0.15">
      <c r="A816" s="6">
        <v>815</v>
      </c>
      <c r="B816" s="6">
        <v>84</v>
      </c>
    </row>
    <row r="817" spans="1:2" x14ac:dyDescent="0.15">
      <c r="A817" s="6">
        <v>816</v>
      </c>
      <c r="B817" s="6">
        <v>72</v>
      </c>
    </row>
    <row r="818" spans="1:2" x14ac:dyDescent="0.15">
      <c r="A818" s="6">
        <v>817</v>
      </c>
      <c r="B818" s="6">
        <v>61</v>
      </c>
    </row>
    <row r="819" spans="1:2" x14ac:dyDescent="0.15">
      <c r="A819" s="6">
        <v>818</v>
      </c>
      <c r="B819" s="6">
        <v>73</v>
      </c>
    </row>
    <row r="820" spans="1:2" x14ac:dyDescent="0.15">
      <c r="A820" s="6">
        <v>819</v>
      </c>
      <c r="B820" s="6">
        <v>68</v>
      </c>
    </row>
    <row r="821" spans="1:2" x14ac:dyDescent="0.15">
      <c r="A821" s="6">
        <v>820</v>
      </c>
      <c r="B821" s="6">
        <v>58</v>
      </c>
    </row>
    <row r="822" spans="1:2" x14ac:dyDescent="0.15">
      <c r="A822" s="6">
        <v>821</v>
      </c>
      <c r="B822" s="6">
        <v>74</v>
      </c>
    </row>
    <row r="823" spans="1:2" x14ac:dyDescent="0.15">
      <c r="A823" s="6">
        <v>822</v>
      </c>
      <c r="B823" s="6">
        <v>83</v>
      </c>
    </row>
    <row r="824" spans="1:2" x14ac:dyDescent="0.15">
      <c r="A824" s="6">
        <v>823</v>
      </c>
      <c r="B824" s="6">
        <v>99</v>
      </c>
    </row>
    <row r="825" spans="1:2" x14ac:dyDescent="0.15">
      <c r="A825" s="6">
        <v>824</v>
      </c>
      <c r="B825" s="6">
        <v>106</v>
      </c>
    </row>
    <row r="826" spans="1:2" x14ac:dyDescent="0.15">
      <c r="A826" s="6">
        <v>825</v>
      </c>
      <c r="B826" s="6">
        <v>88</v>
      </c>
    </row>
    <row r="827" spans="1:2" x14ac:dyDescent="0.15">
      <c r="A827" s="6">
        <v>826</v>
      </c>
      <c r="B827" s="6">
        <v>92</v>
      </c>
    </row>
    <row r="828" spans="1:2" x14ac:dyDescent="0.15">
      <c r="A828" s="6">
        <v>827</v>
      </c>
      <c r="B828" s="6">
        <v>69</v>
      </c>
    </row>
    <row r="829" spans="1:2" x14ac:dyDescent="0.15">
      <c r="A829" s="6">
        <v>828</v>
      </c>
      <c r="B829" s="6">
        <v>80</v>
      </c>
    </row>
    <row r="830" spans="1:2" x14ac:dyDescent="0.15">
      <c r="A830" s="6">
        <v>829</v>
      </c>
      <c r="B830" s="6">
        <v>50</v>
      </c>
    </row>
    <row r="831" spans="1:2" x14ac:dyDescent="0.15">
      <c r="A831" s="6">
        <v>830</v>
      </c>
      <c r="B831" s="6">
        <v>74</v>
      </c>
    </row>
    <row r="832" spans="1:2" x14ac:dyDescent="0.15">
      <c r="A832" s="6">
        <v>831</v>
      </c>
      <c r="B832" s="6">
        <v>115</v>
      </c>
    </row>
    <row r="833" spans="1:2" x14ac:dyDescent="0.15">
      <c r="A833" s="6">
        <v>832</v>
      </c>
      <c r="B833" s="6">
        <v>65</v>
      </c>
    </row>
    <row r="834" spans="1:2" x14ac:dyDescent="0.15">
      <c r="A834" s="6">
        <v>833</v>
      </c>
      <c r="B834" s="6">
        <v>105</v>
      </c>
    </row>
    <row r="835" spans="1:2" x14ac:dyDescent="0.15">
      <c r="A835" s="6">
        <v>834</v>
      </c>
      <c r="B835" s="6">
        <v>68</v>
      </c>
    </row>
    <row r="836" spans="1:2" x14ac:dyDescent="0.15">
      <c r="A836" s="6">
        <v>835</v>
      </c>
      <c r="B836" s="6">
        <v>92</v>
      </c>
    </row>
    <row r="837" spans="1:2" x14ac:dyDescent="0.15">
      <c r="A837" s="6">
        <v>836</v>
      </c>
      <c r="B837" s="6">
        <v>79</v>
      </c>
    </row>
    <row r="838" spans="1:2" x14ac:dyDescent="0.15">
      <c r="A838" s="6">
        <v>837</v>
      </c>
      <c r="B838" s="6">
        <v>64</v>
      </c>
    </row>
    <row r="839" spans="1:2" x14ac:dyDescent="0.15">
      <c r="A839" s="6">
        <v>838</v>
      </c>
      <c r="B839" s="6">
        <v>87</v>
      </c>
    </row>
    <row r="840" spans="1:2" x14ac:dyDescent="0.15">
      <c r="A840" s="6">
        <v>839</v>
      </c>
      <c r="B840" s="6">
        <v>78</v>
      </c>
    </row>
    <row r="841" spans="1:2" x14ac:dyDescent="0.15">
      <c r="A841" s="6">
        <v>840</v>
      </c>
      <c r="B841" s="6">
        <v>63</v>
      </c>
    </row>
    <row r="842" spans="1:2" x14ac:dyDescent="0.15">
      <c r="A842" s="6">
        <v>841</v>
      </c>
      <c r="B842" s="6">
        <v>75</v>
      </c>
    </row>
    <row r="843" spans="1:2" x14ac:dyDescent="0.15">
      <c r="A843" s="6">
        <v>842</v>
      </c>
      <c r="B843" s="6">
        <v>89</v>
      </c>
    </row>
    <row r="844" spans="1:2" x14ac:dyDescent="0.15">
      <c r="A844" s="6">
        <v>843</v>
      </c>
      <c r="B844" s="6">
        <v>81</v>
      </c>
    </row>
    <row r="845" spans="1:2" x14ac:dyDescent="0.15">
      <c r="A845" s="6">
        <v>844</v>
      </c>
      <c r="B845" s="6">
        <v>89</v>
      </c>
    </row>
    <row r="846" spans="1:2" x14ac:dyDescent="0.15">
      <c r="A846" s="6">
        <v>845</v>
      </c>
      <c r="B846" s="6">
        <v>51</v>
      </c>
    </row>
    <row r="847" spans="1:2" x14ac:dyDescent="0.15">
      <c r="A847" s="6">
        <v>846</v>
      </c>
      <c r="B847" s="6">
        <v>82</v>
      </c>
    </row>
    <row r="848" spans="1:2" x14ac:dyDescent="0.15">
      <c r="A848" s="6">
        <v>847</v>
      </c>
      <c r="B848" s="6">
        <v>82</v>
      </c>
    </row>
    <row r="849" spans="1:2" x14ac:dyDescent="0.15">
      <c r="A849" s="6">
        <v>848</v>
      </c>
      <c r="B849" s="6">
        <v>69</v>
      </c>
    </row>
    <row r="850" spans="1:2" x14ac:dyDescent="0.15">
      <c r="A850" s="6">
        <v>849</v>
      </c>
      <c r="B850" s="6">
        <v>82</v>
      </c>
    </row>
    <row r="851" spans="1:2" x14ac:dyDescent="0.15">
      <c r="A851" s="6">
        <v>850</v>
      </c>
      <c r="B851" s="6">
        <v>74</v>
      </c>
    </row>
    <row r="852" spans="1:2" x14ac:dyDescent="0.15">
      <c r="A852" s="6">
        <v>851</v>
      </c>
      <c r="B852" s="6">
        <v>83</v>
      </c>
    </row>
    <row r="853" spans="1:2" x14ac:dyDescent="0.15">
      <c r="A853" s="6">
        <v>852</v>
      </c>
      <c r="B853" s="6">
        <v>70</v>
      </c>
    </row>
    <row r="854" spans="1:2" x14ac:dyDescent="0.15">
      <c r="A854" s="6">
        <v>853</v>
      </c>
      <c r="B854" s="6">
        <v>110</v>
      </c>
    </row>
    <row r="855" spans="1:2" x14ac:dyDescent="0.15">
      <c r="A855" s="6">
        <v>854</v>
      </c>
      <c r="B855" s="6">
        <v>82</v>
      </c>
    </row>
    <row r="856" spans="1:2" x14ac:dyDescent="0.15">
      <c r="A856" s="6">
        <v>855</v>
      </c>
      <c r="B856" s="6">
        <v>67</v>
      </c>
    </row>
    <row r="857" spans="1:2" x14ac:dyDescent="0.15">
      <c r="A857" s="6">
        <v>856</v>
      </c>
      <c r="B857" s="6">
        <v>72</v>
      </c>
    </row>
    <row r="858" spans="1:2" x14ac:dyDescent="0.15">
      <c r="A858" s="6">
        <v>857</v>
      </c>
      <c r="B858" s="6">
        <v>96</v>
      </c>
    </row>
    <row r="859" spans="1:2" x14ac:dyDescent="0.15">
      <c r="A859" s="6">
        <v>858</v>
      </c>
      <c r="B859" s="6">
        <v>81</v>
      </c>
    </row>
    <row r="860" spans="1:2" x14ac:dyDescent="0.15">
      <c r="A860" s="6">
        <v>859</v>
      </c>
      <c r="B860" s="6">
        <v>84</v>
      </c>
    </row>
    <row r="861" spans="1:2" x14ac:dyDescent="0.15">
      <c r="A861" s="6">
        <v>860</v>
      </c>
      <c r="B861" s="6">
        <v>84</v>
      </c>
    </row>
    <row r="862" spans="1:2" x14ac:dyDescent="0.15">
      <c r="A862" s="6">
        <v>861</v>
      </c>
      <c r="B862" s="6">
        <v>85</v>
      </c>
    </row>
    <row r="863" spans="1:2" x14ac:dyDescent="0.15">
      <c r="A863" s="6">
        <v>862</v>
      </c>
      <c r="B863" s="6">
        <v>82</v>
      </c>
    </row>
    <row r="864" spans="1:2" x14ac:dyDescent="0.15">
      <c r="A864" s="6">
        <v>863</v>
      </c>
      <c r="B864" s="6">
        <v>80</v>
      </c>
    </row>
    <row r="865" spans="1:2" x14ac:dyDescent="0.15">
      <c r="A865" s="6">
        <v>864</v>
      </c>
      <c r="B865" s="6">
        <v>73</v>
      </c>
    </row>
    <row r="866" spans="1:2" x14ac:dyDescent="0.15">
      <c r="A866" s="6">
        <v>865</v>
      </c>
      <c r="B866" s="6">
        <v>67</v>
      </c>
    </row>
    <row r="867" spans="1:2" x14ac:dyDescent="0.15">
      <c r="A867" s="6">
        <v>866</v>
      </c>
      <c r="B867" s="6">
        <v>80</v>
      </c>
    </row>
    <row r="868" spans="1:2" x14ac:dyDescent="0.15">
      <c r="A868" s="6">
        <v>867</v>
      </c>
      <c r="B868" s="6">
        <v>76</v>
      </c>
    </row>
    <row r="869" spans="1:2" x14ac:dyDescent="0.15">
      <c r="A869" s="6">
        <v>868</v>
      </c>
      <c r="B869" s="6">
        <v>88</v>
      </c>
    </row>
    <row r="870" spans="1:2" x14ac:dyDescent="0.15">
      <c r="A870" s="6">
        <v>869</v>
      </c>
      <c r="B870" s="6">
        <v>67</v>
      </c>
    </row>
    <row r="871" spans="1:2" x14ac:dyDescent="0.15">
      <c r="A871" s="6">
        <v>870</v>
      </c>
      <c r="B871" s="6">
        <v>92</v>
      </c>
    </row>
    <row r="872" spans="1:2" x14ac:dyDescent="0.15">
      <c r="A872" s="6">
        <v>871</v>
      </c>
      <c r="B872" s="6">
        <v>61</v>
      </c>
    </row>
    <row r="873" spans="1:2" x14ac:dyDescent="0.15">
      <c r="A873" s="6">
        <v>872</v>
      </c>
      <c r="B873" s="6">
        <v>60</v>
      </c>
    </row>
    <row r="874" spans="1:2" x14ac:dyDescent="0.15">
      <c r="A874" s="6">
        <v>873</v>
      </c>
      <c r="B874" s="6">
        <v>68</v>
      </c>
    </row>
    <row r="875" spans="1:2" x14ac:dyDescent="0.15">
      <c r="A875" s="6">
        <v>874</v>
      </c>
      <c r="B875" s="6">
        <v>90</v>
      </c>
    </row>
    <row r="876" spans="1:2" x14ac:dyDescent="0.15">
      <c r="A876" s="6">
        <v>875</v>
      </c>
      <c r="B876" s="6">
        <v>82</v>
      </c>
    </row>
    <row r="877" spans="1:2" x14ac:dyDescent="0.15">
      <c r="A877" s="6">
        <v>876</v>
      </c>
      <c r="B877" s="6">
        <v>92</v>
      </c>
    </row>
    <row r="878" spans="1:2" x14ac:dyDescent="0.15">
      <c r="A878" s="6">
        <v>877</v>
      </c>
      <c r="B878" s="6">
        <v>71</v>
      </c>
    </row>
    <row r="879" spans="1:2" x14ac:dyDescent="0.15">
      <c r="A879" s="6">
        <v>878</v>
      </c>
      <c r="B879" s="6">
        <v>87</v>
      </c>
    </row>
    <row r="880" spans="1:2" x14ac:dyDescent="0.15">
      <c r="A880" s="6">
        <v>879</v>
      </c>
      <c r="B880" s="6">
        <v>89</v>
      </c>
    </row>
    <row r="881" spans="1:2" x14ac:dyDescent="0.15">
      <c r="A881" s="6">
        <v>880</v>
      </c>
      <c r="B881" s="6">
        <v>94</v>
      </c>
    </row>
    <row r="882" spans="1:2" x14ac:dyDescent="0.15">
      <c r="A882" s="6">
        <v>881</v>
      </c>
      <c r="B882" s="6">
        <v>102</v>
      </c>
    </row>
    <row r="883" spans="1:2" x14ac:dyDescent="0.15">
      <c r="A883" s="6">
        <v>882</v>
      </c>
      <c r="B883" s="6">
        <v>98</v>
      </c>
    </row>
    <row r="884" spans="1:2" x14ac:dyDescent="0.15">
      <c r="A884" s="6">
        <v>883</v>
      </c>
      <c r="B884" s="6">
        <v>109</v>
      </c>
    </row>
    <row r="885" spans="1:2" x14ac:dyDescent="0.15">
      <c r="A885" s="6">
        <v>884</v>
      </c>
      <c r="B885" s="6">
        <v>76</v>
      </c>
    </row>
    <row r="886" spans="1:2" x14ac:dyDescent="0.15">
      <c r="A886" s="6">
        <v>885</v>
      </c>
      <c r="B886" s="6">
        <v>69</v>
      </c>
    </row>
    <row r="887" spans="1:2" x14ac:dyDescent="0.15">
      <c r="A887" s="6">
        <v>886</v>
      </c>
      <c r="B887" s="6">
        <v>74</v>
      </c>
    </row>
    <row r="888" spans="1:2" x14ac:dyDescent="0.15">
      <c r="A888" s="6">
        <v>887</v>
      </c>
      <c r="B888" s="6">
        <v>53</v>
      </c>
    </row>
    <row r="889" spans="1:2" x14ac:dyDescent="0.15">
      <c r="A889" s="6">
        <v>888</v>
      </c>
      <c r="B889" s="6">
        <v>111</v>
      </c>
    </row>
    <row r="890" spans="1:2" x14ac:dyDescent="0.15">
      <c r="A890" s="6">
        <v>889</v>
      </c>
      <c r="B890" s="6">
        <v>59</v>
      </c>
    </row>
    <row r="891" spans="1:2" x14ac:dyDescent="0.15">
      <c r="A891" s="6">
        <v>890</v>
      </c>
      <c r="B891" s="6">
        <v>89</v>
      </c>
    </row>
    <row r="892" spans="1:2" x14ac:dyDescent="0.15">
      <c r="A892" s="6">
        <v>891</v>
      </c>
      <c r="B892" s="6">
        <v>96</v>
      </c>
    </row>
    <row r="893" spans="1:2" x14ac:dyDescent="0.15">
      <c r="A893" s="6">
        <v>892</v>
      </c>
      <c r="B893" s="6">
        <v>53</v>
      </c>
    </row>
    <row r="894" spans="1:2" x14ac:dyDescent="0.15">
      <c r="A894" s="6">
        <v>893</v>
      </c>
      <c r="B894" s="6">
        <v>77</v>
      </c>
    </row>
    <row r="895" spans="1:2" x14ac:dyDescent="0.15">
      <c r="A895" s="6">
        <v>894</v>
      </c>
      <c r="B895" s="6">
        <v>98</v>
      </c>
    </row>
    <row r="896" spans="1:2" x14ac:dyDescent="0.15">
      <c r="A896" s="6">
        <v>895</v>
      </c>
      <c r="B896" s="6">
        <v>92</v>
      </c>
    </row>
    <row r="897" spans="1:2" x14ac:dyDescent="0.15">
      <c r="A897" s="6">
        <v>896</v>
      </c>
      <c r="B897" s="6">
        <v>94</v>
      </c>
    </row>
    <row r="898" spans="1:2" x14ac:dyDescent="0.15">
      <c r="A898" s="6">
        <v>897</v>
      </c>
      <c r="B898" s="6">
        <v>92</v>
      </c>
    </row>
    <row r="899" spans="1:2" x14ac:dyDescent="0.15">
      <c r="A899" s="6">
        <v>898</v>
      </c>
      <c r="B899" s="6">
        <v>82</v>
      </c>
    </row>
    <row r="900" spans="1:2" x14ac:dyDescent="0.15">
      <c r="A900" s="6">
        <v>899</v>
      </c>
      <c r="B900" s="6">
        <v>77</v>
      </c>
    </row>
    <row r="901" spans="1:2" x14ac:dyDescent="0.15">
      <c r="A901" s="6">
        <v>900</v>
      </c>
      <c r="B901" s="6">
        <v>59</v>
      </c>
    </row>
    <row r="902" spans="1:2" x14ac:dyDescent="0.15">
      <c r="A902" s="6">
        <v>901</v>
      </c>
      <c r="B902" s="6">
        <v>106</v>
      </c>
    </row>
    <row r="903" spans="1:2" x14ac:dyDescent="0.15">
      <c r="A903" s="6">
        <v>902</v>
      </c>
      <c r="B903" s="6">
        <v>63</v>
      </c>
    </row>
    <row r="904" spans="1:2" x14ac:dyDescent="0.15">
      <c r="A904" s="6">
        <v>903</v>
      </c>
      <c r="B904" s="6">
        <v>82</v>
      </c>
    </row>
    <row r="905" spans="1:2" x14ac:dyDescent="0.15">
      <c r="A905" s="6">
        <v>904</v>
      </c>
      <c r="B905" s="6">
        <v>111</v>
      </c>
    </row>
    <row r="906" spans="1:2" x14ac:dyDescent="0.15">
      <c r="A906" s="6">
        <v>905</v>
      </c>
      <c r="B906" s="6">
        <v>68</v>
      </c>
    </row>
    <row r="907" spans="1:2" x14ac:dyDescent="0.15">
      <c r="A907" s="6">
        <v>906</v>
      </c>
      <c r="B907" s="6">
        <v>82</v>
      </c>
    </row>
    <row r="908" spans="1:2" x14ac:dyDescent="0.15">
      <c r="A908" s="6">
        <v>907</v>
      </c>
      <c r="B908" s="6">
        <v>50</v>
      </c>
    </row>
    <row r="909" spans="1:2" x14ac:dyDescent="0.15">
      <c r="A909" s="6">
        <v>908</v>
      </c>
      <c r="B909" s="6">
        <v>87</v>
      </c>
    </row>
    <row r="910" spans="1:2" x14ac:dyDescent="0.15">
      <c r="A910" s="6">
        <v>909</v>
      </c>
      <c r="B910" s="6">
        <v>106</v>
      </c>
    </row>
    <row r="911" spans="1:2" x14ac:dyDescent="0.15">
      <c r="A911" s="6">
        <v>910</v>
      </c>
      <c r="B911" s="6">
        <v>80</v>
      </c>
    </row>
    <row r="912" spans="1:2" x14ac:dyDescent="0.15">
      <c r="A912" s="6">
        <v>911</v>
      </c>
      <c r="B912" s="6">
        <v>93</v>
      </c>
    </row>
    <row r="913" spans="1:2" x14ac:dyDescent="0.15">
      <c r="A913" s="6">
        <v>912</v>
      </c>
      <c r="B913" s="6">
        <v>89</v>
      </c>
    </row>
    <row r="914" spans="1:2" x14ac:dyDescent="0.15">
      <c r="A914" s="6">
        <v>913</v>
      </c>
      <c r="B914" s="6">
        <v>72</v>
      </c>
    </row>
    <row r="915" spans="1:2" x14ac:dyDescent="0.15">
      <c r="A915" s="6">
        <v>914</v>
      </c>
      <c r="B915" s="6">
        <v>87</v>
      </c>
    </row>
    <row r="916" spans="1:2" x14ac:dyDescent="0.15">
      <c r="A916" s="6">
        <v>915</v>
      </c>
      <c r="B916" s="6">
        <v>102</v>
      </c>
    </row>
    <row r="917" spans="1:2" x14ac:dyDescent="0.15">
      <c r="A917" s="6">
        <v>916</v>
      </c>
      <c r="B917" s="6">
        <v>72</v>
      </c>
    </row>
    <row r="918" spans="1:2" x14ac:dyDescent="0.15">
      <c r="A918" s="6">
        <v>917</v>
      </c>
      <c r="B918" s="6">
        <v>83</v>
      </c>
    </row>
    <row r="919" spans="1:2" x14ac:dyDescent="0.15">
      <c r="A919" s="6">
        <v>918</v>
      </c>
      <c r="B919" s="6">
        <v>94</v>
      </c>
    </row>
    <row r="920" spans="1:2" x14ac:dyDescent="0.15">
      <c r="A920" s="6">
        <v>919</v>
      </c>
      <c r="B920" s="6">
        <v>77</v>
      </c>
    </row>
    <row r="921" spans="1:2" x14ac:dyDescent="0.15">
      <c r="A921" s="6">
        <v>920</v>
      </c>
      <c r="B921" s="6">
        <v>78</v>
      </c>
    </row>
    <row r="922" spans="1:2" x14ac:dyDescent="0.15">
      <c r="A922" s="6">
        <v>921</v>
      </c>
      <c r="B922" s="6">
        <v>69</v>
      </c>
    </row>
    <row r="923" spans="1:2" x14ac:dyDescent="0.15">
      <c r="A923" s="6">
        <v>922</v>
      </c>
      <c r="B923" s="6">
        <v>70</v>
      </c>
    </row>
    <row r="924" spans="1:2" x14ac:dyDescent="0.15">
      <c r="A924" s="6">
        <v>923</v>
      </c>
      <c r="B924" s="6">
        <v>54</v>
      </c>
    </row>
    <row r="925" spans="1:2" x14ac:dyDescent="0.15">
      <c r="A925" s="6">
        <v>924</v>
      </c>
      <c r="B925" s="6">
        <v>77</v>
      </c>
    </row>
    <row r="926" spans="1:2" x14ac:dyDescent="0.15">
      <c r="A926" s="6">
        <v>925</v>
      </c>
      <c r="B926" s="6">
        <v>53</v>
      </c>
    </row>
    <row r="927" spans="1:2" x14ac:dyDescent="0.15">
      <c r="A927" s="6">
        <v>926</v>
      </c>
      <c r="B927" s="6">
        <v>69</v>
      </c>
    </row>
    <row r="928" spans="1:2" x14ac:dyDescent="0.15">
      <c r="A928" s="6">
        <v>927</v>
      </c>
      <c r="B928" s="6">
        <v>65</v>
      </c>
    </row>
    <row r="929" spans="1:2" x14ac:dyDescent="0.15">
      <c r="A929" s="6">
        <v>928</v>
      </c>
      <c r="B929" s="6">
        <v>58</v>
      </c>
    </row>
    <row r="930" spans="1:2" x14ac:dyDescent="0.15">
      <c r="A930" s="6">
        <v>929</v>
      </c>
      <c r="B930" s="6">
        <v>97</v>
      </c>
    </row>
    <row r="931" spans="1:2" x14ac:dyDescent="0.15">
      <c r="A931" s="6">
        <v>930</v>
      </c>
      <c r="B931" s="6">
        <v>58</v>
      </c>
    </row>
    <row r="932" spans="1:2" x14ac:dyDescent="0.15">
      <c r="A932" s="6">
        <v>931</v>
      </c>
      <c r="B932" s="6">
        <v>90</v>
      </c>
    </row>
    <row r="933" spans="1:2" x14ac:dyDescent="0.15">
      <c r="A933" s="6">
        <v>932</v>
      </c>
      <c r="B933" s="6">
        <v>65</v>
      </c>
    </row>
    <row r="934" spans="1:2" x14ac:dyDescent="0.15">
      <c r="A934" s="6">
        <v>933</v>
      </c>
      <c r="B934" s="6">
        <v>107</v>
      </c>
    </row>
    <row r="935" spans="1:2" x14ac:dyDescent="0.15">
      <c r="A935" s="6">
        <v>934</v>
      </c>
      <c r="B935" s="6">
        <v>73</v>
      </c>
    </row>
    <row r="936" spans="1:2" x14ac:dyDescent="0.15">
      <c r="A936" s="6">
        <v>935</v>
      </c>
      <c r="B936" s="6">
        <v>45</v>
      </c>
    </row>
    <row r="937" spans="1:2" x14ac:dyDescent="0.15">
      <c r="A937" s="6">
        <v>936</v>
      </c>
      <c r="B937" s="6">
        <v>94</v>
      </c>
    </row>
    <row r="938" spans="1:2" x14ac:dyDescent="0.15">
      <c r="A938" s="6">
        <v>937</v>
      </c>
      <c r="B938" s="6">
        <v>57</v>
      </c>
    </row>
    <row r="939" spans="1:2" x14ac:dyDescent="0.15">
      <c r="A939" s="6">
        <v>938</v>
      </c>
      <c r="B939" s="6">
        <v>109</v>
      </c>
    </row>
    <row r="940" spans="1:2" x14ac:dyDescent="0.15">
      <c r="A940" s="6">
        <v>939</v>
      </c>
      <c r="B940" s="6">
        <v>78</v>
      </c>
    </row>
    <row r="941" spans="1:2" x14ac:dyDescent="0.15">
      <c r="A941" s="6">
        <v>940</v>
      </c>
      <c r="B941" s="6">
        <v>54</v>
      </c>
    </row>
    <row r="942" spans="1:2" x14ac:dyDescent="0.15">
      <c r="A942" s="6">
        <v>941</v>
      </c>
      <c r="B942" s="6">
        <v>80</v>
      </c>
    </row>
    <row r="943" spans="1:2" x14ac:dyDescent="0.15">
      <c r="A943" s="6">
        <v>942</v>
      </c>
      <c r="B943" s="6">
        <v>76</v>
      </c>
    </row>
    <row r="944" spans="1:2" x14ac:dyDescent="0.15">
      <c r="A944" s="6">
        <v>943</v>
      </c>
      <c r="B944" s="6">
        <v>69</v>
      </c>
    </row>
    <row r="945" spans="1:2" x14ac:dyDescent="0.15">
      <c r="A945" s="6">
        <v>944</v>
      </c>
      <c r="B945" s="6">
        <v>81</v>
      </c>
    </row>
    <row r="946" spans="1:2" x14ac:dyDescent="0.15">
      <c r="A946" s="6">
        <v>945</v>
      </c>
      <c r="B946" s="6">
        <v>58</v>
      </c>
    </row>
    <row r="947" spans="1:2" x14ac:dyDescent="0.15">
      <c r="A947" s="6">
        <v>946</v>
      </c>
      <c r="B947" s="6">
        <v>73</v>
      </c>
    </row>
    <row r="948" spans="1:2" x14ac:dyDescent="0.15">
      <c r="A948" s="6">
        <v>947</v>
      </c>
      <c r="B948" s="6">
        <v>101</v>
      </c>
    </row>
    <row r="949" spans="1:2" x14ac:dyDescent="0.15">
      <c r="A949" s="6">
        <v>948</v>
      </c>
      <c r="B949" s="6">
        <v>76</v>
      </c>
    </row>
    <row r="950" spans="1:2" x14ac:dyDescent="0.15">
      <c r="A950" s="6">
        <v>949</v>
      </c>
      <c r="B950" s="6">
        <v>61</v>
      </c>
    </row>
    <row r="951" spans="1:2" x14ac:dyDescent="0.15">
      <c r="A951" s="6">
        <v>950</v>
      </c>
      <c r="B951" s="6">
        <v>58</v>
      </c>
    </row>
    <row r="952" spans="1:2" x14ac:dyDescent="0.15">
      <c r="A952" s="6">
        <v>951</v>
      </c>
      <c r="B952" s="6">
        <v>65</v>
      </c>
    </row>
    <row r="953" spans="1:2" x14ac:dyDescent="0.15">
      <c r="A953" s="6">
        <v>952</v>
      </c>
      <c r="B953" s="6">
        <v>82</v>
      </c>
    </row>
    <row r="954" spans="1:2" x14ac:dyDescent="0.15">
      <c r="A954" s="6">
        <v>953</v>
      </c>
      <c r="B954" s="6">
        <v>58</v>
      </c>
    </row>
    <row r="955" spans="1:2" x14ac:dyDescent="0.15">
      <c r="A955" s="6">
        <v>954</v>
      </c>
      <c r="B955" s="6">
        <v>92</v>
      </c>
    </row>
    <row r="956" spans="1:2" x14ac:dyDescent="0.15">
      <c r="A956" s="6">
        <v>955</v>
      </c>
      <c r="B956" s="6">
        <v>80</v>
      </c>
    </row>
    <row r="957" spans="1:2" x14ac:dyDescent="0.15">
      <c r="A957" s="6">
        <v>956</v>
      </c>
      <c r="B957" s="6">
        <v>84</v>
      </c>
    </row>
    <row r="958" spans="1:2" x14ac:dyDescent="0.15">
      <c r="A958" s="6">
        <v>957</v>
      </c>
      <c r="B958" s="6">
        <v>82</v>
      </c>
    </row>
    <row r="959" spans="1:2" x14ac:dyDescent="0.15">
      <c r="A959" s="6">
        <v>958</v>
      </c>
      <c r="B959" s="6">
        <v>56</v>
      </c>
    </row>
    <row r="960" spans="1:2" x14ac:dyDescent="0.15">
      <c r="A960" s="6">
        <v>959</v>
      </c>
      <c r="B960" s="6">
        <v>78</v>
      </c>
    </row>
    <row r="961" spans="1:2" x14ac:dyDescent="0.15">
      <c r="A961" s="6">
        <v>960</v>
      </c>
      <c r="B961" s="6">
        <v>70</v>
      </c>
    </row>
    <row r="962" spans="1:2" x14ac:dyDescent="0.15">
      <c r="A962" s="6">
        <v>961</v>
      </c>
      <c r="B962" s="6">
        <v>64</v>
      </c>
    </row>
    <row r="963" spans="1:2" x14ac:dyDescent="0.15">
      <c r="A963" s="6">
        <v>962</v>
      </c>
      <c r="B963" s="6">
        <v>74</v>
      </c>
    </row>
    <row r="964" spans="1:2" x14ac:dyDescent="0.15">
      <c r="A964" s="6">
        <v>963</v>
      </c>
      <c r="B964" s="6">
        <v>76</v>
      </c>
    </row>
    <row r="965" spans="1:2" x14ac:dyDescent="0.15">
      <c r="A965" s="6">
        <v>964</v>
      </c>
      <c r="B965" s="6">
        <v>74</v>
      </c>
    </row>
    <row r="966" spans="1:2" x14ac:dyDescent="0.15">
      <c r="A966" s="6">
        <v>965</v>
      </c>
      <c r="B966" s="6">
        <v>68</v>
      </c>
    </row>
    <row r="967" spans="1:2" x14ac:dyDescent="0.15">
      <c r="A967" s="6">
        <v>966</v>
      </c>
      <c r="B967" s="6">
        <v>110</v>
      </c>
    </row>
    <row r="968" spans="1:2" x14ac:dyDescent="0.15">
      <c r="A968" s="6">
        <v>967</v>
      </c>
      <c r="B968" s="6">
        <v>79</v>
      </c>
    </row>
    <row r="969" spans="1:2" x14ac:dyDescent="0.15">
      <c r="A969" s="6">
        <v>968</v>
      </c>
      <c r="B969" s="6">
        <v>73</v>
      </c>
    </row>
    <row r="970" spans="1:2" x14ac:dyDescent="0.15">
      <c r="A970" s="6">
        <v>969</v>
      </c>
      <c r="B970" s="6">
        <v>82</v>
      </c>
    </row>
    <row r="971" spans="1:2" x14ac:dyDescent="0.15">
      <c r="A971" s="6">
        <v>970</v>
      </c>
      <c r="B971" s="6">
        <v>99</v>
      </c>
    </row>
    <row r="972" spans="1:2" x14ac:dyDescent="0.15">
      <c r="A972" s="6">
        <v>971</v>
      </c>
      <c r="B972" s="6">
        <v>61</v>
      </c>
    </row>
    <row r="973" spans="1:2" x14ac:dyDescent="0.15">
      <c r="A973" s="6">
        <v>972</v>
      </c>
      <c r="B973" s="6">
        <v>81</v>
      </c>
    </row>
    <row r="974" spans="1:2" x14ac:dyDescent="0.15">
      <c r="A974" s="6">
        <v>973</v>
      </c>
      <c r="B974" s="6">
        <v>66</v>
      </c>
    </row>
    <row r="975" spans="1:2" x14ac:dyDescent="0.15">
      <c r="A975" s="6">
        <v>974</v>
      </c>
      <c r="B975" s="6">
        <v>74</v>
      </c>
    </row>
    <row r="976" spans="1:2" x14ac:dyDescent="0.15">
      <c r="A976" s="6">
        <v>975</v>
      </c>
      <c r="B976" s="6">
        <v>67</v>
      </c>
    </row>
    <row r="977" spans="1:2" x14ac:dyDescent="0.15">
      <c r="A977" s="6">
        <v>976</v>
      </c>
      <c r="B977" s="6">
        <v>77</v>
      </c>
    </row>
    <row r="978" spans="1:2" x14ac:dyDescent="0.15">
      <c r="A978" s="6">
        <v>977</v>
      </c>
      <c r="B978" s="6">
        <v>83</v>
      </c>
    </row>
    <row r="979" spans="1:2" x14ac:dyDescent="0.15">
      <c r="A979" s="6">
        <v>978</v>
      </c>
      <c r="B979" s="6">
        <v>64</v>
      </c>
    </row>
    <row r="980" spans="1:2" x14ac:dyDescent="0.15">
      <c r="A980" s="6">
        <v>979</v>
      </c>
      <c r="B980" s="6">
        <v>79</v>
      </c>
    </row>
    <row r="981" spans="1:2" x14ac:dyDescent="0.15">
      <c r="A981" s="6">
        <v>980</v>
      </c>
      <c r="B981" s="6">
        <v>76</v>
      </c>
    </row>
    <row r="982" spans="1:2" x14ac:dyDescent="0.15">
      <c r="A982" s="6">
        <v>981</v>
      </c>
      <c r="B982" s="6">
        <v>98</v>
      </c>
    </row>
    <row r="983" spans="1:2" x14ac:dyDescent="0.15">
      <c r="A983" s="6">
        <v>982</v>
      </c>
      <c r="B983" s="6">
        <v>96</v>
      </c>
    </row>
    <row r="984" spans="1:2" x14ac:dyDescent="0.15">
      <c r="A984" s="6">
        <v>983</v>
      </c>
      <c r="B984" s="6">
        <v>84</v>
      </c>
    </row>
    <row r="985" spans="1:2" x14ac:dyDescent="0.15">
      <c r="A985" s="6">
        <v>984</v>
      </c>
      <c r="B985" s="6">
        <v>67</v>
      </c>
    </row>
    <row r="986" spans="1:2" x14ac:dyDescent="0.15">
      <c r="A986" s="6">
        <v>985</v>
      </c>
      <c r="B986" s="6">
        <v>65</v>
      </c>
    </row>
    <row r="987" spans="1:2" x14ac:dyDescent="0.15">
      <c r="A987" s="6">
        <v>986</v>
      </c>
      <c r="B987" s="6">
        <v>75</v>
      </c>
    </row>
    <row r="988" spans="1:2" x14ac:dyDescent="0.15">
      <c r="A988" s="6">
        <v>987</v>
      </c>
      <c r="B988" s="6">
        <v>72</v>
      </c>
    </row>
    <row r="989" spans="1:2" x14ac:dyDescent="0.15">
      <c r="A989" s="6">
        <v>988</v>
      </c>
      <c r="B989" s="6">
        <v>75</v>
      </c>
    </row>
    <row r="990" spans="1:2" x14ac:dyDescent="0.15">
      <c r="A990" s="6">
        <v>989</v>
      </c>
      <c r="B990" s="6">
        <v>52</v>
      </c>
    </row>
    <row r="991" spans="1:2" x14ac:dyDescent="0.15">
      <c r="A991" s="6">
        <v>990</v>
      </c>
      <c r="B991" s="6">
        <v>76</v>
      </c>
    </row>
    <row r="992" spans="1:2" x14ac:dyDescent="0.15">
      <c r="A992" s="6">
        <v>991</v>
      </c>
      <c r="B992" s="6">
        <v>55</v>
      </c>
    </row>
    <row r="993" spans="1:2" x14ac:dyDescent="0.15">
      <c r="A993" s="6">
        <v>992</v>
      </c>
      <c r="B993" s="6">
        <v>74</v>
      </c>
    </row>
    <row r="994" spans="1:2" x14ac:dyDescent="0.15">
      <c r="A994" s="6">
        <v>993</v>
      </c>
      <c r="B994" s="6">
        <v>81</v>
      </c>
    </row>
    <row r="995" spans="1:2" x14ac:dyDescent="0.15">
      <c r="A995" s="6">
        <v>994</v>
      </c>
      <c r="B995" s="6">
        <v>81</v>
      </c>
    </row>
    <row r="996" spans="1:2" x14ac:dyDescent="0.15">
      <c r="A996" s="6">
        <v>995</v>
      </c>
      <c r="B996" s="6">
        <v>72</v>
      </c>
    </row>
    <row r="997" spans="1:2" x14ac:dyDescent="0.15">
      <c r="A997" s="6">
        <v>996</v>
      </c>
      <c r="B997" s="6">
        <v>108</v>
      </c>
    </row>
    <row r="998" spans="1:2" x14ac:dyDescent="0.15">
      <c r="A998" s="6">
        <v>997</v>
      </c>
      <c r="B998" s="6">
        <v>71</v>
      </c>
    </row>
    <row r="999" spans="1:2" x14ac:dyDescent="0.15">
      <c r="A999" s="6">
        <v>998</v>
      </c>
      <c r="B999" s="6">
        <v>73</v>
      </c>
    </row>
    <row r="1000" spans="1:2" x14ac:dyDescent="0.15">
      <c r="A1000" s="6">
        <v>999</v>
      </c>
      <c r="B1000" s="6">
        <v>69</v>
      </c>
    </row>
    <row r="1001" spans="1:2" x14ac:dyDescent="0.15">
      <c r="A1001" s="6">
        <v>1000</v>
      </c>
      <c r="B1001" s="6">
        <v>78</v>
      </c>
    </row>
    <row r="1002" spans="1:2" x14ac:dyDescent="0.15">
      <c r="A1002" s="6">
        <v>1001</v>
      </c>
      <c r="B1002" s="6">
        <v>68</v>
      </c>
    </row>
    <row r="1003" spans="1:2" x14ac:dyDescent="0.15">
      <c r="A1003" s="6">
        <v>1002</v>
      </c>
      <c r="B1003" s="6">
        <v>90</v>
      </c>
    </row>
    <row r="1004" spans="1:2" x14ac:dyDescent="0.15">
      <c r="A1004" s="6">
        <v>1003</v>
      </c>
      <c r="B1004" s="6">
        <v>59</v>
      </c>
    </row>
    <row r="1005" spans="1:2" x14ac:dyDescent="0.15">
      <c r="A1005" s="6">
        <v>1004</v>
      </c>
      <c r="B1005" s="6">
        <v>99</v>
      </c>
    </row>
    <row r="1006" spans="1:2" x14ac:dyDescent="0.15">
      <c r="A1006" s="6">
        <v>1005</v>
      </c>
      <c r="B1006" s="6">
        <v>69</v>
      </c>
    </row>
    <row r="1007" spans="1:2" x14ac:dyDescent="0.15">
      <c r="A1007" s="6">
        <v>1006</v>
      </c>
      <c r="B1007" s="6">
        <v>63</v>
      </c>
    </row>
    <row r="1008" spans="1:2" x14ac:dyDescent="0.15">
      <c r="A1008" s="6">
        <v>1007</v>
      </c>
      <c r="B1008" s="6">
        <v>75</v>
      </c>
    </row>
    <row r="1009" spans="1:2" x14ac:dyDescent="0.15">
      <c r="A1009" s="6">
        <v>1008</v>
      </c>
      <c r="B1009" s="6">
        <v>51</v>
      </c>
    </row>
    <row r="1010" spans="1:2" x14ac:dyDescent="0.15">
      <c r="A1010" s="6">
        <v>1009</v>
      </c>
      <c r="B1010" s="6">
        <v>68</v>
      </c>
    </row>
    <row r="1011" spans="1:2" x14ac:dyDescent="0.15">
      <c r="A1011" s="6">
        <v>1010</v>
      </c>
      <c r="B1011" s="6">
        <v>49</v>
      </c>
    </row>
    <row r="1012" spans="1:2" x14ac:dyDescent="0.15">
      <c r="A1012" s="6">
        <v>1011</v>
      </c>
      <c r="B1012" s="6">
        <v>82</v>
      </c>
    </row>
    <row r="1013" spans="1:2" x14ac:dyDescent="0.15">
      <c r="A1013" s="6">
        <v>1012</v>
      </c>
      <c r="B1013" s="6">
        <v>69</v>
      </c>
    </row>
    <row r="1014" spans="1:2" x14ac:dyDescent="0.15">
      <c r="A1014" s="6">
        <v>1013</v>
      </c>
      <c r="B1014" s="6">
        <v>79</v>
      </c>
    </row>
    <row r="1015" spans="1:2" x14ac:dyDescent="0.15">
      <c r="A1015" s="6">
        <v>1014</v>
      </c>
      <c r="B1015" s="6">
        <v>45</v>
      </c>
    </row>
    <row r="1016" spans="1:2" x14ac:dyDescent="0.15">
      <c r="A1016" s="6">
        <v>1015</v>
      </c>
      <c r="B1016" s="6">
        <v>58</v>
      </c>
    </row>
    <row r="1017" spans="1:2" x14ac:dyDescent="0.15">
      <c r="A1017" s="6">
        <v>1016</v>
      </c>
      <c r="B1017" s="6">
        <v>84</v>
      </c>
    </row>
    <row r="1018" spans="1:2" x14ac:dyDescent="0.15">
      <c r="A1018" s="6">
        <v>1017</v>
      </c>
      <c r="B1018" s="6">
        <v>79</v>
      </c>
    </row>
    <row r="1019" spans="1:2" x14ac:dyDescent="0.15">
      <c r="A1019" s="6">
        <v>1018</v>
      </c>
      <c r="B1019" s="6">
        <v>75</v>
      </c>
    </row>
    <row r="1020" spans="1:2" x14ac:dyDescent="0.15">
      <c r="A1020" s="6">
        <v>1019</v>
      </c>
      <c r="B1020" s="6">
        <v>66</v>
      </c>
    </row>
    <row r="1021" spans="1:2" x14ac:dyDescent="0.15">
      <c r="A1021" s="6">
        <v>1020</v>
      </c>
      <c r="B1021" s="6">
        <v>52</v>
      </c>
    </row>
    <row r="1022" spans="1:2" x14ac:dyDescent="0.15">
      <c r="A1022" s="6">
        <v>1021</v>
      </c>
      <c r="B1022" s="6">
        <v>56</v>
      </c>
    </row>
    <row r="1023" spans="1:2" x14ac:dyDescent="0.15">
      <c r="A1023" s="6">
        <v>1022</v>
      </c>
      <c r="B1023" s="6">
        <v>95</v>
      </c>
    </row>
    <row r="1024" spans="1:2" x14ac:dyDescent="0.15">
      <c r="A1024" s="6">
        <v>1023</v>
      </c>
      <c r="B1024" s="6">
        <v>68</v>
      </c>
    </row>
    <row r="1025" spans="1:2" x14ac:dyDescent="0.15">
      <c r="A1025" s="6">
        <v>1024</v>
      </c>
      <c r="B1025" s="6">
        <v>76</v>
      </c>
    </row>
    <row r="1026" spans="1:2" x14ac:dyDescent="0.15">
      <c r="A1026" s="6">
        <v>1025</v>
      </c>
      <c r="B1026" s="6">
        <v>92</v>
      </c>
    </row>
    <row r="1027" spans="1:2" x14ac:dyDescent="0.15">
      <c r="A1027" s="6">
        <v>1026</v>
      </c>
      <c r="B1027" s="6">
        <v>88</v>
      </c>
    </row>
    <row r="1028" spans="1:2" x14ac:dyDescent="0.15">
      <c r="A1028" s="6">
        <v>1027</v>
      </c>
      <c r="B1028" s="6">
        <v>79</v>
      </c>
    </row>
    <row r="1029" spans="1:2" x14ac:dyDescent="0.15">
      <c r="A1029" s="6">
        <v>1028</v>
      </c>
      <c r="B1029" s="6">
        <v>89</v>
      </c>
    </row>
    <row r="1030" spans="1:2" x14ac:dyDescent="0.15">
      <c r="A1030" s="6">
        <v>1029</v>
      </c>
      <c r="B1030" s="6">
        <v>86</v>
      </c>
    </row>
    <row r="1031" spans="1:2" x14ac:dyDescent="0.15">
      <c r="A1031" s="6">
        <v>1030</v>
      </c>
      <c r="B1031" s="6">
        <v>78</v>
      </c>
    </row>
    <row r="1032" spans="1:2" x14ac:dyDescent="0.15">
      <c r="A1032" s="6">
        <v>1031</v>
      </c>
      <c r="B1032" s="6">
        <v>79</v>
      </c>
    </row>
    <row r="1033" spans="1:2" x14ac:dyDescent="0.15">
      <c r="A1033" s="6">
        <v>1032</v>
      </c>
      <c r="B1033" s="6">
        <v>80</v>
      </c>
    </row>
    <row r="1034" spans="1:2" x14ac:dyDescent="0.15">
      <c r="A1034" s="6">
        <v>1033</v>
      </c>
      <c r="B1034" s="6">
        <v>94</v>
      </c>
    </row>
    <row r="1035" spans="1:2" x14ac:dyDescent="0.15">
      <c r="A1035" s="6">
        <v>1034</v>
      </c>
      <c r="B1035" s="6">
        <v>84</v>
      </c>
    </row>
    <row r="1036" spans="1:2" x14ac:dyDescent="0.15">
      <c r="A1036" s="6">
        <v>1035</v>
      </c>
      <c r="B1036" s="6">
        <v>52</v>
      </c>
    </row>
    <row r="1037" spans="1:2" x14ac:dyDescent="0.15">
      <c r="A1037" s="6">
        <v>1036</v>
      </c>
      <c r="B1037" s="6">
        <v>59</v>
      </c>
    </row>
    <row r="1038" spans="1:2" x14ac:dyDescent="0.15">
      <c r="A1038" s="6">
        <v>1037</v>
      </c>
      <c r="B1038" s="6">
        <v>94</v>
      </c>
    </row>
    <row r="1039" spans="1:2" x14ac:dyDescent="0.15">
      <c r="A1039" s="6">
        <v>1038</v>
      </c>
      <c r="B1039" s="6">
        <v>69</v>
      </c>
    </row>
    <row r="1040" spans="1:2" x14ac:dyDescent="0.15">
      <c r="A1040" s="6">
        <v>1039</v>
      </c>
      <c r="B1040" s="6">
        <v>71</v>
      </c>
    </row>
    <row r="1041" spans="1:2" x14ac:dyDescent="0.15">
      <c r="A1041" s="6">
        <v>1040</v>
      </c>
      <c r="B1041" s="6">
        <v>79</v>
      </c>
    </row>
    <row r="1042" spans="1:2" x14ac:dyDescent="0.15">
      <c r="A1042" s="6">
        <v>1041</v>
      </c>
      <c r="B1042" s="6">
        <v>84</v>
      </c>
    </row>
    <row r="1043" spans="1:2" x14ac:dyDescent="0.15">
      <c r="A1043" s="6">
        <v>1042</v>
      </c>
      <c r="B1043" s="6">
        <v>97</v>
      </c>
    </row>
    <row r="1044" spans="1:2" x14ac:dyDescent="0.15">
      <c r="A1044" s="6">
        <v>1043</v>
      </c>
      <c r="B1044" s="6">
        <v>73</v>
      </c>
    </row>
    <row r="1045" spans="1:2" x14ac:dyDescent="0.15">
      <c r="A1045" s="6">
        <v>1044</v>
      </c>
      <c r="B1045" s="6">
        <v>75</v>
      </c>
    </row>
    <row r="1046" spans="1:2" x14ac:dyDescent="0.15">
      <c r="A1046" s="6">
        <v>1045</v>
      </c>
      <c r="B1046" s="6">
        <v>89</v>
      </c>
    </row>
    <row r="1047" spans="1:2" x14ac:dyDescent="0.15">
      <c r="A1047" s="6">
        <v>1046</v>
      </c>
      <c r="B1047" s="6">
        <v>71</v>
      </c>
    </row>
    <row r="1048" spans="1:2" x14ac:dyDescent="0.15">
      <c r="A1048" s="6">
        <v>1047</v>
      </c>
      <c r="B1048" s="6">
        <v>54</v>
      </c>
    </row>
    <row r="1049" spans="1:2" x14ac:dyDescent="0.15">
      <c r="A1049" s="6">
        <v>1048</v>
      </c>
      <c r="B1049" s="6">
        <v>79</v>
      </c>
    </row>
    <row r="1050" spans="1:2" x14ac:dyDescent="0.15">
      <c r="A1050" s="6">
        <v>1049</v>
      </c>
      <c r="B1050" s="6">
        <v>86</v>
      </c>
    </row>
    <row r="1051" spans="1:2" x14ac:dyDescent="0.15">
      <c r="A1051" s="6">
        <v>1050</v>
      </c>
      <c r="B1051" s="6">
        <v>75</v>
      </c>
    </row>
    <row r="1052" spans="1:2" x14ac:dyDescent="0.15">
      <c r="A1052" s="6">
        <v>1051</v>
      </c>
      <c r="B1052" s="6">
        <v>81</v>
      </c>
    </row>
    <row r="1053" spans="1:2" x14ac:dyDescent="0.15">
      <c r="A1053" s="6">
        <v>1052</v>
      </c>
      <c r="B1053" s="6">
        <v>106</v>
      </c>
    </row>
    <row r="1054" spans="1:2" x14ac:dyDescent="0.15">
      <c r="A1054" s="6">
        <v>1053</v>
      </c>
      <c r="B1054" s="6">
        <v>82</v>
      </c>
    </row>
    <row r="1055" spans="1:2" x14ac:dyDescent="0.15">
      <c r="A1055" s="6">
        <v>1054</v>
      </c>
      <c r="B1055" s="6">
        <v>100</v>
      </c>
    </row>
    <row r="1056" spans="1:2" x14ac:dyDescent="0.15">
      <c r="A1056" s="6">
        <v>1055</v>
      </c>
      <c r="B1056" s="6">
        <v>70</v>
      </c>
    </row>
    <row r="1057" spans="1:2" x14ac:dyDescent="0.15">
      <c r="A1057" s="6">
        <v>1056</v>
      </c>
      <c r="B1057" s="6">
        <v>69</v>
      </c>
    </row>
    <row r="1058" spans="1:2" x14ac:dyDescent="0.15">
      <c r="A1058" s="6">
        <v>1057</v>
      </c>
      <c r="B1058" s="6">
        <v>85</v>
      </c>
    </row>
    <row r="1059" spans="1:2" x14ac:dyDescent="0.15">
      <c r="A1059" s="6">
        <v>1058</v>
      </c>
      <c r="B1059" s="6">
        <v>74</v>
      </c>
    </row>
    <row r="1060" spans="1:2" x14ac:dyDescent="0.15">
      <c r="A1060" s="6">
        <v>1059</v>
      </c>
      <c r="B1060" s="6">
        <v>69</v>
      </c>
    </row>
    <row r="1061" spans="1:2" x14ac:dyDescent="0.15">
      <c r="A1061" s="6">
        <v>1060</v>
      </c>
      <c r="B1061" s="6">
        <v>95</v>
      </c>
    </row>
    <row r="1062" spans="1:2" x14ac:dyDescent="0.15">
      <c r="A1062" s="6">
        <v>1061</v>
      </c>
      <c r="B1062" s="6">
        <v>88</v>
      </c>
    </row>
    <row r="1063" spans="1:2" x14ac:dyDescent="0.15">
      <c r="A1063" s="6">
        <v>1062</v>
      </c>
      <c r="B1063" s="6">
        <v>94</v>
      </c>
    </row>
    <row r="1064" spans="1:2" x14ac:dyDescent="0.15">
      <c r="A1064" s="6">
        <v>1063</v>
      </c>
      <c r="B1064" s="6">
        <v>65</v>
      </c>
    </row>
    <row r="1065" spans="1:2" x14ac:dyDescent="0.15">
      <c r="A1065" s="6">
        <v>1064</v>
      </c>
      <c r="B1065" s="6">
        <v>80</v>
      </c>
    </row>
    <row r="1066" spans="1:2" x14ac:dyDescent="0.15">
      <c r="A1066" s="6">
        <v>1065</v>
      </c>
      <c r="B1066" s="6">
        <v>114</v>
      </c>
    </row>
    <row r="1067" spans="1:2" x14ac:dyDescent="0.15">
      <c r="A1067" s="6">
        <v>1066</v>
      </c>
      <c r="B1067" s="6">
        <v>84</v>
      </c>
    </row>
    <row r="1068" spans="1:2" x14ac:dyDescent="0.15">
      <c r="A1068" s="6">
        <v>1067</v>
      </c>
      <c r="B1068" s="6">
        <v>115</v>
      </c>
    </row>
    <row r="1069" spans="1:2" x14ac:dyDescent="0.15">
      <c r="A1069" s="6">
        <v>1068</v>
      </c>
      <c r="B1069" s="6">
        <v>82</v>
      </c>
    </row>
    <row r="1070" spans="1:2" x14ac:dyDescent="0.15">
      <c r="A1070" s="6">
        <v>1069</v>
      </c>
      <c r="B1070" s="6">
        <v>84</v>
      </c>
    </row>
    <row r="1071" spans="1:2" x14ac:dyDescent="0.15">
      <c r="A1071" s="6">
        <v>1070</v>
      </c>
      <c r="B1071" s="6">
        <v>55</v>
      </c>
    </row>
    <row r="1072" spans="1:2" x14ac:dyDescent="0.15">
      <c r="A1072" s="6">
        <v>1071</v>
      </c>
      <c r="B1072" s="6">
        <v>61</v>
      </c>
    </row>
    <row r="1073" spans="1:2" x14ac:dyDescent="0.15">
      <c r="A1073" s="6">
        <v>1072</v>
      </c>
      <c r="B1073" s="6">
        <v>78</v>
      </c>
    </row>
    <row r="1074" spans="1:2" x14ac:dyDescent="0.15">
      <c r="A1074" s="6">
        <v>1073</v>
      </c>
      <c r="B1074" s="6">
        <v>88</v>
      </c>
    </row>
    <row r="1075" spans="1:2" x14ac:dyDescent="0.15">
      <c r="A1075" s="6">
        <v>1074</v>
      </c>
      <c r="B1075" s="6">
        <v>86</v>
      </c>
    </row>
    <row r="1076" spans="1:2" x14ac:dyDescent="0.15">
      <c r="A1076" s="6">
        <v>1075</v>
      </c>
      <c r="B1076" s="6">
        <v>84</v>
      </c>
    </row>
    <row r="1077" spans="1:2" x14ac:dyDescent="0.15">
      <c r="A1077" s="6">
        <v>1076</v>
      </c>
      <c r="B1077" s="6">
        <v>97</v>
      </c>
    </row>
    <row r="1078" spans="1:2" x14ac:dyDescent="0.15">
      <c r="A1078" s="6">
        <v>1077</v>
      </c>
      <c r="B1078" s="6">
        <v>62</v>
      </c>
    </row>
    <row r="1079" spans="1:2" x14ac:dyDescent="0.15">
      <c r="A1079" s="6">
        <v>1078</v>
      </c>
      <c r="B1079" s="6">
        <v>73</v>
      </c>
    </row>
    <row r="1080" spans="1:2" x14ac:dyDescent="0.15">
      <c r="A1080" s="6">
        <v>1079</v>
      </c>
      <c r="B1080" s="6">
        <v>69</v>
      </c>
    </row>
    <row r="1081" spans="1:2" x14ac:dyDescent="0.15">
      <c r="A1081" s="6">
        <v>1080</v>
      </c>
      <c r="B1081" s="6">
        <v>66</v>
      </c>
    </row>
    <row r="1082" spans="1:2" x14ac:dyDescent="0.15">
      <c r="A1082" s="6">
        <v>1081</v>
      </c>
      <c r="B1082" s="6">
        <v>67</v>
      </c>
    </row>
    <row r="1083" spans="1:2" x14ac:dyDescent="0.15">
      <c r="A1083" s="6">
        <v>1082</v>
      </c>
      <c r="B1083" s="6">
        <v>67</v>
      </c>
    </row>
    <row r="1084" spans="1:2" x14ac:dyDescent="0.15">
      <c r="A1084" s="6">
        <v>1083</v>
      </c>
      <c r="B1084" s="6">
        <v>62</v>
      </c>
    </row>
    <row r="1085" spans="1:2" x14ac:dyDescent="0.15">
      <c r="A1085" s="6">
        <v>1084</v>
      </c>
      <c r="B1085" s="6">
        <v>85</v>
      </c>
    </row>
    <row r="1086" spans="1:2" x14ac:dyDescent="0.15">
      <c r="A1086" s="6">
        <v>1085</v>
      </c>
      <c r="B1086" s="6">
        <v>79</v>
      </c>
    </row>
    <row r="1087" spans="1:2" x14ac:dyDescent="0.15">
      <c r="A1087" s="6">
        <v>1086</v>
      </c>
      <c r="B1087" s="6">
        <v>79</v>
      </c>
    </row>
    <row r="1088" spans="1:2" x14ac:dyDescent="0.15">
      <c r="A1088" s="6">
        <v>1087</v>
      </c>
      <c r="B1088" s="6">
        <v>101</v>
      </c>
    </row>
    <row r="1089" spans="1:2" x14ac:dyDescent="0.15">
      <c r="A1089" s="6">
        <v>1088</v>
      </c>
      <c r="B1089" s="6">
        <v>99</v>
      </c>
    </row>
    <row r="1090" spans="1:2" x14ac:dyDescent="0.15">
      <c r="A1090" s="6">
        <v>1089</v>
      </c>
      <c r="B1090" s="6">
        <v>69</v>
      </c>
    </row>
    <row r="1091" spans="1:2" x14ac:dyDescent="0.15">
      <c r="A1091" s="6">
        <v>1090</v>
      </c>
      <c r="B1091" s="6">
        <v>63</v>
      </c>
    </row>
    <row r="1092" spans="1:2" x14ac:dyDescent="0.15">
      <c r="A1092" s="6">
        <v>1091</v>
      </c>
      <c r="B1092" s="6">
        <v>72</v>
      </c>
    </row>
    <row r="1093" spans="1:2" x14ac:dyDescent="0.15">
      <c r="A1093" s="6">
        <v>1092</v>
      </c>
      <c r="B1093" s="6">
        <v>89</v>
      </c>
    </row>
    <row r="1094" spans="1:2" x14ac:dyDescent="0.15">
      <c r="A1094" s="6">
        <v>1093</v>
      </c>
      <c r="B1094" s="6">
        <v>87</v>
      </c>
    </row>
    <row r="1095" spans="1:2" x14ac:dyDescent="0.15">
      <c r="A1095" s="6">
        <v>1094</v>
      </c>
      <c r="B1095" s="6">
        <v>58</v>
      </c>
    </row>
    <row r="1096" spans="1:2" x14ac:dyDescent="0.15">
      <c r="A1096" s="6">
        <v>1095</v>
      </c>
      <c r="B1096" s="6">
        <v>67</v>
      </c>
    </row>
    <row r="1097" spans="1:2" x14ac:dyDescent="0.15">
      <c r="A1097" s="6">
        <v>1096</v>
      </c>
      <c r="B1097" s="6">
        <v>102</v>
      </c>
    </row>
    <row r="1098" spans="1:2" x14ac:dyDescent="0.15">
      <c r="A1098" s="6">
        <v>1097</v>
      </c>
      <c r="B1098" s="6">
        <v>52</v>
      </c>
    </row>
    <row r="1099" spans="1:2" x14ac:dyDescent="0.15">
      <c r="A1099" s="6">
        <v>1098</v>
      </c>
      <c r="B1099" s="6">
        <v>80</v>
      </c>
    </row>
    <row r="1100" spans="1:2" x14ac:dyDescent="0.15">
      <c r="A1100" s="6">
        <v>1099</v>
      </c>
      <c r="B1100" s="6">
        <v>107</v>
      </c>
    </row>
    <row r="1101" spans="1:2" x14ac:dyDescent="0.15">
      <c r="A1101" s="6">
        <v>1100</v>
      </c>
      <c r="B1101" s="6">
        <v>77</v>
      </c>
    </row>
    <row r="1102" spans="1:2" x14ac:dyDescent="0.15">
      <c r="A1102" s="6">
        <v>1101</v>
      </c>
      <c r="B1102" s="6">
        <v>100</v>
      </c>
    </row>
    <row r="1103" spans="1:2" x14ac:dyDescent="0.15">
      <c r="A1103" s="6">
        <v>1102</v>
      </c>
      <c r="B1103" s="6">
        <v>61</v>
      </c>
    </row>
    <row r="1104" spans="1:2" x14ac:dyDescent="0.15">
      <c r="A1104" s="6">
        <v>1103</v>
      </c>
      <c r="B1104" s="6">
        <v>74</v>
      </c>
    </row>
    <row r="1105" spans="1:2" x14ac:dyDescent="0.15">
      <c r="A1105" s="6">
        <v>1104</v>
      </c>
      <c r="B1105" s="6">
        <v>91</v>
      </c>
    </row>
    <row r="1106" spans="1:2" x14ac:dyDescent="0.15">
      <c r="A1106" s="6">
        <v>1105</v>
      </c>
      <c r="B1106" s="6">
        <v>87</v>
      </c>
    </row>
    <row r="1107" spans="1:2" x14ac:dyDescent="0.15">
      <c r="A1107" s="6">
        <v>1106</v>
      </c>
      <c r="B1107" s="6">
        <v>81</v>
      </c>
    </row>
    <row r="1108" spans="1:2" x14ac:dyDescent="0.15">
      <c r="A1108" s="6">
        <v>1107</v>
      </c>
      <c r="B1108" s="6">
        <v>91</v>
      </c>
    </row>
    <row r="1109" spans="1:2" x14ac:dyDescent="0.15">
      <c r="A1109" s="6">
        <v>1108</v>
      </c>
      <c r="B1109" s="6">
        <v>77</v>
      </c>
    </row>
    <row r="1110" spans="1:2" x14ac:dyDescent="0.15">
      <c r="A1110" s="6">
        <v>1109</v>
      </c>
      <c r="B1110" s="6">
        <v>50</v>
      </c>
    </row>
    <row r="1111" spans="1:2" x14ac:dyDescent="0.15">
      <c r="A1111" s="6">
        <v>1110</v>
      </c>
      <c r="B1111" s="6">
        <v>110</v>
      </c>
    </row>
    <row r="1112" spans="1:2" x14ac:dyDescent="0.15">
      <c r="A1112" s="6">
        <v>1111</v>
      </c>
      <c r="B1112" s="6">
        <v>60</v>
      </c>
    </row>
    <row r="1113" spans="1:2" x14ac:dyDescent="0.15">
      <c r="A1113" s="6">
        <v>1112</v>
      </c>
      <c r="B1113" s="6">
        <v>89</v>
      </c>
    </row>
    <row r="1114" spans="1:2" x14ac:dyDescent="0.15">
      <c r="A1114" s="6">
        <v>1113</v>
      </c>
      <c r="B1114" s="6">
        <v>92</v>
      </c>
    </row>
    <row r="1115" spans="1:2" x14ac:dyDescent="0.15">
      <c r="A1115" s="6">
        <v>1114</v>
      </c>
      <c r="B1115" s="6">
        <v>29</v>
      </c>
    </row>
    <row r="1116" spans="1:2" x14ac:dyDescent="0.15">
      <c r="A1116" s="6">
        <v>1115</v>
      </c>
      <c r="B1116" s="6">
        <v>84</v>
      </c>
    </row>
    <row r="1117" spans="1:2" x14ac:dyDescent="0.15">
      <c r="A1117" s="6">
        <v>1116</v>
      </c>
      <c r="B1117" s="6">
        <v>94</v>
      </c>
    </row>
    <row r="1118" spans="1:2" x14ac:dyDescent="0.15">
      <c r="A1118" s="6">
        <v>1117</v>
      </c>
      <c r="B1118" s="6">
        <v>105</v>
      </c>
    </row>
    <row r="1119" spans="1:2" x14ac:dyDescent="0.15">
      <c r="A1119" s="6">
        <v>1118</v>
      </c>
      <c r="B1119" s="6">
        <v>74</v>
      </c>
    </row>
    <row r="1120" spans="1:2" x14ac:dyDescent="0.15">
      <c r="A1120" s="6">
        <v>1119</v>
      </c>
      <c r="B1120" s="6">
        <v>99</v>
      </c>
    </row>
    <row r="1121" spans="1:2" x14ac:dyDescent="0.15">
      <c r="A1121" s="6">
        <v>1120</v>
      </c>
      <c r="B1121" s="6">
        <v>63</v>
      </c>
    </row>
    <row r="1122" spans="1:2" x14ac:dyDescent="0.15">
      <c r="A1122" s="6">
        <v>1121</v>
      </c>
      <c r="B1122" s="6">
        <v>86</v>
      </c>
    </row>
    <row r="1123" spans="1:2" x14ac:dyDescent="0.15">
      <c r="A1123" s="6">
        <v>1122</v>
      </c>
      <c r="B1123" s="6">
        <v>98</v>
      </c>
    </row>
    <row r="1124" spans="1:2" x14ac:dyDescent="0.15">
      <c r="A1124" s="6">
        <v>1123</v>
      </c>
      <c r="B1124" s="6">
        <v>63</v>
      </c>
    </row>
    <row r="1125" spans="1:2" x14ac:dyDescent="0.15">
      <c r="A1125" s="6">
        <v>1124</v>
      </c>
      <c r="B1125" s="6">
        <v>69</v>
      </c>
    </row>
    <row r="1126" spans="1:2" x14ac:dyDescent="0.15">
      <c r="A1126" s="6">
        <v>1125</v>
      </c>
      <c r="B1126" s="6">
        <v>69</v>
      </c>
    </row>
    <row r="1127" spans="1:2" x14ac:dyDescent="0.15">
      <c r="A1127" s="6">
        <v>1126</v>
      </c>
      <c r="B1127" s="6">
        <v>91</v>
      </c>
    </row>
    <row r="1128" spans="1:2" x14ac:dyDescent="0.15">
      <c r="A1128" s="6">
        <v>1127</v>
      </c>
      <c r="B1128" s="6">
        <v>95</v>
      </c>
    </row>
    <row r="1129" spans="1:2" x14ac:dyDescent="0.15">
      <c r="A1129" s="6">
        <v>1128</v>
      </c>
      <c r="B1129" s="6">
        <v>70</v>
      </c>
    </row>
    <row r="1130" spans="1:2" x14ac:dyDescent="0.15">
      <c r="A1130" s="6">
        <v>1129</v>
      </c>
      <c r="B1130" s="6">
        <v>87</v>
      </c>
    </row>
    <row r="1131" spans="1:2" x14ac:dyDescent="0.15">
      <c r="A1131" s="6">
        <v>1130</v>
      </c>
      <c r="B1131" s="6">
        <v>78</v>
      </c>
    </row>
    <row r="1132" spans="1:2" x14ac:dyDescent="0.15">
      <c r="A1132" s="6">
        <v>1131</v>
      </c>
      <c r="B1132" s="6">
        <v>63</v>
      </c>
    </row>
    <row r="1133" spans="1:2" x14ac:dyDescent="0.15">
      <c r="A1133" s="6">
        <v>1132</v>
      </c>
      <c r="B1133" s="6">
        <v>42</v>
      </c>
    </row>
    <row r="1134" spans="1:2" x14ac:dyDescent="0.15">
      <c r="A1134" s="6">
        <v>1133</v>
      </c>
      <c r="B1134" s="6">
        <v>99</v>
      </c>
    </row>
    <row r="1135" spans="1:2" x14ac:dyDescent="0.15">
      <c r="A1135" s="6">
        <v>1134</v>
      </c>
      <c r="B1135" s="6">
        <v>84</v>
      </c>
    </row>
    <row r="1136" spans="1:2" x14ac:dyDescent="0.15">
      <c r="A1136" s="6">
        <v>1135</v>
      </c>
      <c r="B1136" s="6">
        <v>49</v>
      </c>
    </row>
    <row r="1137" spans="1:2" x14ac:dyDescent="0.15">
      <c r="A1137" s="6">
        <v>1136</v>
      </c>
      <c r="B1137" s="6">
        <v>96</v>
      </c>
    </row>
    <row r="1138" spans="1:2" x14ac:dyDescent="0.15">
      <c r="A1138" s="6">
        <v>1137</v>
      </c>
      <c r="B1138" s="6">
        <v>70</v>
      </c>
    </row>
    <row r="1139" spans="1:2" x14ac:dyDescent="0.15">
      <c r="A1139" s="6">
        <v>1138</v>
      </c>
      <c r="B1139" s="6">
        <v>67</v>
      </c>
    </row>
    <row r="1140" spans="1:2" x14ac:dyDescent="0.15">
      <c r="A1140" s="6">
        <v>1139</v>
      </c>
      <c r="B1140" s="6">
        <v>88</v>
      </c>
    </row>
    <row r="1141" spans="1:2" x14ac:dyDescent="0.15">
      <c r="A1141" s="6">
        <v>1140</v>
      </c>
      <c r="B1141" s="6">
        <v>77</v>
      </c>
    </row>
    <row r="1142" spans="1:2" x14ac:dyDescent="0.15">
      <c r="A1142" s="6">
        <v>1141</v>
      </c>
      <c r="B1142" s="6">
        <v>43</v>
      </c>
    </row>
    <row r="1143" spans="1:2" x14ac:dyDescent="0.15">
      <c r="A1143" s="6">
        <v>1142</v>
      </c>
      <c r="B1143" s="6">
        <v>60</v>
      </c>
    </row>
    <row r="1144" spans="1:2" x14ac:dyDescent="0.15">
      <c r="A1144" s="6">
        <v>1143</v>
      </c>
      <c r="B1144" s="6">
        <v>62</v>
      </c>
    </row>
    <row r="1145" spans="1:2" x14ac:dyDescent="0.15">
      <c r="A1145" s="6">
        <v>1144</v>
      </c>
      <c r="B1145" s="6">
        <v>55</v>
      </c>
    </row>
    <row r="1146" spans="1:2" x14ac:dyDescent="0.15">
      <c r="A1146" s="6">
        <v>1145</v>
      </c>
      <c r="B1146" s="6">
        <v>68</v>
      </c>
    </row>
    <row r="1147" spans="1:2" x14ac:dyDescent="0.15">
      <c r="A1147" s="6">
        <v>1146</v>
      </c>
      <c r="B1147" s="6">
        <v>99</v>
      </c>
    </row>
    <row r="1148" spans="1:2" x14ac:dyDescent="0.15">
      <c r="A1148" s="6">
        <v>1147</v>
      </c>
      <c r="B1148" s="6">
        <v>70</v>
      </c>
    </row>
    <row r="1149" spans="1:2" x14ac:dyDescent="0.15">
      <c r="A1149" s="6">
        <v>1148</v>
      </c>
      <c r="B1149" s="6">
        <v>79</v>
      </c>
    </row>
    <row r="1150" spans="1:2" x14ac:dyDescent="0.15">
      <c r="A1150" s="6">
        <v>1149</v>
      </c>
      <c r="B1150" s="6">
        <v>68</v>
      </c>
    </row>
    <row r="1151" spans="1:2" x14ac:dyDescent="0.15">
      <c r="A1151" s="6">
        <v>1150</v>
      </c>
      <c r="B1151" s="6">
        <v>84</v>
      </c>
    </row>
    <row r="1152" spans="1:2" x14ac:dyDescent="0.15">
      <c r="A1152" s="6">
        <v>1151</v>
      </c>
      <c r="B1152" s="6">
        <v>107</v>
      </c>
    </row>
    <row r="1153" spans="1:2" x14ac:dyDescent="0.15">
      <c r="A1153" s="6">
        <v>1152</v>
      </c>
      <c r="B1153" s="6">
        <v>36</v>
      </c>
    </row>
    <row r="1154" spans="1:2" x14ac:dyDescent="0.15">
      <c r="A1154" s="6">
        <v>1153</v>
      </c>
      <c r="B1154" s="6">
        <v>84</v>
      </c>
    </row>
    <row r="1155" spans="1:2" x14ac:dyDescent="0.15">
      <c r="A1155" s="6">
        <v>1154</v>
      </c>
      <c r="B1155" s="6">
        <v>100</v>
      </c>
    </row>
    <row r="1156" spans="1:2" x14ac:dyDescent="0.15">
      <c r="A1156" s="6">
        <v>1155</v>
      </c>
      <c r="B1156" s="6">
        <v>88</v>
      </c>
    </row>
    <row r="1157" spans="1:2" x14ac:dyDescent="0.15">
      <c r="A1157" s="6">
        <v>1156</v>
      </c>
      <c r="B1157" s="6">
        <v>87</v>
      </c>
    </row>
    <row r="1158" spans="1:2" x14ac:dyDescent="0.15">
      <c r="A1158" s="6">
        <v>1157</v>
      </c>
      <c r="B1158" s="6">
        <v>82</v>
      </c>
    </row>
    <row r="1159" spans="1:2" x14ac:dyDescent="0.15">
      <c r="A1159" s="6">
        <v>1158</v>
      </c>
      <c r="B1159" s="6">
        <v>63</v>
      </c>
    </row>
    <row r="1160" spans="1:2" x14ac:dyDescent="0.15">
      <c r="A1160" s="6">
        <v>1159</v>
      </c>
      <c r="B1160" s="6">
        <v>90</v>
      </c>
    </row>
    <row r="1161" spans="1:2" x14ac:dyDescent="0.15">
      <c r="A1161" s="6">
        <v>1160</v>
      </c>
      <c r="B1161" s="6">
        <v>81</v>
      </c>
    </row>
    <row r="1162" spans="1:2" x14ac:dyDescent="0.15">
      <c r="A1162" s="6">
        <v>1161</v>
      </c>
      <c r="B1162" s="6">
        <v>82</v>
      </c>
    </row>
    <row r="1163" spans="1:2" x14ac:dyDescent="0.15">
      <c r="A1163" s="6">
        <v>1162</v>
      </c>
      <c r="B1163" s="6">
        <v>91</v>
      </c>
    </row>
    <row r="1164" spans="1:2" x14ac:dyDescent="0.15">
      <c r="A1164" s="6">
        <v>1163</v>
      </c>
      <c r="B1164" s="6">
        <v>103</v>
      </c>
    </row>
    <row r="1165" spans="1:2" x14ac:dyDescent="0.15">
      <c r="A1165" s="6">
        <v>1164</v>
      </c>
      <c r="B1165" s="6">
        <v>62</v>
      </c>
    </row>
    <row r="1166" spans="1:2" x14ac:dyDescent="0.15">
      <c r="A1166" s="6">
        <v>1165</v>
      </c>
      <c r="B1166" s="6">
        <v>69</v>
      </c>
    </row>
    <row r="1167" spans="1:2" x14ac:dyDescent="0.15">
      <c r="A1167" s="6">
        <v>1166</v>
      </c>
      <c r="B1167" s="6">
        <v>101</v>
      </c>
    </row>
    <row r="1168" spans="1:2" x14ac:dyDescent="0.15">
      <c r="A1168" s="6">
        <v>1167</v>
      </c>
      <c r="B1168" s="6">
        <v>108</v>
      </c>
    </row>
    <row r="1169" spans="1:2" x14ac:dyDescent="0.15">
      <c r="A1169" s="6">
        <v>1168</v>
      </c>
      <c r="B1169" s="6">
        <v>48</v>
      </c>
    </row>
    <row r="1170" spans="1:2" x14ac:dyDescent="0.15">
      <c r="A1170" s="6">
        <v>1169</v>
      </c>
      <c r="B1170" s="6">
        <v>95</v>
      </c>
    </row>
    <row r="1171" spans="1:2" x14ac:dyDescent="0.15">
      <c r="A1171" s="6">
        <v>1170</v>
      </c>
      <c r="B1171" s="6">
        <v>95</v>
      </c>
    </row>
    <row r="1172" spans="1:2" x14ac:dyDescent="0.15">
      <c r="A1172" s="6">
        <v>1171</v>
      </c>
      <c r="B1172" s="6">
        <v>72</v>
      </c>
    </row>
    <row r="1173" spans="1:2" x14ac:dyDescent="0.15">
      <c r="A1173" s="6">
        <v>1172</v>
      </c>
      <c r="B1173" s="6">
        <v>77</v>
      </c>
    </row>
    <row r="1174" spans="1:2" x14ac:dyDescent="0.15">
      <c r="A1174" s="6">
        <v>1173</v>
      </c>
      <c r="B1174" s="6">
        <v>72</v>
      </c>
    </row>
    <row r="1175" spans="1:2" x14ac:dyDescent="0.15">
      <c r="A1175" s="6">
        <v>1174</v>
      </c>
      <c r="B1175" s="6">
        <v>86</v>
      </c>
    </row>
    <row r="1176" spans="1:2" x14ac:dyDescent="0.15">
      <c r="A1176" s="6">
        <v>1175</v>
      </c>
      <c r="B1176" s="6">
        <v>93</v>
      </c>
    </row>
    <row r="1177" spans="1:2" x14ac:dyDescent="0.15">
      <c r="A1177" s="6">
        <v>1176</v>
      </c>
      <c r="B1177" s="6">
        <v>96</v>
      </c>
    </row>
    <row r="1178" spans="1:2" x14ac:dyDescent="0.15">
      <c r="A1178" s="6">
        <v>1177</v>
      </c>
      <c r="B1178" s="6">
        <v>78</v>
      </c>
    </row>
    <row r="1179" spans="1:2" x14ac:dyDescent="0.15">
      <c r="A1179" s="6">
        <v>1178</v>
      </c>
      <c r="B1179" s="6">
        <v>97</v>
      </c>
    </row>
    <row r="1180" spans="1:2" x14ac:dyDescent="0.15">
      <c r="A1180" s="6">
        <v>1179</v>
      </c>
      <c r="B1180" s="6">
        <v>78</v>
      </c>
    </row>
    <row r="1181" spans="1:2" x14ac:dyDescent="0.15">
      <c r="A1181" s="6">
        <v>1180</v>
      </c>
      <c r="B1181" s="6">
        <v>93</v>
      </c>
    </row>
    <row r="1182" spans="1:2" x14ac:dyDescent="0.15">
      <c r="A1182" s="6">
        <v>1181</v>
      </c>
      <c r="B1182" s="6">
        <v>95</v>
      </c>
    </row>
    <row r="1183" spans="1:2" x14ac:dyDescent="0.15">
      <c r="A1183" s="6">
        <v>1182</v>
      </c>
      <c r="B1183" s="6">
        <v>76</v>
      </c>
    </row>
    <row r="1184" spans="1:2" x14ac:dyDescent="0.15">
      <c r="A1184" s="6">
        <v>1183</v>
      </c>
      <c r="B1184" s="6">
        <v>71</v>
      </c>
    </row>
    <row r="1185" spans="1:2" x14ac:dyDescent="0.15">
      <c r="A1185" s="6">
        <v>1184</v>
      </c>
      <c r="B1185" s="6">
        <v>90</v>
      </c>
    </row>
    <row r="1186" spans="1:2" x14ac:dyDescent="0.15">
      <c r="A1186" s="6">
        <v>1185</v>
      </c>
      <c r="B1186" s="6">
        <v>66</v>
      </c>
    </row>
    <row r="1187" spans="1:2" x14ac:dyDescent="0.15">
      <c r="A1187" s="6">
        <v>1186</v>
      </c>
      <c r="B1187" s="6">
        <v>105</v>
      </c>
    </row>
    <row r="1188" spans="1:2" x14ac:dyDescent="0.15">
      <c r="A1188" s="6">
        <v>1187</v>
      </c>
      <c r="B1188" s="6">
        <v>81</v>
      </c>
    </row>
    <row r="1189" spans="1:2" x14ac:dyDescent="0.15">
      <c r="A1189" s="6">
        <v>1188</v>
      </c>
      <c r="B1189" s="6">
        <v>78</v>
      </c>
    </row>
    <row r="1190" spans="1:2" x14ac:dyDescent="0.15">
      <c r="A1190" s="6">
        <v>1189</v>
      </c>
      <c r="B1190" s="6">
        <v>108</v>
      </c>
    </row>
    <row r="1191" spans="1:2" x14ac:dyDescent="0.15">
      <c r="A1191" s="6">
        <v>1190</v>
      </c>
      <c r="B1191" s="6">
        <v>104</v>
      </c>
    </row>
    <row r="1192" spans="1:2" x14ac:dyDescent="0.15">
      <c r="A1192" s="6">
        <v>1191</v>
      </c>
      <c r="B1192" s="6">
        <v>67</v>
      </c>
    </row>
    <row r="1193" spans="1:2" x14ac:dyDescent="0.15">
      <c r="A1193" s="6">
        <v>1192</v>
      </c>
      <c r="B1193" s="6">
        <v>71</v>
      </c>
    </row>
    <row r="1194" spans="1:2" x14ac:dyDescent="0.15">
      <c r="A1194" s="6">
        <v>1193</v>
      </c>
      <c r="B1194" s="6">
        <v>93</v>
      </c>
    </row>
    <row r="1195" spans="1:2" x14ac:dyDescent="0.15">
      <c r="A1195" s="6">
        <v>1194</v>
      </c>
      <c r="B1195" s="6">
        <v>93</v>
      </c>
    </row>
    <row r="1196" spans="1:2" x14ac:dyDescent="0.15">
      <c r="A1196" s="6">
        <v>1195</v>
      </c>
      <c r="B1196" s="6">
        <v>109</v>
      </c>
    </row>
    <row r="1197" spans="1:2" x14ac:dyDescent="0.15">
      <c r="A1197" s="6">
        <v>1196</v>
      </c>
      <c r="B1197" s="6">
        <v>73</v>
      </c>
    </row>
    <row r="1198" spans="1:2" x14ac:dyDescent="0.15">
      <c r="A1198" s="6">
        <v>1197</v>
      </c>
      <c r="B1198" s="6">
        <v>100</v>
      </c>
    </row>
    <row r="1199" spans="1:2" x14ac:dyDescent="0.15">
      <c r="A1199" s="6">
        <v>1198</v>
      </c>
      <c r="B1199" s="6">
        <v>90</v>
      </c>
    </row>
    <row r="1200" spans="1:2" x14ac:dyDescent="0.15">
      <c r="A1200" s="6">
        <v>1199</v>
      </c>
      <c r="B1200" s="6">
        <v>93</v>
      </c>
    </row>
    <row r="1201" spans="1:2" x14ac:dyDescent="0.15">
      <c r="A1201" s="6">
        <v>1200</v>
      </c>
      <c r="B1201" s="6">
        <v>104</v>
      </c>
    </row>
    <row r="1202" spans="1:2" x14ac:dyDescent="0.15">
      <c r="A1202" s="6">
        <v>1201</v>
      </c>
      <c r="B1202" s="6">
        <v>65</v>
      </c>
    </row>
    <row r="1203" spans="1:2" x14ac:dyDescent="0.15">
      <c r="A1203" s="6">
        <v>1202</v>
      </c>
      <c r="B1203" s="6">
        <v>67</v>
      </c>
    </row>
    <row r="1204" spans="1:2" x14ac:dyDescent="0.15">
      <c r="A1204" s="6">
        <v>1203</v>
      </c>
      <c r="B1204" s="6">
        <v>72</v>
      </c>
    </row>
    <row r="1205" spans="1:2" x14ac:dyDescent="0.15">
      <c r="A1205" s="6">
        <v>1204</v>
      </c>
      <c r="B1205" s="6">
        <v>70</v>
      </c>
    </row>
    <row r="1206" spans="1:2" x14ac:dyDescent="0.15">
      <c r="A1206" s="6">
        <v>1205</v>
      </c>
      <c r="B1206" s="6">
        <v>100</v>
      </c>
    </row>
    <row r="1207" spans="1:2" x14ac:dyDescent="0.15">
      <c r="A1207" s="6">
        <v>1206</v>
      </c>
      <c r="B1207" s="6">
        <v>85</v>
      </c>
    </row>
    <row r="1208" spans="1:2" x14ac:dyDescent="0.15">
      <c r="A1208" s="6">
        <v>1207</v>
      </c>
      <c r="B1208" s="6">
        <v>71</v>
      </c>
    </row>
    <row r="1209" spans="1:2" x14ac:dyDescent="0.15">
      <c r="A1209" s="6">
        <v>1208</v>
      </c>
      <c r="B1209" s="6">
        <v>73</v>
      </c>
    </row>
    <row r="1210" spans="1:2" x14ac:dyDescent="0.15">
      <c r="A1210" s="6">
        <v>1209</v>
      </c>
      <c r="B1210" s="6">
        <v>83</v>
      </c>
    </row>
    <row r="1211" spans="1:2" x14ac:dyDescent="0.15">
      <c r="A1211" s="6">
        <v>1210</v>
      </c>
      <c r="B1211" s="6">
        <v>69</v>
      </c>
    </row>
    <row r="1212" spans="1:2" x14ac:dyDescent="0.15">
      <c r="A1212" s="6">
        <v>1211</v>
      </c>
      <c r="B1212" s="6">
        <v>82</v>
      </c>
    </row>
    <row r="1213" spans="1:2" x14ac:dyDescent="0.15">
      <c r="A1213" s="6">
        <v>1212</v>
      </c>
      <c r="B1213" s="6">
        <v>63</v>
      </c>
    </row>
    <row r="1214" spans="1:2" x14ac:dyDescent="0.15">
      <c r="A1214" s="6">
        <v>1213</v>
      </c>
      <c r="B1214" s="6">
        <v>99</v>
      </c>
    </row>
    <row r="1215" spans="1:2" x14ac:dyDescent="0.15">
      <c r="A1215" s="6">
        <v>1214</v>
      </c>
      <c r="B1215" s="6">
        <v>78</v>
      </c>
    </row>
    <row r="1216" spans="1:2" x14ac:dyDescent="0.15">
      <c r="A1216" s="6">
        <v>1215</v>
      </c>
      <c r="B1216" s="6">
        <v>96</v>
      </c>
    </row>
    <row r="1217" spans="1:2" x14ac:dyDescent="0.15">
      <c r="A1217" s="6">
        <v>1216</v>
      </c>
      <c r="B1217" s="6">
        <v>92</v>
      </c>
    </row>
    <row r="1218" spans="1:2" x14ac:dyDescent="0.15">
      <c r="A1218" s="6">
        <v>1217</v>
      </c>
      <c r="B1218" s="6">
        <v>62</v>
      </c>
    </row>
    <row r="1219" spans="1:2" x14ac:dyDescent="0.15">
      <c r="A1219" s="6">
        <v>1218</v>
      </c>
      <c r="B1219" s="6">
        <v>86</v>
      </c>
    </row>
    <row r="1220" spans="1:2" x14ac:dyDescent="0.15">
      <c r="A1220" s="6">
        <v>1219</v>
      </c>
      <c r="B1220" s="6">
        <v>113</v>
      </c>
    </row>
    <row r="1221" spans="1:2" x14ac:dyDescent="0.15">
      <c r="A1221" s="6">
        <v>1220</v>
      </c>
      <c r="B1221" s="6">
        <v>87</v>
      </c>
    </row>
    <row r="1222" spans="1:2" x14ac:dyDescent="0.15">
      <c r="A1222" s="6">
        <v>1221</v>
      </c>
      <c r="B1222" s="6">
        <v>93</v>
      </c>
    </row>
    <row r="1223" spans="1:2" x14ac:dyDescent="0.15">
      <c r="A1223" s="6">
        <v>1222</v>
      </c>
      <c r="B1223" s="6">
        <v>87</v>
      </c>
    </row>
    <row r="1224" spans="1:2" x14ac:dyDescent="0.15">
      <c r="A1224" s="6">
        <v>1223</v>
      </c>
      <c r="B1224" s="6">
        <v>87</v>
      </c>
    </row>
    <row r="1225" spans="1:2" x14ac:dyDescent="0.15">
      <c r="A1225" s="6">
        <v>1224</v>
      </c>
      <c r="B1225" s="6">
        <v>63</v>
      </c>
    </row>
    <row r="1226" spans="1:2" x14ac:dyDescent="0.15">
      <c r="A1226" s="6">
        <v>1225</v>
      </c>
      <c r="B1226" s="6">
        <v>64</v>
      </c>
    </row>
    <row r="1227" spans="1:2" x14ac:dyDescent="0.15">
      <c r="A1227" s="6">
        <v>1226</v>
      </c>
      <c r="B1227" s="6">
        <v>77</v>
      </c>
    </row>
    <row r="1228" spans="1:2" x14ac:dyDescent="0.15">
      <c r="A1228" s="6">
        <v>1227</v>
      </c>
      <c r="B1228" s="6">
        <v>93</v>
      </c>
    </row>
    <row r="1229" spans="1:2" x14ac:dyDescent="0.15">
      <c r="A1229" s="6">
        <v>1228</v>
      </c>
      <c r="B1229" s="6">
        <v>117</v>
      </c>
    </row>
    <row r="1230" spans="1:2" x14ac:dyDescent="0.15">
      <c r="A1230" s="6">
        <v>1229</v>
      </c>
      <c r="B1230" s="6">
        <v>59</v>
      </c>
    </row>
    <row r="1231" spans="1:2" x14ac:dyDescent="0.15">
      <c r="A1231" s="6">
        <v>1230</v>
      </c>
      <c r="B1231" s="6">
        <v>83</v>
      </c>
    </row>
    <row r="1232" spans="1:2" x14ac:dyDescent="0.15">
      <c r="A1232" s="6">
        <v>1231</v>
      </c>
      <c r="B1232" s="6">
        <v>71</v>
      </c>
    </row>
    <row r="1233" spans="1:2" x14ac:dyDescent="0.15">
      <c r="A1233" s="6">
        <v>1232</v>
      </c>
      <c r="B1233" s="6">
        <v>69</v>
      </c>
    </row>
    <row r="1234" spans="1:2" x14ac:dyDescent="0.15">
      <c r="A1234" s="6">
        <v>1233</v>
      </c>
      <c r="B1234" s="6">
        <v>84</v>
      </c>
    </row>
    <row r="1235" spans="1:2" x14ac:dyDescent="0.15">
      <c r="A1235" s="6">
        <v>1234</v>
      </c>
      <c r="B1235" s="6">
        <v>54</v>
      </c>
    </row>
    <row r="1236" spans="1:2" x14ac:dyDescent="0.15">
      <c r="A1236" s="6">
        <v>1235</v>
      </c>
      <c r="B1236" s="6">
        <v>88</v>
      </c>
    </row>
    <row r="1237" spans="1:2" x14ac:dyDescent="0.15">
      <c r="A1237" s="6">
        <v>1236</v>
      </c>
      <c r="B1237" s="6">
        <v>83</v>
      </c>
    </row>
    <row r="1238" spans="1:2" x14ac:dyDescent="0.15">
      <c r="A1238" s="6">
        <v>1237</v>
      </c>
      <c r="B1238" s="6">
        <v>85</v>
      </c>
    </row>
    <row r="1239" spans="1:2" x14ac:dyDescent="0.15">
      <c r="A1239" s="6">
        <v>1238</v>
      </c>
      <c r="B1239" s="6">
        <v>82</v>
      </c>
    </row>
    <row r="1240" spans="1:2" x14ac:dyDescent="0.15">
      <c r="A1240" s="6">
        <v>1239</v>
      </c>
      <c r="B1240" s="6">
        <v>78</v>
      </c>
    </row>
    <row r="1241" spans="1:2" x14ac:dyDescent="0.15">
      <c r="A1241" s="6">
        <v>1240</v>
      </c>
      <c r="B1241" s="6">
        <v>51</v>
      </c>
    </row>
    <row r="1242" spans="1:2" x14ac:dyDescent="0.15">
      <c r="A1242" s="6">
        <v>1241</v>
      </c>
      <c r="B1242" s="6">
        <v>73</v>
      </c>
    </row>
    <row r="1243" spans="1:2" x14ac:dyDescent="0.15">
      <c r="A1243" s="6">
        <v>1242</v>
      </c>
      <c r="B1243" s="6">
        <v>79</v>
      </c>
    </row>
    <row r="1244" spans="1:2" x14ac:dyDescent="0.15">
      <c r="A1244" s="6">
        <v>1243</v>
      </c>
      <c r="B1244" s="6">
        <v>89</v>
      </c>
    </row>
    <row r="1245" spans="1:2" x14ac:dyDescent="0.15">
      <c r="A1245" s="6">
        <v>1244</v>
      </c>
      <c r="B1245" s="6">
        <v>82</v>
      </c>
    </row>
    <row r="1246" spans="1:2" x14ac:dyDescent="0.15">
      <c r="A1246" s="6">
        <v>1245</v>
      </c>
      <c r="B1246" s="6">
        <v>72</v>
      </c>
    </row>
    <row r="1247" spans="1:2" x14ac:dyDescent="0.15">
      <c r="A1247" s="6">
        <v>1246</v>
      </c>
      <c r="B1247" s="6">
        <v>91</v>
      </c>
    </row>
    <row r="1248" spans="1:2" x14ac:dyDescent="0.15">
      <c r="A1248" s="6">
        <v>1247</v>
      </c>
      <c r="B1248" s="6">
        <v>89</v>
      </c>
    </row>
    <row r="1249" spans="1:2" x14ac:dyDescent="0.15">
      <c r="A1249" s="6">
        <v>1248</v>
      </c>
      <c r="B1249" s="6">
        <v>80</v>
      </c>
    </row>
    <row r="1250" spans="1:2" x14ac:dyDescent="0.15">
      <c r="A1250" s="6">
        <v>1249</v>
      </c>
      <c r="B1250" s="6">
        <v>77</v>
      </c>
    </row>
    <row r="1251" spans="1:2" x14ac:dyDescent="0.15">
      <c r="A1251" s="6">
        <v>1250</v>
      </c>
      <c r="B1251" s="6">
        <v>50</v>
      </c>
    </row>
    <row r="1252" spans="1:2" x14ac:dyDescent="0.15">
      <c r="A1252" s="6">
        <v>1251</v>
      </c>
      <c r="B1252" s="6">
        <v>109</v>
      </c>
    </row>
    <row r="1253" spans="1:2" x14ac:dyDescent="0.15">
      <c r="A1253" s="6">
        <v>1252</v>
      </c>
      <c r="B1253" s="6">
        <v>68</v>
      </c>
    </row>
    <row r="1254" spans="1:2" x14ac:dyDescent="0.15">
      <c r="A1254" s="6">
        <v>1253</v>
      </c>
      <c r="B1254" s="6">
        <v>86</v>
      </c>
    </row>
    <row r="1255" spans="1:2" x14ac:dyDescent="0.15">
      <c r="A1255" s="6">
        <v>1254</v>
      </c>
      <c r="B1255" s="6">
        <v>55</v>
      </c>
    </row>
    <row r="1256" spans="1:2" x14ac:dyDescent="0.15">
      <c r="A1256" s="6">
        <v>1255</v>
      </c>
      <c r="B1256" s="6">
        <v>93</v>
      </c>
    </row>
    <row r="1257" spans="1:2" x14ac:dyDescent="0.15">
      <c r="A1257" s="6">
        <v>1256</v>
      </c>
      <c r="B1257" s="6">
        <v>69</v>
      </c>
    </row>
    <row r="1258" spans="1:2" x14ac:dyDescent="0.15">
      <c r="A1258" s="6">
        <v>1257</v>
      </c>
      <c r="B1258" s="6">
        <v>78</v>
      </c>
    </row>
    <row r="1259" spans="1:2" x14ac:dyDescent="0.15">
      <c r="A1259" s="6">
        <v>1258</v>
      </c>
      <c r="B1259" s="6">
        <v>77</v>
      </c>
    </row>
    <row r="1260" spans="1:2" x14ac:dyDescent="0.15">
      <c r="A1260" s="6">
        <v>1259</v>
      </c>
      <c r="B1260" s="6">
        <v>85</v>
      </c>
    </row>
    <row r="1261" spans="1:2" x14ac:dyDescent="0.15">
      <c r="A1261" s="6">
        <v>1260</v>
      </c>
      <c r="B1261" s="6">
        <v>108</v>
      </c>
    </row>
    <row r="1262" spans="1:2" x14ac:dyDescent="0.15">
      <c r="A1262" s="6">
        <v>1261</v>
      </c>
      <c r="B1262" s="6">
        <v>87</v>
      </c>
    </row>
    <row r="1263" spans="1:2" x14ac:dyDescent="0.15">
      <c r="A1263" s="6">
        <v>1262</v>
      </c>
      <c r="B1263" s="6">
        <v>70</v>
      </c>
    </row>
    <row r="1264" spans="1:2" x14ac:dyDescent="0.15">
      <c r="A1264" s="6">
        <v>1263</v>
      </c>
      <c r="B1264" s="6">
        <v>63</v>
      </c>
    </row>
    <row r="1265" spans="1:2" x14ac:dyDescent="0.15">
      <c r="A1265" s="6">
        <v>1264</v>
      </c>
      <c r="B1265" s="6">
        <v>58</v>
      </c>
    </row>
    <row r="1266" spans="1:2" x14ac:dyDescent="0.15">
      <c r="A1266" s="6">
        <v>1265</v>
      </c>
      <c r="B1266" s="6">
        <v>85</v>
      </c>
    </row>
    <row r="1267" spans="1:2" x14ac:dyDescent="0.15">
      <c r="A1267" s="6">
        <v>1266</v>
      </c>
      <c r="B1267" s="6">
        <v>68</v>
      </c>
    </row>
    <row r="1268" spans="1:2" x14ac:dyDescent="0.15">
      <c r="A1268" s="6">
        <v>1267</v>
      </c>
      <c r="B1268" s="6">
        <v>73</v>
      </c>
    </row>
    <row r="1269" spans="1:2" x14ac:dyDescent="0.15">
      <c r="A1269" s="6">
        <v>1268</v>
      </c>
      <c r="B1269" s="6">
        <v>79</v>
      </c>
    </row>
    <row r="1270" spans="1:2" x14ac:dyDescent="0.15">
      <c r="A1270" s="6">
        <v>1269</v>
      </c>
      <c r="B1270" s="6">
        <v>80</v>
      </c>
    </row>
    <row r="1271" spans="1:2" x14ac:dyDescent="0.15">
      <c r="A1271" s="6">
        <v>1270</v>
      </c>
      <c r="B1271" s="6">
        <v>100</v>
      </c>
    </row>
    <row r="1272" spans="1:2" x14ac:dyDescent="0.15">
      <c r="A1272" s="6">
        <v>1271</v>
      </c>
      <c r="B1272" s="6">
        <v>71</v>
      </c>
    </row>
    <row r="1273" spans="1:2" x14ac:dyDescent="0.15">
      <c r="A1273" s="6">
        <v>1272</v>
      </c>
      <c r="B1273" s="6">
        <v>90</v>
      </c>
    </row>
    <row r="1274" spans="1:2" x14ac:dyDescent="0.15">
      <c r="A1274" s="6">
        <v>1273</v>
      </c>
      <c r="B1274" s="6">
        <v>84</v>
      </c>
    </row>
    <row r="1275" spans="1:2" x14ac:dyDescent="0.15">
      <c r="A1275" s="6">
        <v>1274</v>
      </c>
      <c r="B1275" s="6">
        <v>52</v>
      </c>
    </row>
    <row r="1276" spans="1:2" x14ac:dyDescent="0.15">
      <c r="A1276" s="6">
        <v>1275</v>
      </c>
      <c r="B1276" s="6">
        <v>80</v>
      </c>
    </row>
    <row r="1277" spans="1:2" x14ac:dyDescent="0.15">
      <c r="A1277" s="6">
        <v>1276</v>
      </c>
      <c r="B1277" s="6">
        <v>59</v>
      </c>
    </row>
    <row r="1278" spans="1:2" x14ac:dyDescent="0.15">
      <c r="A1278" s="6">
        <v>1277</v>
      </c>
      <c r="B1278" s="6">
        <v>64</v>
      </c>
    </row>
    <row r="1279" spans="1:2" x14ac:dyDescent="0.15">
      <c r="A1279" s="6">
        <v>1278</v>
      </c>
      <c r="B1279" s="6">
        <v>59</v>
      </c>
    </row>
    <row r="1280" spans="1:2" x14ac:dyDescent="0.15">
      <c r="A1280" s="6">
        <v>1279</v>
      </c>
      <c r="B1280" s="6">
        <v>93</v>
      </c>
    </row>
    <row r="1281" spans="1:2" x14ac:dyDescent="0.15">
      <c r="A1281" s="6">
        <v>1280</v>
      </c>
      <c r="B1281" s="6">
        <v>82</v>
      </c>
    </row>
    <row r="1282" spans="1:2" x14ac:dyDescent="0.15">
      <c r="A1282" s="6">
        <v>1281</v>
      </c>
      <c r="B1282" s="6">
        <v>94</v>
      </c>
    </row>
    <row r="1283" spans="1:2" x14ac:dyDescent="0.15">
      <c r="A1283" s="6">
        <v>1282</v>
      </c>
      <c r="B1283" s="6">
        <v>74</v>
      </c>
    </row>
    <row r="1284" spans="1:2" x14ac:dyDescent="0.15">
      <c r="A1284" s="6">
        <v>1283</v>
      </c>
      <c r="B1284" s="6">
        <v>83</v>
      </c>
    </row>
    <row r="1285" spans="1:2" x14ac:dyDescent="0.15">
      <c r="A1285" s="6">
        <v>1284</v>
      </c>
      <c r="B1285" s="6">
        <v>96</v>
      </c>
    </row>
    <row r="1286" spans="1:2" x14ac:dyDescent="0.15">
      <c r="A1286" s="6">
        <v>1285</v>
      </c>
      <c r="B1286" s="6">
        <v>51</v>
      </c>
    </row>
    <row r="1287" spans="1:2" x14ac:dyDescent="0.15">
      <c r="A1287" s="6">
        <v>1286</v>
      </c>
      <c r="B1287" s="6">
        <v>83</v>
      </c>
    </row>
    <row r="1288" spans="1:2" x14ac:dyDescent="0.15">
      <c r="A1288" s="6">
        <v>1287</v>
      </c>
      <c r="B1288" s="6">
        <v>81</v>
      </c>
    </row>
    <row r="1289" spans="1:2" x14ac:dyDescent="0.15">
      <c r="A1289" s="6">
        <v>1288</v>
      </c>
      <c r="B1289" s="6">
        <v>104</v>
      </c>
    </row>
    <row r="1290" spans="1:2" x14ac:dyDescent="0.15">
      <c r="A1290" s="6">
        <v>1289</v>
      </c>
      <c r="B1290" s="6">
        <v>105</v>
      </c>
    </row>
    <row r="1291" spans="1:2" x14ac:dyDescent="0.15">
      <c r="A1291" s="6">
        <v>1290</v>
      </c>
      <c r="B1291" s="6">
        <v>86</v>
      </c>
    </row>
    <row r="1292" spans="1:2" x14ac:dyDescent="0.15">
      <c r="A1292" s="6">
        <v>1291</v>
      </c>
      <c r="B1292" s="6">
        <v>94</v>
      </c>
    </row>
    <row r="1293" spans="1:2" x14ac:dyDescent="0.15">
      <c r="A1293" s="6">
        <v>1292</v>
      </c>
      <c r="B1293" s="6">
        <v>58</v>
      </c>
    </row>
    <row r="1294" spans="1:2" x14ac:dyDescent="0.15">
      <c r="A1294" s="6">
        <v>1293</v>
      </c>
      <c r="B1294" s="6">
        <v>71</v>
      </c>
    </row>
    <row r="1295" spans="1:2" x14ac:dyDescent="0.15">
      <c r="A1295" s="6">
        <v>1294</v>
      </c>
      <c r="B1295" s="6">
        <v>86</v>
      </c>
    </row>
    <row r="1296" spans="1:2" x14ac:dyDescent="0.15">
      <c r="A1296" s="6">
        <v>1295</v>
      </c>
      <c r="B1296" s="6">
        <v>67</v>
      </c>
    </row>
    <row r="1297" spans="1:2" x14ac:dyDescent="0.15">
      <c r="A1297" s="6">
        <v>1296</v>
      </c>
      <c r="B1297" s="6">
        <v>56</v>
      </c>
    </row>
    <row r="1298" spans="1:2" x14ac:dyDescent="0.15">
      <c r="A1298" s="6">
        <v>1297</v>
      </c>
      <c r="B1298" s="6">
        <v>65</v>
      </c>
    </row>
    <row r="1299" spans="1:2" x14ac:dyDescent="0.15">
      <c r="A1299" s="6">
        <v>1298</v>
      </c>
      <c r="B1299" s="6">
        <v>95</v>
      </c>
    </row>
    <row r="1300" spans="1:2" x14ac:dyDescent="0.15">
      <c r="A1300" s="6">
        <v>1299</v>
      </c>
      <c r="B1300" s="6">
        <v>73</v>
      </c>
    </row>
    <row r="1301" spans="1:2" x14ac:dyDescent="0.15">
      <c r="A1301" s="6">
        <v>1300</v>
      </c>
      <c r="B1301" s="6">
        <v>81</v>
      </c>
    </row>
    <row r="1302" spans="1:2" x14ac:dyDescent="0.15">
      <c r="A1302" s="6">
        <v>1301</v>
      </c>
      <c r="B1302" s="6">
        <v>91</v>
      </c>
    </row>
    <row r="1303" spans="1:2" x14ac:dyDescent="0.15">
      <c r="A1303" s="6">
        <v>1302</v>
      </c>
      <c r="B1303" s="6">
        <v>73</v>
      </c>
    </row>
    <row r="1304" spans="1:2" x14ac:dyDescent="0.15">
      <c r="A1304" s="6">
        <v>1303</v>
      </c>
      <c r="B1304" s="6">
        <v>79</v>
      </c>
    </row>
    <row r="1305" spans="1:2" x14ac:dyDescent="0.15">
      <c r="A1305" s="6">
        <v>1304</v>
      </c>
      <c r="B1305" s="6">
        <v>69</v>
      </c>
    </row>
    <row r="1306" spans="1:2" x14ac:dyDescent="0.15">
      <c r="A1306" s="6">
        <v>1305</v>
      </c>
      <c r="B1306" s="6">
        <v>80</v>
      </c>
    </row>
    <row r="1307" spans="1:2" x14ac:dyDescent="0.15">
      <c r="A1307" s="6">
        <v>1306</v>
      </c>
      <c r="B1307" s="6">
        <v>99</v>
      </c>
    </row>
    <row r="1308" spans="1:2" x14ac:dyDescent="0.15">
      <c r="A1308" s="6">
        <v>1307</v>
      </c>
      <c r="B1308" s="6">
        <v>42</v>
      </c>
    </row>
    <row r="1309" spans="1:2" x14ac:dyDescent="0.15">
      <c r="A1309" s="6">
        <v>1308</v>
      </c>
      <c r="B1309" s="6">
        <v>72</v>
      </c>
    </row>
    <row r="1310" spans="1:2" x14ac:dyDescent="0.15">
      <c r="A1310" s="6">
        <v>1309</v>
      </c>
      <c r="B1310" s="6">
        <v>78</v>
      </c>
    </row>
    <row r="1311" spans="1:2" x14ac:dyDescent="0.15">
      <c r="A1311" s="6">
        <v>1310</v>
      </c>
      <c r="B1311" s="6">
        <v>107</v>
      </c>
    </row>
    <row r="1312" spans="1:2" x14ac:dyDescent="0.15">
      <c r="A1312" s="6">
        <v>1311</v>
      </c>
      <c r="B1312" s="6">
        <v>77</v>
      </c>
    </row>
    <row r="1313" spans="1:2" x14ac:dyDescent="0.15">
      <c r="A1313" s="6">
        <v>1312</v>
      </c>
      <c r="B1313" s="6">
        <v>87</v>
      </c>
    </row>
    <row r="1314" spans="1:2" x14ac:dyDescent="0.15">
      <c r="A1314" s="6">
        <v>1313</v>
      </c>
      <c r="B1314" s="6">
        <v>72</v>
      </c>
    </row>
    <row r="1315" spans="1:2" x14ac:dyDescent="0.15">
      <c r="A1315" s="6">
        <v>1314</v>
      </c>
      <c r="B1315" s="6">
        <v>93</v>
      </c>
    </row>
    <row r="1316" spans="1:2" x14ac:dyDescent="0.15">
      <c r="A1316" s="6">
        <v>1315</v>
      </c>
      <c r="B1316" s="6">
        <v>103</v>
      </c>
    </row>
    <row r="1317" spans="1:2" x14ac:dyDescent="0.15">
      <c r="A1317" s="6">
        <v>1316</v>
      </c>
      <c r="B1317" s="6">
        <v>87</v>
      </c>
    </row>
    <row r="1318" spans="1:2" x14ac:dyDescent="0.15">
      <c r="A1318" s="6">
        <v>1317</v>
      </c>
      <c r="B1318" s="6">
        <v>88</v>
      </c>
    </row>
    <row r="1319" spans="1:2" x14ac:dyDescent="0.15">
      <c r="A1319" s="6">
        <v>1318</v>
      </c>
      <c r="B1319" s="6">
        <v>72</v>
      </c>
    </row>
    <row r="1320" spans="1:2" x14ac:dyDescent="0.15">
      <c r="A1320" s="6">
        <v>1319</v>
      </c>
      <c r="B1320" s="6">
        <v>72</v>
      </c>
    </row>
    <row r="1321" spans="1:2" x14ac:dyDescent="0.15">
      <c r="A1321" s="6">
        <v>1320</v>
      </c>
      <c r="B1321" s="6">
        <v>83</v>
      </c>
    </row>
    <row r="1322" spans="1:2" x14ac:dyDescent="0.15">
      <c r="A1322" s="6">
        <v>1321</v>
      </c>
      <c r="B1322" s="6">
        <v>78</v>
      </c>
    </row>
    <row r="1323" spans="1:2" x14ac:dyDescent="0.15">
      <c r="A1323" s="6">
        <v>1322</v>
      </c>
      <c r="B1323" s="6">
        <v>62</v>
      </c>
    </row>
    <row r="1324" spans="1:2" x14ac:dyDescent="0.15">
      <c r="A1324" s="6">
        <v>1323</v>
      </c>
      <c r="B1324" s="6">
        <v>111</v>
      </c>
    </row>
    <row r="1325" spans="1:2" x14ac:dyDescent="0.15">
      <c r="A1325" s="6">
        <v>1324</v>
      </c>
      <c r="B1325" s="6">
        <v>73</v>
      </c>
    </row>
    <row r="1326" spans="1:2" x14ac:dyDescent="0.15">
      <c r="A1326" s="6">
        <v>1325</v>
      </c>
      <c r="B1326" s="6">
        <v>68</v>
      </c>
    </row>
    <row r="1327" spans="1:2" x14ac:dyDescent="0.15">
      <c r="A1327" s="6">
        <v>1326</v>
      </c>
      <c r="B1327" s="6">
        <v>80</v>
      </c>
    </row>
    <row r="1328" spans="1:2" x14ac:dyDescent="0.15">
      <c r="A1328" s="6">
        <v>1327</v>
      </c>
      <c r="B1328" s="6">
        <v>95</v>
      </c>
    </row>
    <row r="1329" spans="1:2" x14ac:dyDescent="0.15">
      <c r="A1329" s="6">
        <v>1328</v>
      </c>
      <c r="B1329" s="6">
        <v>63</v>
      </c>
    </row>
    <row r="1330" spans="1:2" x14ac:dyDescent="0.15">
      <c r="A1330" s="6">
        <v>1329</v>
      </c>
      <c r="B1330" s="6">
        <v>82</v>
      </c>
    </row>
    <row r="1331" spans="1:2" x14ac:dyDescent="0.15">
      <c r="A1331" s="6">
        <v>1330</v>
      </c>
      <c r="B1331" s="6">
        <v>92</v>
      </c>
    </row>
    <row r="1332" spans="1:2" x14ac:dyDescent="0.15">
      <c r="A1332" s="6">
        <v>1331</v>
      </c>
      <c r="B1332" s="6">
        <v>84</v>
      </c>
    </row>
    <row r="1333" spans="1:2" x14ac:dyDescent="0.15">
      <c r="A1333" s="6">
        <v>1332</v>
      </c>
      <c r="B1333" s="6">
        <v>76</v>
      </c>
    </row>
    <row r="1334" spans="1:2" x14ac:dyDescent="0.15">
      <c r="A1334" s="6">
        <v>1333</v>
      </c>
      <c r="B1334" s="6">
        <v>79</v>
      </c>
    </row>
    <row r="1335" spans="1:2" x14ac:dyDescent="0.15">
      <c r="A1335" s="6">
        <v>1334</v>
      </c>
      <c r="B1335" s="6">
        <v>68</v>
      </c>
    </row>
    <row r="1336" spans="1:2" x14ac:dyDescent="0.15">
      <c r="A1336" s="6">
        <v>1335</v>
      </c>
      <c r="B1336" s="6">
        <v>70</v>
      </c>
    </row>
    <row r="1337" spans="1:2" x14ac:dyDescent="0.15">
      <c r="A1337" s="6">
        <v>1336</v>
      </c>
      <c r="B1337" s="6">
        <v>69</v>
      </c>
    </row>
    <row r="1338" spans="1:2" x14ac:dyDescent="0.15">
      <c r="A1338" s="6">
        <v>1337</v>
      </c>
      <c r="B1338" s="6">
        <v>67</v>
      </c>
    </row>
    <row r="1339" spans="1:2" x14ac:dyDescent="0.15">
      <c r="A1339" s="6">
        <v>1338</v>
      </c>
      <c r="B1339" s="6">
        <v>72</v>
      </c>
    </row>
    <row r="1340" spans="1:2" x14ac:dyDescent="0.15">
      <c r="A1340" s="6">
        <v>1339</v>
      </c>
      <c r="B1340" s="6">
        <v>78</v>
      </c>
    </row>
    <row r="1341" spans="1:2" x14ac:dyDescent="0.15">
      <c r="A1341" s="6">
        <v>1340</v>
      </c>
      <c r="B1341" s="6">
        <v>98</v>
      </c>
    </row>
    <row r="1342" spans="1:2" x14ac:dyDescent="0.15">
      <c r="A1342" s="6">
        <v>1341</v>
      </c>
      <c r="B1342" s="6">
        <v>98</v>
      </c>
    </row>
    <row r="1343" spans="1:2" x14ac:dyDescent="0.15">
      <c r="A1343" s="6">
        <v>1342</v>
      </c>
      <c r="B1343" s="6">
        <v>81</v>
      </c>
    </row>
    <row r="1344" spans="1:2" x14ac:dyDescent="0.15">
      <c r="A1344" s="6">
        <v>1343</v>
      </c>
      <c r="B1344" s="6">
        <v>67</v>
      </c>
    </row>
    <row r="1345" spans="1:2" x14ac:dyDescent="0.15">
      <c r="A1345" s="6">
        <v>1344</v>
      </c>
      <c r="B1345" s="6">
        <v>84</v>
      </c>
    </row>
    <row r="1346" spans="1:2" x14ac:dyDescent="0.15">
      <c r="A1346" s="6">
        <v>1345</v>
      </c>
      <c r="B1346" s="6">
        <v>79</v>
      </c>
    </row>
    <row r="1347" spans="1:2" x14ac:dyDescent="0.15">
      <c r="A1347" s="6">
        <v>1346</v>
      </c>
      <c r="B1347" s="6">
        <v>103</v>
      </c>
    </row>
    <row r="1348" spans="1:2" x14ac:dyDescent="0.15">
      <c r="A1348" s="6">
        <v>1347</v>
      </c>
      <c r="B1348" s="6">
        <v>59</v>
      </c>
    </row>
    <row r="1349" spans="1:2" x14ac:dyDescent="0.15">
      <c r="A1349" s="6">
        <v>1348</v>
      </c>
      <c r="B1349" s="6">
        <v>91</v>
      </c>
    </row>
    <row r="1350" spans="1:2" x14ac:dyDescent="0.15">
      <c r="A1350" s="6">
        <v>1349</v>
      </c>
      <c r="B1350" s="6">
        <v>75</v>
      </c>
    </row>
    <row r="1351" spans="1:2" x14ac:dyDescent="0.15">
      <c r="A1351" s="6">
        <v>1350</v>
      </c>
      <c r="B1351" s="6">
        <v>77</v>
      </c>
    </row>
    <row r="1352" spans="1:2" x14ac:dyDescent="0.15">
      <c r="A1352" s="6">
        <v>1351</v>
      </c>
      <c r="B1352" s="6">
        <v>57</v>
      </c>
    </row>
    <row r="1353" spans="1:2" x14ac:dyDescent="0.15">
      <c r="A1353" s="6">
        <v>1352</v>
      </c>
      <c r="B1353" s="6">
        <v>76</v>
      </c>
    </row>
    <row r="1354" spans="1:2" x14ac:dyDescent="0.15">
      <c r="A1354" s="6">
        <v>1353</v>
      </c>
      <c r="B1354" s="6">
        <v>104</v>
      </c>
    </row>
    <row r="1355" spans="1:2" x14ac:dyDescent="0.15">
      <c r="A1355" s="6">
        <v>1354</v>
      </c>
      <c r="B1355" s="6">
        <v>82</v>
      </c>
    </row>
    <row r="1356" spans="1:2" x14ac:dyDescent="0.15">
      <c r="A1356" s="6">
        <v>1355</v>
      </c>
      <c r="B1356" s="6">
        <v>51</v>
      </c>
    </row>
    <row r="1357" spans="1:2" x14ac:dyDescent="0.15">
      <c r="A1357" s="6">
        <v>1356</v>
      </c>
      <c r="B1357" s="6">
        <v>88</v>
      </c>
    </row>
    <row r="1358" spans="1:2" x14ac:dyDescent="0.15">
      <c r="A1358" s="6">
        <v>1357</v>
      </c>
      <c r="B1358" s="6">
        <v>61</v>
      </c>
    </row>
    <row r="1359" spans="1:2" x14ac:dyDescent="0.15">
      <c r="A1359" s="6">
        <v>1358</v>
      </c>
      <c r="B1359" s="6">
        <v>107</v>
      </c>
    </row>
    <row r="1360" spans="1:2" x14ac:dyDescent="0.15">
      <c r="A1360" s="6">
        <v>1359</v>
      </c>
      <c r="B1360" s="6">
        <v>76</v>
      </c>
    </row>
    <row r="1361" spans="1:2" x14ac:dyDescent="0.15">
      <c r="A1361" s="6">
        <v>1360</v>
      </c>
      <c r="B1361" s="6">
        <v>92</v>
      </c>
    </row>
    <row r="1362" spans="1:2" x14ac:dyDescent="0.15">
      <c r="A1362" s="6">
        <v>1361</v>
      </c>
      <c r="B1362" s="6">
        <v>62</v>
      </c>
    </row>
    <row r="1363" spans="1:2" x14ac:dyDescent="0.15">
      <c r="A1363" s="6">
        <v>1362</v>
      </c>
      <c r="B1363" s="6">
        <v>99</v>
      </c>
    </row>
    <row r="1364" spans="1:2" x14ac:dyDescent="0.15">
      <c r="A1364" s="6">
        <v>1363</v>
      </c>
      <c r="B1364" s="6">
        <v>97</v>
      </c>
    </row>
    <row r="1365" spans="1:2" x14ac:dyDescent="0.15">
      <c r="A1365" s="6">
        <v>1364</v>
      </c>
      <c r="B1365" s="6">
        <v>61</v>
      </c>
    </row>
    <row r="1366" spans="1:2" x14ac:dyDescent="0.15">
      <c r="A1366" s="6">
        <v>1365</v>
      </c>
      <c r="B1366" s="6">
        <v>106</v>
      </c>
    </row>
    <row r="1367" spans="1:2" x14ac:dyDescent="0.15">
      <c r="A1367" s="6">
        <v>1366</v>
      </c>
      <c r="B1367" s="6">
        <v>73</v>
      </c>
    </row>
    <row r="1368" spans="1:2" x14ac:dyDescent="0.15">
      <c r="A1368" s="6">
        <v>1367</v>
      </c>
      <c r="B1368" s="6">
        <v>79</v>
      </c>
    </row>
    <row r="1369" spans="1:2" x14ac:dyDescent="0.15">
      <c r="A1369" s="6">
        <v>1368</v>
      </c>
      <c r="B1369" s="6">
        <v>110</v>
      </c>
    </row>
    <row r="1370" spans="1:2" x14ac:dyDescent="0.15">
      <c r="A1370" s="6">
        <v>1369</v>
      </c>
      <c r="B1370" s="6">
        <v>98</v>
      </c>
    </row>
    <row r="1371" spans="1:2" x14ac:dyDescent="0.15">
      <c r="A1371" s="6">
        <v>1370</v>
      </c>
      <c r="B1371" s="6">
        <v>75</v>
      </c>
    </row>
    <row r="1372" spans="1:2" x14ac:dyDescent="0.15">
      <c r="A1372" s="6">
        <v>1371</v>
      </c>
      <c r="B1372" s="6">
        <v>79</v>
      </c>
    </row>
    <row r="1373" spans="1:2" x14ac:dyDescent="0.15">
      <c r="A1373" s="6">
        <v>1372</v>
      </c>
      <c r="B1373" s="6">
        <v>99</v>
      </c>
    </row>
    <row r="1374" spans="1:2" x14ac:dyDescent="0.15">
      <c r="A1374" s="6">
        <v>1373</v>
      </c>
      <c r="B1374" s="6">
        <v>67</v>
      </c>
    </row>
    <row r="1375" spans="1:2" x14ac:dyDescent="0.15">
      <c r="A1375" s="6">
        <v>1374</v>
      </c>
      <c r="B1375" s="6">
        <v>92</v>
      </c>
    </row>
    <row r="1376" spans="1:2" x14ac:dyDescent="0.15">
      <c r="A1376" s="6">
        <v>1375</v>
      </c>
      <c r="B1376" s="6">
        <v>101</v>
      </c>
    </row>
    <row r="1377" spans="1:2" x14ac:dyDescent="0.15">
      <c r="A1377" s="6">
        <v>1376</v>
      </c>
      <c r="B1377" s="6">
        <v>92</v>
      </c>
    </row>
    <row r="1378" spans="1:2" x14ac:dyDescent="0.15">
      <c r="A1378" s="6">
        <v>1377</v>
      </c>
      <c r="B1378" s="6">
        <v>86</v>
      </c>
    </row>
    <row r="1379" spans="1:2" x14ac:dyDescent="0.15">
      <c r="A1379" s="6">
        <v>1378</v>
      </c>
      <c r="B1379" s="6">
        <v>78</v>
      </c>
    </row>
    <row r="1380" spans="1:2" x14ac:dyDescent="0.15">
      <c r="A1380" s="6">
        <v>1379</v>
      </c>
      <c r="B1380" s="6">
        <v>73</v>
      </c>
    </row>
    <row r="1381" spans="1:2" x14ac:dyDescent="0.15">
      <c r="A1381" s="6">
        <v>1380</v>
      </c>
      <c r="B1381" s="6">
        <v>80</v>
      </c>
    </row>
    <row r="1382" spans="1:2" x14ac:dyDescent="0.15">
      <c r="A1382" s="6">
        <v>1381</v>
      </c>
      <c r="B1382" s="6">
        <v>56</v>
      </c>
    </row>
    <row r="1383" spans="1:2" x14ac:dyDescent="0.15">
      <c r="A1383" s="6">
        <v>1382</v>
      </c>
      <c r="B1383" s="6">
        <v>87</v>
      </c>
    </row>
    <row r="1384" spans="1:2" x14ac:dyDescent="0.15">
      <c r="A1384" s="6">
        <v>1383</v>
      </c>
      <c r="B1384" s="6">
        <v>82</v>
      </c>
    </row>
    <row r="1385" spans="1:2" x14ac:dyDescent="0.15">
      <c r="A1385" s="6">
        <v>1384</v>
      </c>
      <c r="B1385" s="6">
        <v>90</v>
      </c>
    </row>
    <row r="1386" spans="1:2" x14ac:dyDescent="0.15">
      <c r="A1386" s="6">
        <v>1385</v>
      </c>
      <c r="B1386" s="6">
        <v>66</v>
      </c>
    </row>
    <row r="1387" spans="1:2" x14ac:dyDescent="0.15">
      <c r="A1387" s="6">
        <v>1386</v>
      </c>
      <c r="B1387" s="6">
        <v>92</v>
      </c>
    </row>
    <row r="1388" spans="1:2" x14ac:dyDescent="0.15">
      <c r="A1388" s="6">
        <v>1387</v>
      </c>
      <c r="B1388" s="6">
        <v>58</v>
      </c>
    </row>
    <row r="1389" spans="1:2" x14ac:dyDescent="0.15">
      <c r="A1389" s="6">
        <v>1388</v>
      </c>
      <c r="B1389" s="6">
        <v>70</v>
      </c>
    </row>
    <row r="1390" spans="1:2" x14ac:dyDescent="0.15">
      <c r="A1390" s="6">
        <v>1389</v>
      </c>
      <c r="B1390" s="6">
        <v>88</v>
      </c>
    </row>
    <row r="1391" spans="1:2" x14ac:dyDescent="0.15">
      <c r="A1391" s="6">
        <v>1390</v>
      </c>
      <c r="B1391" s="6">
        <v>86</v>
      </c>
    </row>
    <row r="1392" spans="1:2" x14ac:dyDescent="0.15">
      <c r="A1392" s="6">
        <v>1391</v>
      </c>
      <c r="B1392" s="6">
        <v>91</v>
      </c>
    </row>
    <row r="1393" spans="1:2" x14ac:dyDescent="0.15">
      <c r="A1393" s="6">
        <v>1392</v>
      </c>
      <c r="B1393" s="6">
        <v>66</v>
      </c>
    </row>
    <row r="1394" spans="1:2" x14ac:dyDescent="0.15">
      <c r="A1394" s="6">
        <v>1393</v>
      </c>
      <c r="B1394" s="6">
        <v>64</v>
      </c>
    </row>
    <row r="1395" spans="1:2" x14ac:dyDescent="0.15">
      <c r="A1395" s="6">
        <v>1394</v>
      </c>
      <c r="B1395" s="6">
        <v>81</v>
      </c>
    </row>
    <row r="1396" spans="1:2" x14ac:dyDescent="0.15">
      <c r="A1396" s="6">
        <v>1395</v>
      </c>
      <c r="B1396" s="6">
        <v>63</v>
      </c>
    </row>
    <row r="1397" spans="1:2" x14ac:dyDescent="0.15">
      <c r="A1397" s="6">
        <v>1396</v>
      </c>
      <c r="B1397" s="6">
        <v>76</v>
      </c>
    </row>
    <row r="1398" spans="1:2" x14ac:dyDescent="0.15">
      <c r="A1398" s="6">
        <v>1397</v>
      </c>
      <c r="B1398" s="6">
        <v>72</v>
      </c>
    </row>
    <row r="1399" spans="1:2" x14ac:dyDescent="0.15">
      <c r="A1399" s="6">
        <v>1398</v>
      </c>
      <c r="B1399" s="6">
        <v>81</v>
      </c>
    </row>
    <row r="1400" spans="1:2" x14ac:dyDescent="0.15">
      <c r="A1400" s="6">
        <v>1399</v>
      </c>
      <c r="B1400" s="6">
        <v>85</v>
      </c>
    </row>
    <row r="1401" spans="1:2" x14ac:dyDescent="0.15">
      <c r="A1401" s="6">
        <v>1400</v>
      </c>
      <c r="B1401" s="6">
        <v>87</v>
      </c>
    </row>
    <row r="1402" spans="1:2" x14ac:dyDescent="0.15">
      <c r="A1402" s="6">
        <v>1401</v>
      </c>
      <c r="B1402" s="6">
        <v>82</v>
      </c>
    </row>
    <row r="1403" spans="1:2" x14ac:dyDescent="0.15">
      <c r="A1403" s="6">
        <v>1402</v>
      </c>
      <c r="B1403" s="6">
        <v>103</v>
      </c>
    </row>
    <row r="1404" spans="1:2" x14ac:dyDescent="0.15">
      <c r="A1404" s="6">
        <v>1403</v>
      </c>
      <c r="B1404" s="6">
        <v>69</v>
      </c>
    </row>
    <row r="1405" spans="1:2" x14ac:dyDescent="0.15">
      <c r="A1405" s="6">
        <v>1404</v>
      </c>
      <c r="B1405" s="6">
        <v>71</v>
      </c>
    </row>
    <row r="1406" spans="1:2" x14ac:dyDescent="0.15">
      <c r="A1406" s="6">
        <v>1405</v>
      </c>
      <c r="B1406" s="6">
        <v>42</v>
      </c>
    </row>
    <row r="1407" spans="1:2" x14ac:dyDescent="0.15">
      <c r="A1407" s="6">
        <v>1406</v>
      </c>
      <c r="B1407" s="6">
        <v>74</v>
      </c>
    </row>
    <row r="1408" spans="1:2" x14ac:dyDescent="0.15">
      <c r="A1408" s="6">
        <v>1407</v>
      </c>
      <c r="B1408" s="6">
        <v>112</v>
      </c>
    </row>
    <row r="1409" spans="1:2" x14ac:dyDescent="0.15">
      <c r="A1409" s="6">
        <v>1408</v>
      </c>
      <c r="B1409" s="6">
        <v>51</v>
      </c>
    </row>
    <row r="1410" spans="1:2" x14ac:dyDescent="0.15">
      <c r="A1410" s="6">
        <v>1409</v>
      </c>
      <c r="B1410" s="6">
        <v>106</v>
      </c>
    </row>
    <row r="1411" spans="1:2" x14ac:dyDescent="0.15">
      <c r="A1411" s="6">
        <v>1410</v>
      </c>
      <c r="B1411" s="6">
        <v>97</v>
      </c>
    </row>
    <row r="1412" spans="1:2" x14ac:dyDescent="0.15">
      <c r="A1412" s="6">
        <v>1411</v>
      </c>
      <c r="B1412" s="6">
        <v>92</v>
      </c>
    </row>
    <row r="1413" spans="1:2" x14ac:dyDescent="0.15">
      <c r="A1413" s="6">
        <v>1412</v>
      </c>
      <c r="B1413" s="6">
        <v>69</v>
      </c>
    </row>
    <row r="1414" spans="1:2" x14ac:dyDescent="0.15">
      <c r="A1414" s="6">
        <v>1413</v>
      </c>
      <c r="B1414" s="6">
        <v>91</v>
      </c>
    </row>
    <row r="1415" spans="1:2" x14ac:dyDescent="0.15">
      <c r="A1415" s="6">
        <v>1414</v>
      </c>
      <c r="B1415" s="6">
        <v>86</v>
      </c>
    </row>
    <row r="1416" spans="1:2" x14ac:dyDescent="0.15">
      <c r="A1416" s="6">
        <v>1415</v>
      </c>
      <c r="B1416" s="6">
        <v>73</v>
      </c>
    </row>
    <row r="1417" spans="1:2" x14ac:dyDescent="0.15">
      <c r="A1417" s="6">
        <v>1416</v>
      </c>
      <c r="B1417" s="6">
        <v>100</v>
      </c>
    </row>
    <row r="1418" spans="1:2" x14ac:dyDescent="0.15">
      <c r="A1418" s="6">
        <v>1417</v>
      </c>
      <c r="B1418" s="6">
        <v>93</v>
      </c>
    </row>
    <row r="1419" spans="1:2" x14ac:dyDescent="0.15">
      <c r="A1419" s="6">
        <v>1418</v>
      </c>
      <c r="B1419" s="6">
        <v>66</v>
      </c>
    </row>
    <row r="1420" spans="1:2" x14ac:dyDescent="0.15">
      <c r="A1420" s="6">
        <v>1419</v>
      </c>
      <c r="B1420" s="6">
        <v>105</v>
      </c>
    </row>
    <row r="1421" spans="1:2" x14ac:dyDescent="0.15">
      <c r="A1421" s="6">
        <v>1420</v>
      </c>
      <c r="B1421" s="6">
        <v>87</v>
      </c>
    </row>
    <row r="1422" spans="1:2" x14ac:dyDescent="0.15">
      <c r="A1422" s="6">
        <v>1421</v>
      </c>
      <c r="B1422" s="6">
        <v>76</v>
      </c>
    </row>
    <row r="1423" spans="1:2" x14ac:dyDescent="0.15">
      <c r="A1423" s="6">
        <v>1422</v>
      </c>
      <c r="B1423" s="6">
        <v>73</v>
      </c>
    </row>
    <row r="1424" spans="1:2" x14ac:dyDescent="0.15">
      <c r="A1424" s="6">
        <v>1423</v>
      </c>
      <c r="B1424" s="6">
        <v>84</v>
      </c>
    </row>
    <row r="1425" spans="1:2" x14ac:dyDescent="0.15">
      <c r="A1425" s="6">
        <v>1424</v>
      </c>
      <c r="B1425" s="6">
        <v>87</v>
      </c>
    </row>
    <row r="1426" spans="1:2" x14ac:dyDescent="0.15">
      <c r="A1426" s="6">
        <v>1425</v>
      </c>
      <c r="B1426" s="6">
        <v>77</v>
      </c>
    </row>
    <row r="1427" spans="1:2" x14ac:dyDescent="0.15">
      <c r="A1427" s="6">
        <v>1426</v>
      </c>
      <c r="B1427" s="6">
        <v>98</v>
      </c>
    </row>
    <row r="1428" spans="1:2" x14ac:dyDescent="0.15">
      <c r="A1428" s="6">
        <v>1427</v>
      </c>
      <c r="B1428" s="6">
        <v>57</v>
      </c>
    </row>
    <row r="1429" spans="1:2" x14ac:dyDescent="0.15">
      <c r="A1429" s="6">
        <v>1428</v>
      </c>
      <c r="B1429" s="6">
        <v>69</v>
      </c>
    </row>
    <row r="1430" spans="1:2" x14ac:dyDescent="0.15">
      <c r="A1430" s="6">
        <v>1429</v>
      </c>
      <c r="B1430" s="6">
        <v>69</v>
      </c>
    </row>
    <row r="1431" spans="1:2" x14ac:dyDescent="0.15">
      <c r="A1431" s="6">
        <v>1430</v>
      </c>
      <c r="B1431" s="6">
        <v>71</v>
      </c>
    </row>
    <row r="1432" spans="1:2" x14ac:dyDescent="0.15">
      <c r="A1432" s="6">
        <v>1431</v>
      </c>
      <c r="B1432" s="6">
        <v>35</v>
      </c>
    </row>
    <row r="1433" spans="1:2" x14ac:dyDescent="0.15">
      <c r="A1433" s="6">
        <v>1432</v>
      </c>
      <c r="B1433" s="6">
        <v>84</v>
      </c>
    </row>
    <row r="1434" spans="1:2" x14ac:dyDescent="0.15">
      <c r="A1434" s="6">
        <v>1433</v>
      </c>
      <c r="B1434" s="6">
        <v>98</v>
      </c>
    </row>
    <row r="1435" spans="1:2" x14ac:dyDescent="0.15">
      <c r="A1435" s="6">
        <v>1434</v>
      </c>
      <c r="B1435" s="6">
        <v>90</v>
      </c>
    </row>
    <row r="1436" spans="1:2" x14ac:dyDescent="0.15">
      <c r="A1436" s="6">
        <v>1435</v>
      </c>
      <c r="B1436" s="6">
        <v>69</v>
      </c>
    </row>
    <row r="1437" spans="1:2" x14ac:dyDescent="0.15">
      <c r="A1437" s="6">
        <v>1436</v>
      </c>
      <c r="B1437" s="6">
        <v>87</v>
      </c>
    </row>
    <row r="1438" spans="1:2" x14ac:dyDescent="0.15">
      <c r="A1438" s="6">
        <v>1437</v>
      </c>
      <c r="B1438" s="6">
        <v>84</v>
      </c>
    </row>
    <row r="1439" spans="1:2" x14ac:dyDescent="0.15">
      <c r="A1439" s="6">
        <v>1438</v>
      </c>
      <c r="B1439" s="6">
        <v>98</v>
      </c>
    </row>
    <row r="1440" spans="1:2" x14ac:dyDescent="0.15">
      <c r="A1440" s="6">
        <v>1439</v>
      </c>
      <c r="B1440" s="6">
        <v>77</v>
      </c>
    </row>
    <row r="1441" spans="1:2" x14ac:dyDescent="0.15">
      <c r="A1441" s="6">
        <v>1440</v>
      </c>
      <c r="B1441" s="6">
        <v>72</v>
      </c>
    </row>
    <row r="1442" spans="1:2" x14ac:dyDescent="0.15">
      <c r="A1442" s="6">
        <v>1441</v>
      </c>
      <c r="B1442" s="6">
        <v>83</v>
      </c>
    </row>
    <row r="1443" spans="1:2" x14ac:dyDescent="0.15">
      <c r="A1443" s="6">
        <v>1442</v>
      </c>
      <c r="B1443" s="6">
        <v>65</v>
      </c>
    </row>
    <row r="1444" spans="1:2" x14ac:dyDescent="0.15">
      <c r="A1444" s="6">
        <v>1443</v>
      </c>
      <c r="B1444" s="6">
        <v>79</v>
      </c>
    </row>
    <row r="1445" spans="1:2" x14ac:dyDescent="0.15">
      <c r="A1445" s="6">
        <v>1444</v>
      </c>
      <c r="B1445" s="6">
        <v>57</v>
      </c>
    </row>
    <row r="1446" spans="1:2" x14ac:dyDescent="0.15">
      <c r="A1446" s="6">
        <v>1445</v>
      </c>
      <c r="B1446" s="6">
        <v>98</v>
      </c>
    </row>
    <row r="1447" spans="1:2" x14ac:dyDescent="0.15">
      <c r="A1447" s="6">
        <v>1446</v>
      </c>
      <c r="B1447" s="6">
        <v>84</v>
      </c>
    </row>
    <row r="1448" spans="1:2" x14ac:dyDescent="0.15">
      <c r="A1448" s="6">
        <v>1447</v>
      </c>
      <c r="B1448" s="6">
        <v>70</v>
      </c>
    </row>
    <row r="1449" spans="1:2" x14ac:dyDescent="0.15">
      <c r="A1449" s="6">
        <v>1448</v>
      </c>
      <c r="B1449" s="6">
        <v>101</v>
      </c>
    </row>
    <row r="1450" spans="1:2" x14ac:dyDescent="0.15">
      <c r="A1450" s="6">
        <v>1449</v>
      </c>
      <c r="B1450" s="6">
        <v>93</v>
      </c>
    </row>
    <row r="1451" spans="1:2" x14ac:dyDescent="0.15">
      <c r="A1451" s="6">
        <v>1450</v>
      </c>
      <c r="B1451" s="6">
        <v>53</v>
      </c>
    </row>
    <row r="1452" spans="1:2" x14ac:dyDescent="0.15">
      <c r="A1452" s="6">
        <v>1451</v>
      </c>
      <c r="B1452" s="6">
        <v>95</v>
      </c>
    </row>
    <row r="1453" spans="1:2" x14ac:dyDescent="0.15">
      <c r="A1453" s="6">
        <v>1452</v>
      </c>
      <c r="B1453" s="6">
        <v>75</v>
      </c>
    </row>
    <row r="1454" spans="1:2" x14ac:dyDescent="0.15">
      <c r="A1454" s="6">
        <v>1453</v>
      </c>
      <c r="B1454" s="6">
        <v>74</v>
      </c>
    </row>
    <row r="1455" spans="1:2" x14ac:dyDescent="0.15">
      <c r="A1455" s="6">
        <v>1454</v>
      </c>
      <c r="B1455" s="6">
        <v>83</v>
      </c>
    </row>
    <row r="1456" spans="1:2" x14ac:dyDescent="0.15">
      <c r="A1456" s="6">
        <v>1455</v>
      </c>
      <c r="B1456" s="6">
        <v>78</v>
      </c>
    </row>
    <row r="1457" spans="1:2" x14ac:dyDescent="0.15">
      <c r="A1457" s="6">
        <v>1456</v>
      </c>
      <c r="B1457" s="6">
        <v>91</v>
      </c>
    </row>
    <row r="1458" spans="1:2" x14ac:dyDescent="0.15">
      <c r="A1458" s="6">
        <v>1457</v>
      </c>
      <c r="B1458" s="6">
        <v>74</v>
      </c>
    </row>
    <row r="1459" spans="1:2" x14ac:dyDescent="0.15">
      <c r="A1459" s="6">
        <v>1458</v>
      </c>
      <c r="B1459" s="6">
        <v>83</v>
      </c>
    </row>
    <row r="1460" spans="1:2" x14ac:dyDescent="0.15">
      <c r="A1460" s="6">
        <v>1459</v>
      </c>
      <c r="B1460" s="6">
        <v>105</v>
      </c>
    </row>
    <row r="1461" spans="1:2" x14ac:dyDescent="0.15">
      <c r="A1461" s="6">
        <v>1460</v>
      </c>
      <c r="B1461" s="6">
        <v>66</v>
      </c>
    </row>
    <row r="1462" spans="1:2" x14ac:dyDescent="0.15">
      <c r="A1462" s="6">
        <v>1461</v>
      </c>
      <c r="B1462" s="6">
        <v>86</v>
      </c>
    </row>
    <row r="1463" spans="1:2" x14ac:dyDescent="0.15">
      <c r="A1463" s="6">
        <v>1462</v>
      </c>
      <c r="B1463" s="6">
        <v>68</v>
      </c>
    </row>
    <row r="1464" spans="1:2" x14ac:dyDescent="0.15">
      <c r="A1464" s="6">
        <v>1463</v>
      </c>
      <c r="B1464" s="6">
        <v>71</v>
      </c>
    </row>
    <row r="1465" spans="1:2" x14ac:dyDescent="0.15">
      <c r="A1465" s="6">
        <v>1464</v>
      </c>
      <c r="B1465" s="6">
        <v>81</v>
      </c>
    </row>
    <row r="1466" spans="1:2" x14ac:dyDescent="0.15">
      <c r="A1466" s="6">
        <v>1465</v>
      </c>
      <c r="B1466" s="6">
        <v>88</v>
      </c>
    </row>
    <row r="1467" spans="1:2" x14ac:dyDescent="0.15">
      <c r="A1467" s="6">
        <v>1466</v>
      </c>
      <c r="B1467" s="6">
        <v>78</v>
      </c>
    </row>
    <row r="1468" spans="1:2" x14ac:dyDescent="0.15">
      <c r="A1468" s="6">
        <v>1467</v>
      </c>
      <c r="B1468" s="6">
        <v>53</v>
      </c>
    </row>
    <row r="1469" spans="1:2" x14ac:dyDescent="0.15">
      <c r="A1469" s="6">
        <v>1468</v>
      </c>
      <c r="B1469" s="6">
        <v>75</v>
      </c>
    </row>
    <row r="1470" spans="1:2" x14ac:dyDescent="0.15">
      <c r="A1470" s="6">
        <v>1469</v>
      </c>
      <c r="B1470" s="6">
        <v>68</v>
      </c>
    </row>
    <row r="1471" spans="1:2" x14ac:dyDescent="0.15">
      <c r="A1471" s="6">
        <v>1470</v>
      </c>
      <c r="B1471" s="6">
        <v>98</v>
      </c>
    </row>
    <row r="1472" spans="1:2" x14ac:dyDescent="0.15">
      <c r="A1472" s="6">
        <v>1471</v>
      </c>
      <c r="B1472" s="6">
        <v>86</v>
      </c>
    </row>
    <row r="1473" spans="1:2" x14ac:dyDescent="0.15">
      <c r="A1473" s="6">
        <v>1472</v>
      </c>
      <c r="B1473" s="6">
        <v>85</v>
      </c>
    </row>
    <row r="1474" spans="1:2" x14ac:dyDescent="0.15">
      <c r="A1474" s="6">
        <v>1473</v>
      </c>
      <c r="B1474" s="6">
        <v>87</v>
      </c>
    </row>
    <row r="1475" spans="1:2" x14ac:dyDescent="0.15">
      <c r="A1475" s="6">
        <v>1474</v>
      </c>
      <c r="B1475" s="6">
        <v>92</v>
      </c>
    </row>
    <row r="1476" spans="1:2" x14ac:dyDescent="0.15">
      <c r="A1476" s="6">
        <v>1475</v>
      </c>
      <c r="B1476" s="6">
        <v>65</v>
      </c>
    </row>
    <row r="1477" spans="1:2" x14ac:dyDescent="0.15">
      <c r="A1477" s="6">
        <v>1476</v>
      </c>
      <c r="B1477" s="6">
        <v>96</v>
      </c>
    </row>
    <row r="1478" spans="1:2" x14ac:dyDescent="0.15">
      <c r="A1478" s="6">
        <v>1477</v>
      </c>
      <c r="B1478" s="6">
        <v>81</v>
      </c>
    </row>
    <row r="1479" spans="1:2" x14ac:dyDescent="0.15">
      <c r="A1479" s="6">
        <v>1478</v>
      </c>
      <c r="B1479" s="6">
        <v>104</v>
      </c>
    </row>
    <row r="1480" spans="1:2" x14ac:dyDescent="0.15">
      <c r="A1480" s="6">
        <v>1479</v>
      </c>
      <c r="B1480" s="6">
        <v>104</v>
      </c>
    </row>
    <row r="1481" spans="1:2" x14ac:dyDescent="0.15">
      <c r="A1481" s="6">
        <v>1480</v>
      </c>
      <c r="B1481" s="6">
        <v>61</v>
      </c>
    </row>
    <row r="1482" spans="1:2" x14ac:dyDescent="0.15">
      <c r="A1482" s="6">
        <v>1481</v>
      </c>
      <c r="B1482" s="6">
        <v>92</v>
      </c>
    </row>
    <row r="1483" spans="1:2" x14ac:dyDescent="0.15">
      <c r="A1483" s="6">
        <v>1482</v>
      </c>
      <c r="B1483" s="6">
        <v>79</v>
      </c>
    </row>
    <row r="1484" spans="1:2" x14ac:dyDescent="0.15">
      <c r="A1484" s="6">
        <v>1483</v>
      </c>
      <c r="B1484" s="6">
        <v>76</v>
      </c>
    </row>
    <row r="1485" spans="1:2" x14ac:dyDescent="0.15">
      <c r="A1485" s="6">
        <v>1484</v>
      </c>
      <c r="B1485" s="6">
        <v>73</v>
      </c>
    </row>
    <row r="1486" spans="1:2" x14ac:dyDescent="0.15">
      <c r="A1486" s="6">
        <v>1485</v>
      </c>
      <c r="B1486" s="6">
        <v>62</v>
      </c>
    </row>
    <row r="1487" spans="1:2" x14ac:dyDescent="0.15">
      <c r="A1487" s="6">
        <v>1486</v>
      </c>
      <c r="B1487" s="6">
        <v>69</v>
      </c>
    </row>
    <row r="1488" spans="1:2" x14ac:dyDescent="0.15">
      <c r="A1488" s="6">
        <v>1487</v>
      </c>
      <c r="B1488" s="6">
        <v>68</v>
      </c>
    </row>
    <row r="1489" spans="1:2" x14ac:dyDescent="0.15">
      <c r="A1489" s="6">
        <v>1488</v>
      </c>
      <c r="B1489" s="6">
        <v>60</v>
      </c>
    </row>
    <row r="1490" spans="1:2" x14ac:dyDescent="0.15">
      <c r="A1490" s="6">
        <v>1489</v>
      </c>
      <c r="B1490" s="6">
        <v>70</v>
      </c>
    </row>
    <row r="1491" spans="1:2" x14ac:dyDescent="0.15">
      <c r="A1491" s="6">
        <v>1490</v>
      </c>
      <c r="B1491" s="6">
        <v>56</v>
      </c>
    </row>
    <row r="1492" spans="1:2" x14ac:dyDescent="0.15">
      <c r="A1492" s="6">
        <v>1491</v>
      </c>
      <c r="B1492" s="6">
        <v>82</v>
      </c>
    </row>
    <row r="1493" spans="1:2" x14ac:dyDescent="0.15">
      <c r="A1493" s="6">
        <v>1492</v>
      </c>
      <c r="B1493" s="6">
        <v>86</v>
      </c>
    </row>
    <row r="1494" spans="1:2" x14ac:dyDescent="0.15">
      <c r="A1494" s="6">
        <v>1493</v>
      </c>
      <c r="B1494" s="6">
        <v>37</v>
      </c>
    </row>
    <row r="1495" spans="1:2" x14ac:dyDescent="0.15">
      <c r="A1495" s="6">
        <v>1494</v>
      </c>
      <c r="B1495" s="6">
        <v>83</v>
      </c>
    </row>
    <row r="1496" spans="1:2" x14ac:dyDescent="0.15">
      <c r="A1496" s="6">
        <v>1495</v>
      </c>
      <c r="B1496" s="6">
        <v>81</v>
      </c>
    </row>
    <row r="1497" spans="1:2" x14ac:dyDescent="0.15">
      <c r="A1497" s="6">
        <v>1496</v>
      </c>
      <c r="B1497" s="6">
        <v>105</v>
      </c>
    </row>
    <row r="1498" spans="1:2" x14ac:dyDescent="0.15">
      <c r="A1498" s="6">
        <v>1497</v>
      </c>
      <c r="B1498" s="6">
        <v>99</v>
      </c>
    </row>
    <row r="1499" spans="1:2" x14ac:dyDescent="0.15">
      <c r="A1499" s="6">
        <v>1498</v>
      </c>
      <c r="B1499" s="6">
        <v>68</v>
      </c>
    </row>
    <row r="1500" spans="1:2" x14ac:dyDescent="0.15">
      <c r="A1500" s="6">
        <v>1499</v>
      </c>
      <c r="B1500" s="6">
        <v>70</v>
      </c>
    </row>
    <row r="1501" spans="1:2" x14ac:dyDescent="0.15">
      <c r="A1501" s="6">
        <v>1500</v>
      </c>
      <c r="B1501" s="6">
        <v>75</v>
      </c>
    </row>
    <row r="1502" spans="1:2" x14ac:dyDescent="0.15">
      <c r="A1502" s="6">
        <v>1501</v>
      </c>
      <c r="B1502" s="6">
        <v>72</v>
      </c>
    </row>
    <row r="1503" spans="1:2" x14ac:dyDescent="0.15">
      <c r="A1503" s="6">
        <v>1502</v>
      </c>
      <c r="B1503" s="6">
        <v>84</v>
      </c>
    </row>
    <row r="1504" spans="1:2" x14ac:dyDescent="0.15">
      <c r="A1504" s="6">
        <v>1503</v>
      </c>
      <c r="B1504" s="6">
        <v>63</v>
      </c>
    </row>
    <row r="1505" spans="1:2" x14ac:dyDescent="0.15">
      <c r="A1505" s="6">
        <v>1504</v>
      </c>
      <c r="B1505" s="6">
        <v>76</v>
      </c>
    </row>
    <row r="1506" spans="1:2" x14ac:dyDescent="0.15">
      <c r="A1506" s="6">
        <v>1505</v>
      </c>
      <c r="B1506" s="6">
        <v>82</v>
      </c>
    </row>
    <row r="1507" spans="1:2" x14ac:dyDescent="0.15">
      <c r="A1507" s="6">
        <v>1506</v>
      </c>
      <c r="B1507" s="6">
        <v>87</v>
      </c>
    </row>
    <row r="1508" spans="1:2" x14ac:dyDescent="0.15">
      <c r="A1508" s="6">
        <v>1507</v>
      </c>
      <c r="B1508" s="6">
        <v>83</v>
      </c>
    </row>
    <row r="1509" spans="1:2" x14ac:dyDescent="0.15">
      <c r="A1509" s="6">
        <v>1508</v>
      </c>
      <c r="B1509" s="6">
        <v>78</v>
      </c>
    </row>
    <row r="1510" spans="1:2" x14ac:dyDescent="0.15">
      <c r="A1510" s="6">
        <v>1509</v>
      </c>
      <c r="B1510" s="6">
        <v>74</v>
      </c>
    </row>
    <row r="1511" spans="1:2" x14ac:dyDescent="0.15">
      <c r="A1511" s="6">
        <v>1510</v>
      </c>
      <c r="B1511" s="6">
        <v>74</v>
      </c>
    </row>
    <row r="1512" spans="1:2" x14ac:dyDescent="0.15">
      <c r="A1512" s="6">
        <v>1511</v>
      </c>
      <c r="B1512" s="6">
        <v>66</v>
      </c>
    </row>
    <row r="1513" spans="1:2" x14ac:dyDescent="0.15">
      <c r="A1513" s="6">
        <v>1512</v>
      </c>
      <c r="B1513" s="6">
        <v>76</v>
      </c>
    </row>
    <row r="1514" spans="1:2" x14ac:dyDescent="0.15">
      <c r="A1514" s="6">
        <v>1513</v>
      </c>
      <c r="B1514" s="6">
        <v>83</v>
      </c>
    </row>
    <row r="1515" spans="1:2" x14ac:dyDescent="0.15">
      <c r="A1515" s="6">
        <v>1514</v>
      </c>
      <c r="B1515" s="6">
        <v>96</v>
      </c>
    </row>
    <row r="1516" spans="1:2" x14ac:dyDescent="0.15">
      <c r="A1516" s="6">
        <v>1515</v>
      </c>
      <c r="B1516" s="6">
        <v>84</v>
      </c>
    </row>
    <row r="1517" spans="1:2" x14ac:dyDescent="0.15">
      <c r="A1517" s="6">
        <v>1516</v>
      </c>
      <c r="B1517" s="6">
        <v>100</v>
      </c>
    </row>
    <row r="1518" spans="1:2" x14ac:dyDescent="0.15">
      <c r="A1518" s="6">
        <v>1517</v>
      </c>
      <c r="B1518" s="6">
        <v>65</v>
      </c>
    </row>
    <row r="1519" spans="1:2" x14ac:dyDescent="0.15">
      <c r="A1519" s="6">
        <v>1518</v>
      </c>
      <c r="B1519" s="6">
        <v>73</v>
      </c>
    </row>
    <row r="1520" spans="1:2" x14ac:dyDescent="0.15">
      <c r="A1520" s="6">
        <v>1519</v>
      </c>
      <c r="B1520" s="6">
        <v>71</v>
      </c>
    </row>
    <row r="1521" spans="1:2" x14ac:dyDescent="0.15">
      <c r="A1521" s="6">
        <v>1520</v>
      </c>
      <c r="B1521" s="6">
        <v>81</v>
      </c>
    </row>
    <row r="1522" spans="1:2" x14ac:dyDescent="0.15">
      <c r="A1522" s="6">
        <v>1521</v>
      </c>
      <c r="B1522" s="6">
        <v>74</v>
      </c>
    </row>
    <row r="1523" spans="1:2" x14ac:dyDescent="0.15">
      <c r="A1523" s="6">
        <v>1522</v>
      </c>
      <c r="B1523" s="6">
        <v>88</v>
      </c>
    </row>
    <row r="1524" spans="1:2" x14ac:dyDescent="0.15">
      <c r="A1524" s="6">
        <v>1523</v>
      </c>
      <c r="B1524" s="6">
        <v>86</v>
      </c>
    </row>
    <row r="1525" spans="1:2" x14ac:dyDescent="0.15">
      <c r="A1525" s="6">
        <v>1524</v>
      </c>
      <c r="B1525" s="6">
        <v>70</v>
      </c>
    </row>
    <row r="1526" spans="1:2" x14ac:dyDescent="0.15">
      <c r="A1526" s="6">
        <v>1525</v>
      </c>
      <c r="B1526" s="6">
        <v>93</v>
      </c>
    </row>
    <row r="1527" spans="1:2" x14ac:dyDescent="0.15">
      <c r="A1527" s="6">
        <v>1526</v>
      </c>
      <c r="B1527" s="6">
        <v>72</v>
      </c>
    </row>
    <row r="1528" spans="1:2" x14ac:dyDescent="0.15">
      <c r="A1528" s="6">
        <v>1527</v>
      </c>
      <c r="B1528" s="6">
        <v>139</v>
      </c>
    </row>
    <row r="1529" spans="1:2" x14ac:dyDescent="0.15">
      <c r="A1529" s="6">
        <v>1528</v>
      </c>
      <c r="B1529" s="6">
        <v>104</v>
      </c>
    </row>
    <row r="1530" spans="1:2" x14ac:dyDescent="0.15">
      <c r="A1530" s="6">
        <v>1529</v>
      </c>
      <c r="B1530" s="6">
        <v>71</v>
      </c>
    </row>
    <row r="1531" spans="1:2" x14ac:dyDescent="0.15">
      <c r="A1531" s="6">
        <v>1530</v>
      </c>
      <c r="B1531" s="6">
        <v>77</v>
      </c>
    </row>
    <row r="1532" spans="1:2" x14ac:dyDescent="0.15">
      <c r="A1532" s="6">
        <v>1531</v>
      </c>
      <c r="B1532" s="6">
        <v>68</v>
      </c>
    </row>
    <row r="1533" spans="1:2" x14ac:dyDescent="0.15">
      <c r="A1533" s="6">
        <v>1532</v>
      </c>
      <c r="B1533" s="6">
        <v>94</v>
      </c>
    </row>
    <row r="1534" spans="1:2" x14ac:dyDescent="0.15">
      <c r="A1534" s="6">
        <v>1533</v>
      </c>
      <c r="B1534" s="6">
        <v>113</v>
      </c>
    </row>
    <row r="1535" spans="1:2" x14ac:dyDescent="0.15">
      <c r="A1535" s="6">
        <v>1534</v>
      </c>
      <c r="B1535" s="6">
        <v>102</v>
      </c>
    </row>
    <row r="1536" spans="1:2" x14ac:dyDescent="0.15">
      <c r="A1536" s="6">
        <v>1535</v>
      </c>
      <c r="B1536" s="6">
        <v>78</v>
      </c>
    </row>
    <row r="1537" spans="1:2" x14ac:dyDescent="0.15">
      <c r="A1537" s="6">
        <v>1536</v>
      </c>
      <c r="B1537" s="6">
        <v>75</v>
      </c>
    </row>
    <row r="1538" spans="1:2" x14ac:dyDescent="0.15">
      <c r="A1538" s="6">
        <v>1537</v>
      </c>
      <c r="B1538" s="6">
        <v>87</v>
      </c>
    </row>
    <row r="1539" spans="1:2" x14ac:dyDescent="0.15">
      <c r="A1539" s="6">
        <v>1538</v>
      </c>
      <c r="B1539" s="6">
        <v>91</v>
      </c>
    </row>
    <row r="1540" spans="1:2" x14ac:dyDescent="0.15">
      <c r="A1540" s="6">
        <v>1539</v>
      </c>
      <c r="B1540" s="6">
        <v>71</v>
      </c>
    </row>
    <row r="1541" spans="1:2" x14ac:dyDescent="0.15">
      <c r="A1541" s="6">
        <v>1540</v>
      </c>
      <c r="B1541" s="6">
        <v>60</v>
      </c>
    </row>
    <row r="1542" spans="1:2" x14ac:dyDescent="0.15">
      <c r="A1542" s="6">
        <v>1541</v>
      </c>
      <c r="B1542" s="6">
        <v>106</v>
      </c>
    </row>
    <row r="1543" spans="1:2" x14ac:dyDescent="0.15">
      <c r="A1543" s="6">
        <v>1542</v>
      </c>
      <c r="B1543" s="6">
        <v>92</v>
      </c>
    </row>
    <row r="1544" spans="1:2" x14ac:dyDescent="0.15">
      <c r="A1544" s="6">
        <v>1543</v>
      </c>
      <c r="B1544" s="6">
        <v>66</v>
      </c>
    </row>
    <row r="1545" spans="1:2" x14ac:dyDescent="0.15">
      <c r="A1545" s="6">
        <v>1544</v>
      </c>
      <c r="B1545" s="6">
        <v>74</v>
      </c>
    </row>
    <row r="1546" spans="1:2" x14ac:dyDescent="0.15">
      <c r="A1546" s="6">
        <v>1545</v>
      </c>
      <c r="B1546" s="6">
        <v>80</v>
      </c>
    </row>
    <row r="1547" spans="1:2" x14ac:dyDescent="0.15">
      <c r="A1547" s="6">
        <v>1546</v>
      </c>
      <c r="B1547" s="6">
        <v>82</v>
      </c>
    </row>
    <row r="1548" spans="1:2" x14ac:dyDescent="0.15">
      <c r="A1548" s="6">
        <v>1547</v>
      </c>
      <c r="B1548" s="6">
        <v>76</v>
      </c>
    </row>
    <row r="1549" spans="1:2" x14ac:dyDescent="0.15">
      <c r="A1549" s="6">
        <v>1548</v>
      </c>
      <c r="B1549" s="6">
        <v>73</v>
      </c>
    </row>
    <row r="1550" spans="1:2" x14ac:dyDescent="0.15">
      <c r="A1550" s="6">
        <v>1549</v>
      </c>
      <c r="B1550" s="6">
        <v>73</v>
      </c>
    </row>
    <row r="1551" spans="1:2" x14ac:dyDescent="0.15">
      <c r="A1551" s="6">
        <v>1550</v>
      </c>
      <c r="B1551" s="6">
        <v>73</v>
      </c>
    </row>
    <row r="1552" spans="1:2" x14ac:dyDescent="0.15">
      <c r="A1552" s="6">
        <v>1551</v>
      </c>
      <c r="B1552" s="6">
        <v>81</v>
      </c>
    </row>
    <row r="1553" spans="1:2" x14ac:dyDescent="0.15">
      <c r="A1553" s="6">
        <v>1552</v>
      </c>
      <c r="B1553" s="6">
        <v>91</v>
      </c>
    </row>
    <row r="1554" spans="1:2" x14ac:dyDescent="0.15">
      <c r="A1554" s="6">
        <v>1553</v>
      </c>
      <c r="B1554" s="6">
        <v>80</v>
      </c>
    </row>
    <row r="1555" spans="1:2" x14ac:dyDescent="0.15">
      <c r="A1555" s="6">
        <v>1554</v>
      </c>
      <c r="B1555" s="6">
        <v>54</v>
      </c>
    </row>
    <row r="1556" spans="1:2" x14ac:dyDescent="0.15">
      <c r="A1556" s="6">
        <v>1555</v>
      </c>
      <c r="B1556" s="6">
        <v>87</v>
      </c>
    </row>
    <row r="1557" spans="1:2" x14ac:dyDescent="0.15">
      <c r="A1557" s="6">
        <v>1556</v>
      </c>
      <c r="B1557" s="6">
        <v>85</v>
      </c>
    </row>
    <row r="1558" spans="1:2" x14ac:dyDescent="0.15">
      <c r="A1558" s="6">
        <v>1557</v>
      </c>
      <c r="B1558" s="6">
        <v>79</v>
      </c>
    </row>
    <row r="1559" spans="1:2" x14ac:dyDescent="0.15">
      <c r="A1559" s="6">
        <v>1558</v>
      </c>
      <c r="B1559" s="6">
        <v>54</v>
      </c>
    </row>
    <row r="1560" spans="1:2" x14ac:dyDescent="0.15">
      <c r="A1560" s="6">
        <v>1559</v>
      </c>
      <c r="B1560" s="6">
        <v>93</v>
      </c>
    </row>
    <row r="1561" spans="1:2" x14ac:dyDescent="0.15">
      <c r="A1561" s="6">
        <v>1560</v>
      </c>
      <c r="B1561" s="6">
        <v>84</v>
      </c>
    </row>
    <row r="1562" spans="1:2" x14ac:dyDescent="0.15">
      <c r="A1562" s="6">
        <v>1561</v>
      </c>
      <c r="B1562" s="6">
        <v>88</v>
      </c>
    </row>
    <row r="1563" spans="1:2" x14ac:dyDescent="0.15">
      <c r="A1563" s="6">
        <v>1562</v>
      </c>
      <c r="B1563" s="6">
        <v>97</v>
      </c>
    </row>
    <row r="1564" spans="1:2" x14ac:dyDescent="0.15">
      <c r="A1564" s="6">
        <v>1563</v>
      </c>
      <c r="B1564" s="6">
        <v>76</v>
      </c>
    </row>
    <row r="1565" spans="1:2" x14ac:dyDescent="0.15">
      <c r="A1565" s="6">
        <v>1564</v>
      </c>
      <c r="B1565" s="6">
        <v>101</v>
      </c>
    </row>
    <row r="1566" spans="1:2" x14ac:dyDescent="0.15">
      <c r="A1566" s="6">
        <v>1565</v>
      </c>
      <c r="B1566" s="6">
        <v>114</v>
      </c>
    </row>
    <row r="1567" spans="1:2" x14ac:dyDescent="0.15">
      <c r="A1567" s="6">
        <v>1566</v>
      </c>
      <c r="B1567" s="6">
        <v>91</v>
      </c>
    </row>
    <row r="1568" spans="1:2" x14ac:dyDescent="0.15">
      <c r="A1568" s="6">
        <v>1567</v>
      </c>
      <c r="B1568" s="6">
        <v>74</v>
      </c>
    </row>
    <row r="1569" spans="1:2" x14ac:dyDescent="0.15">
      <c r="A1569" s="6">
        <v>1568</v>
      </c>
      <c r="B1569" s="6">
        <v>107</v>
      </c>
    </row>
    <row r="1570" spans="1:2" x14ac:dyDescent="0.15">
      <c r="A1570" s="6">
        <v>1569</v>
      </c>
      <c r="B1570" s="6">
        <v>77</v>
      </c>
    </row>
    <row r="1571" spans="1:2" x14ac:dyDescent="0.15">
      <c r="A1571" s="6">
        <v>1570</v>
      </c>
      <c r="B1571" s="6">
        <v>73</v>
      </c>
    </row>
    <row r="1572" spans="1:2" x14ac:dyDescent="0.15">
      <c r="A1572" s="6">
        <v>1571</v>
      </c>
      <c r="B1572" s="6">
        <v>79</v>
      </c>
    </row>
    <row r="1573" spans="1:2" x14ac:dyDescent="0.15">
      <c r="A1573" s="6">
        <v>1572</v>
      </c>
      <c r="B1573" s="6">
        <v>65</v>
      </c>
    </row>
    <row r="1574" spans="1:2" x14ac:dyDescent="0.15">
      <c r="A1574" s="6">
        <v>1573</v>
      </c>
      <c r="B1574" s="6">
        <v>72</v>
      </c>
    </row>
    <row r="1575" spans="1:2" x14ac:dyDescent="0.15">
      <c r="A1575" s="6">
        <v>1574</v>
      </c>
      <c r="B1575" s="6">
        <v>66</v>
      </c>
    </row>
    <row r="1576" spans="1:2" x14ac:dyDescent="0.15">
      <c r="A1576" s="6">
        <v>1575</v>
      </c>
      <c r="B1576" s="6">
        <v>36</v>
      </c>
    </row>
    <row r="1577" spans="1:2" x14ac:dyDescent="0.15">
      <c r="A1577" s="6">
        <v>1576</v>
      </c>
      <c r="B1577" s="6">
        <v>88</v>
      </c>
    </row>
    <row r="1578" spans="1:2" x14ac:dyDescent="0.15">
      <c r="A1578" s="6">
        <v>1577</v>
      </c>
      <c r="B1578" s="6">
        <v>94</v>
      </c>
    </row>
    <row r="1579" spans="1:2" x14ac:dyDescent="0.15">
      <c r="A1579" s="6">
        <v>1578</v>
      </c>
      <c r="B1579" s="6">
        <v>70</v>
      </c>
    </row>
    <row r="1580" spans="1:2" x14ac:dyDescent="0.15">
      <c r="A1580" s="6">
        <v>1579</v>
      </c>
      <c r="B1580" s="6">
        <v>84</v>
      </c>
    </row>
    <row r="1581" spans="1:2" x14ac:dyDescent="0.15">
      <c r="A1581" s="6">
        <v>1580</v>
      </c>
      <c r="B1581" s="6">
        <v>73</v>
      </c>
    </row>
    <row r="1582" spans="1:2" x14ac:dyDescent="0.15">
      <c r="A1582" s="6">
        <v>1581</v>
      </c>
      <c r="B1582" s="6">
        <v>110</v>
      </c>
    </row>
    <row r="1583" spans="1:2" x14ac:dyDescent="0.15">
      <c r="A1583" s="6">
        <v>1582</v>
      </c>
      <c r="B1583" s="6">
        <v>86</v>
      </c>
    </row>
    <row r="1584" spans="1:2" x14ac:dyDescent="0.15">
      <c r="A1584" s="6">
        <v>1583</v>
      </c>
      <c r="B1584" s="6">
        <v>121</v>
      </c>
    </row>
    <row r="1585" spans="1:2" x14ac:dyDescent="0.15">
      <c r="A1585" s="6">
        <v>1584</v>
      </c>
      <c r="B1585" s="6">
        <v>73</v>
      </c>
    </row>
    <row r="1586" spans="1:2" x14ac:dyDescent="0.15">
      <c r="A1586" s="6">
        <v>1585</v>
      </c>
      <c r="B1586" s="6">
        <v>65</v>
      </c>
    </row>
    <row r="1587" spans="1:2" x14ac:dyDescent="0.15">
      <c r="A1587" s="6">
        <v>1586</v>
      </c>
      <c r="B1587" s="6">
        <v>59</v>
      </c>
    </row>
    <row r="1588" spans="1:2" x14ac:dyDescent="0.15">
      <c r="A1588" s="6">
        <v>1587</v>
      </c>
      <c r="B1588" s="6">
        <v>99</v>
      </c>
    </row>
    <row r="1589" spans="1:2" x14ac:dyDescent="0.15">
      <c r="A1589" s="6">
        <v>1588</v>
      </c>
      <c r="B1589" s="6">
        <v>110</v>
      </c>
    </row>
    <row r="1590" spans="1:2" x14ac:dyDescent="0.15">
      <c r="A1590" s="6">
        <v>1589</v>
      </c>
      <c r="B1590" s="6">
        <v>90</v>
      </c>
    </row>
    <row r="1591" spans="1:2" x14ac:dyDescent="0.15">
      <c r="A1591" s="6">
        <v>1590</v>
      </c>
      <c r="B1591" s="6">
        <v>81</v>
      </c>
    </row>
    <row r="1592" spans="1:2" x14ac:dyDescent="0.15">
      <c r="A1592" s="6">
        <v>1591</v>
      </c>
      <c r="B1592" s="6">
        <v>73</v>
      </c>
    </row>
    <row r="1593" spans="1:2" x14ac:dyDescent="0.15">
      <c r="A1593" s="6">
        <v>1592</v>
      </c>
      <c r="B1593" s="6">
        <v>94</v>
      </c>
    </row>
    <row r="1594" spans="1:2" x14ac:dyDescent="0.15">
      <c r="A1594" s="6">
        <v>1593</v>
      </c>
      <c r="B1594" s="6">
        <v>90</v>
      </c>
    </row>
    <row r="1595" spans="1:2" x14ac:dyDescent="0.15">
      <c r="A1595" s="6">
        <v>1594</v>
      </c>
      <c r="B1595" s="6">
        <v>73</v>
      </c>
    </row>
    <row r="1596" spans="1:2" x14ac:dyDescent="0.15">
      <c r="A1596" s="6">
        <v>1595</v>
      </c>
      <c r="B1596" s="6">
        <v>78</v>
      </c>
    </row>
    <row r="1597" spans="1:2" x14ac:dyDescent="0.15">
      <c r="A1597" s="6">
        <v>1596</v>
      </c>
      <c r="B1597" s="6">
        <v>59</v>
      </c>
    </row>
    <row r="1598" spans="1:2" x14ac:dyDescent="0.15">
      <c r="A1598" s="6">
        <v>1597</v>
      </c>
      <c r="B1598" s="6">
        <v>75</v>
      </c>
    </row>
    <row r="1599" spans="1:2" x14ac:dyDescent="0.15">
      <c r="A1599" s="6">
        <v>1598</v>
      </c>
      <c r="B1599" s="6">
        <v>77</v>
      </c>
    </row>
    <row r="1600" spans="1:2" x14ac:dyDescent="0.15">
      <c r="A1600" s="6">
        <v>1599</v>
      </c>
      <c r="B1600" s="6">
        <v>91</v>
      </c>
    </row>
    <row r="1601" spans="1:2" x14ac:dyDescent="0.15">
      <c r="A1601" s="6">
        <v>1600</v>
      </c>
      <c r="B1601" s="6">
        <v>79</v>
      </c>
    </row>
    <row r="1602" spans="1:2" x14ac:dyDescent="0.15">
      <c r="A1602" s="6">
        <v>1601</v>
      </c>
      <c r="B1602" s="6">
        <v>56</v>
      </c>
    </row>
    <row r="1603" spans="1:2" x14ac:dyDescent="0.15">
      <c r="A1603" s="6">
        <v>1602</v>
      </c>
      <c r="B1603" s="6">
        <v>93</v>
      </c>
    </row>
    <row r="1604" spans="1:2" x14ac:dyDescent="0.15">
      <c r="A1604" s="6">
        <v>1603</v>
      </c>
      <c r="B1604" s="6">
        <v>67</v>
      </c>
    </row>
    <row r="1605" spans="1:2" x14ac:dyDescent="0.15">
      <c r="A1605" s="6">
        <v>1604</v>
      </c>
      <c r="B1605" s="6">
        <v>82</v>
      </c>
    </row>
    <row r="1606" spans="1:2" x14ac:dyDescent="0.15">
      <c r="A1606" s="6">
        <v>1605</v>
      </c>
      <c r="B1606" s="6">
        <v>95</v>
      </c>
    </row>
    <row r="1607" spans="1:2" x14ac:dyDescent="0.15">
      <c r="A1607" s="6">
        <v>1606</v>
      </c>
      <c r="B1607" s="6">
        <v>84</v>
      </c>
    </row>
    <row r="1608" spans="1:2" x14ac:dyDescent="0.15">
      <c r="A1608" s="6">
        <v>1607</v>
      </c>
      <c r="B1608" s="6">
        <v>89</v>
      </c>
    </row>
    <row r="1609" spans="1:2" x14ac:dyDescent="0.15">
      <c r="A1609" s="6">
        <v>1608</v>
      </c>
      <c r="B1609" s="6">
        <v>81</v>
      </c>
    </row>
    <row r="1610" spans="1:2" x14ac:dyDescent="0.15">
      <c r="A1610" s="6">
        <v>1609</v>
      </c>
      <c r="B1610" s="6">
        <v>78</v>
      </c>
    </row>
    <row r="1611" spans="1:2" x14ac:dyDescent="0.15">
      <c r="A1611" s="6">
        <v>1610</v>
      </c>
      <c r="B1611" s="6">
        <v>66</v>
      </c>
    </row>
    <row r="1612" spans="1:2" x14ac:dyDescent="0.15">
      <c r="A1612" s="6">
        <v>1611</v>
      </c>
      <c r="B1612" s="6">
        <v>72</v>
      </c>
    </row>
    <row r="1613" spans="1:2" x14ac:dyDescent="0.15">
      <c r="A1613" s="6">
        <v>1612</v>
      </c>
      <c r="B1613" s="6">
        <v>101</v>
      </c>
    </row>
    <row r="1614" spans="1:2" x14ac:dyDescent="0.15">
      <c r="A1614" s="6">
        <v>1613</v>
      </c>
      <c r="B1614" s="6">
        <v>76</v>
      </c>
    </row>
    <row r="1615" spans="1:2" x14ac:dyDescent="0.15">
      <c r="A1615" s="6">
        <v>1614</v>
      </c>
      <c r="B1615" s="6">
        <v>95</v>
      </c>
    </row>
    <row r="1616" spans="1:2" x14ac:dyDescent="0.15">
      <c r="A1616" s="6">
        <v>1615</v>
      </c>
      <c r="B1616" s="6">
        <v>93</v>
      </c>
    </row>
    <row r="1617" spans="1:2" x14ac:dyDescent="0.15">
      <c r="A1617" s="6">
        <v>1616</v>
      </c>
      <c r="B1617" s="6">
        <v>59</v>
      </c>
    </row>
    <row r="1618" spans="1:2" x14ac:dyDescent="0.15">
      <c r="A1618" s="6">
        <v>1617</v>
      </c>
      <c r="B1618" s="6">
        <v>86</v>
      </c>
    </row>
    <row r="1619" spans="1:2" x14ac:dyDescent="0.15">
      <c r="A1619" s="6">
        <v>1618</v>
      </c>
      <c r="B1619" s="6">
        <v>81</v>
      </c>
    </row>
    <row r="1620" spans="1:2" x14ac:dyDescent="0.15">
      <c r="A1620" s="6">
        <v>1619</v>
      </c>
      <c r="B1620" s="6">
        <v>85</v>
      </c>
    </row>
    <row r="1621" spans="1:2" x14ac:dyDescent="0.15">
      <c r="A1621" s="6">
        <v>1620</v>
      </c>
      <c r="B1621" s="6">
        <v>97</v>
      </c>
    </row>
    <row r="1622" spans="1:2" x14ac:dyDescent="0.15">
      <c r="A1622" s="6">
        <v>1621</v>
      </c>
      <c r="B1622" s="6">
        <v>74</v>
      </c>
    </row>
    <row r="1623" spans="1:2" x14ac:dyDescent="0.15">
      <c r="A1623" s="6">
        <v>1622</v>
      </c>
      <c r="B1623" s="6">
        <v>88</v>
      </c>
    </row>
    <row r="1624" spans="1:2" x14ac:dyDescent="0.15">
      <c r="A1624" s="6">
        <v>1623</v>
      </c>
      <c r="B1624" s="6">
        <v>71</v>
      </c>
    </row>
    <row r="1625" spans="1:2" x14ac:dyDescent="0.15">
      <c r="A1625" s="6">
        <v>1624</v>
      </c>
      <c r="B1625" s="6">
        <v>66</v>
      </c>
    </row>
    <row r="1626" spans="1:2" x14ac:dyDescent="0.15">
      <c r="A1626" s="6">
        <v>1625</v>
      </c>
      <c r="B1626" s="6">
        <v>95</v>
      </c>
    </row>
    <row r="1627" spans="1:2" x14ac:dyDescent="0.15">
      <c r="A1627" s="6">
        <v>1626</v>
      </c>
      <c r="B1627" s="6">
        <v>71</v>
      </c>
    </row>
    <row r="1628" spans="1:2" x14ac:dyDescent="0.15">
      <c r="A1628" s="6">
        <v>1627</v>
      </c>
      <c r="B1628" s="6">
        <v>56</v>
      </c>
    </row>
    <row r="1629" spans="1:2" x14ac:dyDescent="0.15">
      <c r="A1629" s="6">
        <v>1628</v>
      </c>
      <c r="B1629" s="6">
        <v>65</v>
      </c>
    </row>
    <row r="1630" spans="1:2" x14ac:dyDescent="0.15">
      <c r="A1630" s="6">
        <v>1629</v>
      </c>
      <c r="B1630" s="6">
        <v>87</v>
      </c>
    </row>
    <row r="1631" spans="1:2" x14ac:dyDescent="0.15">
      <c r="A1631" s="6">
        <v>1630</v>
      </c>
      <c r="B1631" s="6">
        <v>105</v>
      </c>
    </row>
    <row r="1632" spans="1:2" x14ac:dyDescent="0.15">
      <c r="A1632" s="6">
        <v>1631</v>
      </c>
      <c r="B1632" s="6">
        <v>76</v>
      </c>
    </row>
    <row r="1633" spans="1:2" x14ac:dyDescent="0.15">
      <c r="A1633" s="6">
        <v>1632</v>
      </c>
      <c r="B1633" s="6">
        <v>89</v>
      </c>
    </row>
    <row r="1634" spans="1:2" x14ac:dyDescent="0.15">
      <c r="A1634" s="6">
        <v>1633</v>
      </c>
      <c r="B1634" s="6">
        <v>77</v>
      </c>
    </row>
    <row r="1635" spans="1:2" x14ac:dyDescent="0.15">
      <c r="A1635" s="6">
        <v>1634</v>
      </c>
      <c r="B1635" s="6">
        <v>90</v>
      </c>
    </row>
    <row r="1636" spans="1:2" x14ac:dyDescent="0.15">
      <c r="A1636" s="6">
        <v>1635</v>
      </c>
      <c r="B1636" s="6">
        <v>84</v>
      </c>
    </row>
    <row r="1637" spans="1:2" x14ac:dyDescent="0.15">
      <c r="A1637" s="6">
        <v>1636</v>
      </c>
      <c r="B1637" s="6">
        <v>113</v>
      </c>
    </row>
    <row r="1638" spans="1:2" x14ac:dyDescent="0.15">
      <c r="A1638" s="6">
        <v>1637</v>
      </c>
      <c r="B1638" s="6">
        <v>58</v>
      </c>
    </row>
    <row r="1639" spans="1:2" x14ac:dyDescent="0.15">
      <c r="A1639" s="6">
        <v>1638</v>
      </c>
      <c r="B1639" s="6">
        <v>88</v>
      </c>
    </row>
    <row r="1640" spans="1:2" x14ac:dyDescent="0.15">
      <c r="A1640" s="6">
        <v>1639</v>
      </c>
      <c r="B1640" s="6">
        <v>79</v>
      </c>
    </row>
    <row r="1641" spans="1:2" x14ac:dyDescent="0.15">
      <c r="A1641" s="6">
        <v>1640</v>
      </c>
      <c r="B1641" s="6">
        <v>85</v>
      </c>
    </row>
    <row r="1642" spans="1:2" x14ac:dyDescent="0.15">
      <c r="A1642" s="6">
        <v>1641</v>
      </c>
      <c r="B1642" s="6">
        <v>76</v>
      </c>
    </row>
    <row r="1643" spans="1:2" x14ac:dyDescent="0.15">
      <c r="A1643" s="6">
        <v>1642</v>
      </c>
      <c r="B1643" s="6">
        <v>73</v>
      </c>
    </row>
    <row r="1644" spans="1:2" x14ac:dyDescent="0.15">
      <c r="A1644" s="6">
        <v>1643</v>
      </c>
      <c r="B1644" s="6">
        <v>78</v>
      </c>
    </row>
    <row r="1645" spans="1:2" x14ac:dyDescent="0.15">
      <c r="A1645" s="6">
        <v>1644</v>
      </c>
      <c r="B1645" s="6">
        <v>73</v>
      </c>
    </row>
    <row r="1646" spans="1:2" x14ac:dyDescent="0.15">
      <c r="A1646" s="6">
        <v>1645</v>
      </c>
      <c r="B1646" s="6">
        <v>90</v>
      </c>
    </row>
    <row r="1647" spans="1:2" x14ac:dyDescent="0.15">
      <c r="A1647" s="6">
        <v>1646</v>
      </c>
      <c r="B1647" s="6">
        <v>72</v>
      </c>
    </row>
    <row r="1648" spans="1:2" x14ac:dyDescent="0.15">
      <c r="A1648" s="6">
        <v>1647</v>
      </c>
      <c r="B1648" s="6">
        <v>71</v>
      </c>
    </row>
    <row r="1649" spans="1:2" x14ac:dyDescent="0.15">
      <c r="A1649" s="6">
        <v>1648</v>
      </c>
      <c r="B1649" s="6">
        <v>88</v>
      </c>
    </row>
    <row r="1650" spans="1:2" x14ac:dyDescent="0.15">
      <c r="A1650" s="6">
        <v>1649</v>
      </c>
      <c r="B1650" s="6">
        <v>64</v>
      </c>
    </row>
    <row r="1651" spans="1:2" x14ac:dyDescent="0.15">
      <c r="A1651" s="6">
        <v>1650</v>
      </c>
      <c r="B1651" s="6">
        <v>81</v>
      </c>
    </row>
    <row r="1652" spans="1:2" x14ac:dyDescent="0.15">
      <c r="A1652" s="6">
        <v>1651</v>
      </c>
      <c r="B1652" s="6">
        <v>98</v>
      </c>
    </row>
    <row r="1653" spans="1:2" x14ac:dyDescent="0.15">
      <c r="A1653" s="6">
        <v>1652</v>
      </c>
      <c r="B1653" s="6">
        <v>82</v>
      </c>
    </row>
    <row r="1654" spans="1:2" x14ac:dyDescent="0.15">
      <c r="A1654" s="6">
        <v>1653</v>
      </c>
      <c r="B1654" s="6">
        <v>84</v>
      </c>
    </row>
    <row r="1655" spans="1:2" x14ac:dyDescent="0.15">
      <c r="A1655" s="6">
        <v>1654</v>
      </c>
      <c r="B1655" s="6">
        <v>87</v>
      </c>
    </row>
    <row r="1656" spans="1:2" x14ac:dyDescent="0.15">
      <c r="A1656" s="6">
        <v>1655</v>
      </c>
      <c r="B1656" s="6">
        <v>103</v>
      </c>
    </row>
    <row r="1657" spans="1:2" x14ac:dyDescent="0.15">
      <c r="A1657" s="6">
        <v>1656</v>
      </c>
      <c r="B1657" s="6">
        <v>70</v>
      </c>
    </row>
    <row r="1658" spans="1:2" x14ac:dyDescent="0.15">
      <c r="A1658" s="6">
        <v>1657</v>
      </c>
      <c r="B1658" s="6">
        <v>81</v>
      </c>
    </row>
    <row r="1659" spans="1:2" x14ac:dyDescent="0.15">
      <c r="A1659" s="6">
        <v>1658</v>
      </c>
      <c r="B1659" s="6">
        <v>83</v>
      </c>
    </row>
    <row r="1660" spans="1:2" x14ac:dyDescent="0.15">
      <c r="A1660" s="6">
        <v>1659</v>
      </c>
      <c r="B1660" s="6">
        <v>51</v>
      </c>
    </row>
    <row r="1661" spans="1:2" x14ac:dyDescent="0.15">
      <c r="A1661" s="6">
        <v>1660</v>
      </c>
      <c r="B1661" s="6">
        <v>71</v>
      </c>
    </row>
    <row r="1662" spans="1:2" x14ac:dyDescent="0.15">
      <c r="A1662" s="6">
        <v>1661</v>
      </c>
      <c r="B1662" s="6">
        <v>84</v>
      </c>
    </row>
    <row r="1663" spans="1:2" x14ac:dyDescent="0.15">
      <c r="A1663" s="6">
        <v>1662</v>
      </c>
      <c r="B1663" s="6">
        <v>94</v>
      </c>
    </row>
    <row r="1664" spans="1:2" x14ac:dyDescent="0.15">
      <c r="A1664" s="6">
        <v>1663</v>
      </c>
      <c r="B1664" s="6">
        <v>84</v>
      </c>
    </row>
    <row r="1665" spans="1:2" x14ac:dyDescent="0.15">
      <c r="A1665" s="6">
        <v>1664</v>
      </c>
      <c r="B1665" s="6">
        <v>73</v>
      </c>
    </row>
    <row r="1666" spans="1:2" x14ac:dyDescent="0.15">
      <c r="A1666" s="6">
        <v>1665</v>
      </c>
      <c r="B1666" s="6">
        <v>77</v>
      </c>
    </row>
    <row r="1667" spans="1:2" x14ac:dyDescent="0.15">
      <c r="A1667" s="6">
        <v>1666</v>
      </c>
      <c r="B1667" s="6">
        <v>80</v>
      </c>
    </row>
    <row r="1668" spans="1:2" x14ac:dyDescent="0.15">
      <c r="A1668" s="6">
        <v>1667</v>
      </c>
      <c r="B1668" s="6">
        <v>115</v>
      </c>
    </row>
    <row r="1669" spans="1:2" x14ac:dyDescent="0.15">
      <c r="A1669" s="6">
        <v>1668</v>
      </c>
      <c r="B1669" s="6">
        <v>97</v>
      </c>
    </row>
    <row r="1670" spans="1:2" x14ac:dyDescent="0.15">
      <c r="A1670" s="6">
        <v>1669</v>
      </c>
      <c r="B1670" s="6">
        <v>67</v>
      </c>
    </row>
    <row r="1671" spans="1:2" x14ac:dyDescent="0.15">
      <c r="A1671" s="6">
        <v>1670</v>
      </c>
      <c r="B1671" s="6">
        <v>73</v>
      </c>
    </row>
    <row r="1672" spans="1:2" x14ac:dyDescent="0.15">
      <c r="A1672" s="6">
        <v>1671</v>
      </c>
      <c r="B1672" s="6">
        <v>79</v>
      </c>
    </row>
    <row r="1673" spans="1:2" x14ac:dyDescent="0.15">
      <c r="A1673" s="6">
        <v>1672</v>
      </c>
      <c r="B1673" s="6">
        <v>102</v>
      </c>
    </row>
    <row r="1674" spans="1:2" x14ac:dyDescent="0.15">
      <c r="A1674" s="6">
        <v>1673</v>
      </c>
      <c r="B1674" s="6">
        <v>70</v>
      </c>
    </row>
    <row r="1675" spans="1:2" x14ac:dyDescent="0.15">
      <c r="A1675" s="6">
        <v>1674</v>
      </c>
      <c r="B1675" s="6">
        <v>98</v>
      </c>
    </row>
    <row r="1676" spans="1:2" x14ac:dyDescent="0.15">
      <c r="A1676" s="6">
        <v>1675</v>
      </c>
      <c r="B1676" s="6">
        <v>76</v>
      </c>
    </row>
    <row r="1677" spans="1:2" x14ac:dyDescent="0.15">
      <c r="A1677" s="6">
        <v>1676</v>
      </c>
      <c r="B1677" s="6">
        <v>89</v>
      </c>
    </row>
    <row r="1678" spans="1:2" x14ac:dyDescent="0.15">
      <c r="A1678" s="6">
        <v>1677</v>
      </c>
      <c r="B1678" s="6">
        <v>113</v>
      </c>
    </row>
    <row r="1679" spans="1:2" x14ac:dyDescent="0.15">
      <c r="A1679" s="6">
        <v>1678</v>
      </c>
      <c r="B1679" s="6">
        <v>87</v>
      </c>
    </row>
    <row r="1680" spans="1:2" x14ac:dyDescent="0.15">
      <c r="A1680" s="6">
        <v>1679</v>
      </c>
      <c r="B1680" s="6">
        <v>69</v>
      </c>
    </row>
    <row r="1681" spans="1:2" x14ac:dyDescent="0.15">
      <c r="A1681" s="6">
        <v>1680</v>
      </c>
      <c r="B1681" s="6">
        <v>82</v>
      </c>
    </row>
    <row r="1682" spans="1:2" x14ac:dyDescent="0.15">
      <c r="A1682" s="6">
        <v>1681</v>
      </c>
      <c r="B1682" s="6">
        <v>83</v>
      </c>
    </row>
    <row r="1683" spans="1:2" x14ac:dyDescent="0.15">
      <c r="A1683" s="6">
        <v>1682</v>
      </c>
      <c r="B1683" s="6">
        <v>93</v>
      </c>
    </row>
    <row r="1684" spans="1:2" x14ac:dyDescent="0.15">
      <c r="A1684" s="6">
        <v>1683</v>
      </c>
      <c r="B1684" s="6">
        <v>87</v>
      </c>
    </row>
    <row r="1685" spans="1:2" x14ac:dyDescent="0.15">
      <c r="A1685" s="6">
        <v>1684</v>
      </c>
      <c r="B1685" s="6">
        <v>90</v>
      </c>
    </row>
    <row r="1686" spans="1:2" x14ac:dyDescent="0.15">
      <c r="A1686" s="6">
        <v>1685</v>
      </c>
      <c r="B1686" s="6">
        <v>56</v>
      </c>
    </row>
    <row r="1687" spans="1:2" x14ac:dyDescent="0.15">
      <c r="A1687" s="6">
        <v>1686</v>
      </c>
      <c r="B1687" s="6">
        <v>75</v>
      </c>
    </row>
    <row r="1688" spans="1:2" x14ac:dyDescent="0.15">
      <c r="A1688" s="6">
        <v>1687</v>
      </c>
      <c r="B1688" s="6">
        <v>89</v>
      </c>
    </row>
    <row r="1689" spans="1:2" x14ac:dyDescent="0.15">
      <c r="A1689" s="6">
        <v>1688</v>
      </c>
      <c r="B1689" s="6">
        <v>75</v>
      </c>
    </row>
    <row r="1690" spans="1:2" x14ac:dyDescent="0.15">
      <c r="A1690" s="6">
        <v>1689</v>
      </c>
      <c r="B1690" s="6">
        <v>79</v>
      </c>
    </row>
    <row r="1691" spans="1:2" x14ac:dyDescent="0.15">
      <c r="A1691" s="6">
        <v>1690</v>
      </c>
      <c r="B1691" s="6">
        <v>106</v>
      </c>
    </row>
    <row r="1692" spans="1:2" x14ac:dyDescent="0.15">
      <c r="A1692" s="6">
        <v>1691</v>
      </c>
      <c r="B1692" s="6">
        <v>82</v>
      </c>
    </row>
    <row r="1693" spans="1:2" x14ac:dyDescent="0.15">
      <c r="A1693" s="6">
        <v>1692</v>
      </c>
      <c r="B1693" s="6">
        <v>89</v>
      </c>
    </row>
    <row r="1694" spans="1:2" x14ac:dyDescent="0.15">
      <c r="A1694" s="6">
        <v>1693</v>
      </c>
      <c r="B1694" s="6">
        <v>74</v>
      </c>
    </row>
    <row r="1695" spans="1:2" x14ac:dyDescent="0.15">
      <c r="A1695" s="6">
        <v>1694</v>
      </c>
      <c r="B1695" s="6">
        <v>96</v>
      </c>
    </row>
    <row r="1696" spans="1:2" x14ac:dyDescent="0.15">
      <c r="A1696" s="6">
        <v>1695</v>
      </c>
      <c r="B1696" s="6">
        <v>86</v>
      </c>
    </row>
    <row r="1697" spans="1:2" x14ac:dyDescent="0.15">
      <c r="A1697" s="6">
        <v>1696</v>
      </c>
      <c r="B1697" s="6">
        <v>95</v>
      </c>
    </row>
    <row r="1698" spans="1:2" x14ac:dyDescent="0.15">
      <c r="A1698" s="6">
        <v>1697</v>
      </c>
      <c r="B1698" s="6">
        <v>76</v>
      </c>
    </row>
    <row r="1699" spans="1:2" x14ac:dyDescent="0.15">
      <c r="A1699" s="6">
        <v>1698</v>
      </c>
      <c r="B1699" s="6">
        <v>62</v>
      </c>
    </row>
    <row r="1700" spans="1:2" x14ac:dyDescent="0.15">
      <c r="A1700" s="6">
        <v>1699</v>
      </c>
      <c r="B1700" s="6">
        <v>86</v>
      </c>
    </row>
    <row r="1701" spans="1:2" x14ac:dyDescent="0.15">
      <c r="A1701" s="6">
        <v>1700</v>
      </c>
      <c r="B1701" s="6">
        <v>110</v>
      </c>
    </row>
    <row r="1702" spans="1:2" x14ac:dyDescent="0.15">
      <c r="A1702" s="6">
        <v>1701</v>
      </c>
      <c r="B1702" s="6">
        <v>64</v>
      </c>
    </row>
    <row r="1703" spans="1:2" x14ac:dyDescent="0.15">
      <c r="A1703" s="6">
        <v>1702</v>
      </c>
      <c r="B1703" s="6">
        <v>64</v>
      </c>
    </row>
    <row r="1704" spans="1:2" x14ac:dyDescent="0.15">
      <c r="A1704" s="6">
        <v>1703</v>
      </c>
      <c r="B1704" s="6">
        <v>81</v>
      </c>
    </row>
    <row r="1705" spans="1:2" x14ac:dyDescent="0.15">
      <c r="A1705" s="6">
        <v>1704</v>
      </c>
      <c r="B1705" s="6">
        <v>109</v>
      </c>
    </row>
    <row r="1706" spans="1:2" x14ac:dyDescent="0.15">
      <c r="A1706" s="6">
        <v>1705</v>
      </c>
      <c r="B1706" s="6">
        <v>81</v>
      </c>
    </row>
    <row r="1707" spans="1:2" x14ac:dyDescent="0.15">
      <c r="A1707" s="6">
        <v>1706</v>
      </c>
      <c r="B1707" s="6">
        <v>41</v>
      </c>
    </row>
    <row r="1708" spans="1:2" x14ac:dyDescent="0.15">
      <c r="A1708" s="6">
        <v>1707</v>
      </c>
      <c r="B1708" s="6">
        <v>75</v>
      </c>
    </row>
    <row r="1709" spans="1:2" x14ac:dyDescent="0.15">
      <c r="A1709" s="6">
        <v>1708</v>
      </c>
      <c r="B1709" s="6">
        <v>65</v>
      </c>
    </row>
    <row r="1710" spans="1:2" x14ac:dyDescent="0.15">
      <c r="A1710" s="6">
        <v>1709</v>
      </c>
      <c r="B1710" s="6">
        <v>85</v>
      </c>
    </row>
    <row r="1711" spans="1:2" x14ac:dyDescent="0.15">
      <c r="A1711" s="6">
        <v>1710</v>
      </c>
      <c r="B1711" s="6">
        <v>99</v>
      </c>
    </row>
    <row r="1712" spans="1:2" x14ac:dyDescent="0.15">
      <c r="A1712" s="6">
        <v>1711</v>
      </c>
      <c r="B1712" s="6">
        <v>93</v>
      </c>
    </row>
    <row r="1713" spans="1:2" x14ac:dyDescent="0.15">
      <c r="A1713" s="6">
        <v>1712</v>
      </c>
      <c r="B1713" s="6">
        <v>94</v>
      </c>
    </row>
    <row r="1714" spans="1:2" x14ac:dyDescent="0.15">
      <c r="A1714" s="6">
        <v>1713</v>
      </c>
      <c r="B1714" s="6">
        <v>73</v>
      </c>
    </row>
    <row r="1715" spans="1:2" x14ac:dyDescent="0.15">
      <c r="A1715" s="6">
        <v>1714</v>
      </c>
      <c r="B1715" s="6">
        <v>68</v>
      </c>
    </row>
    <row r="1716" spans="1:2" x14ac:dyDescent="0.15">
      <c r="A1716" s="6">
        <v>1715</v>
      </c>
      <c r="B1716" s="6">
        <v>111</v>
      </c>
    </row>
    <row r="1717" spans="1:2" x14ac:dyDescent="0.15">
      <c r="A1717" s="6">
        <v>1716</v>
      </c>
      <c r="B1717" s="6">
        <v>79</v>
      </c>
    </row>
    <row r="1718" spans="1:2" x14ac:dyDescent="0.15">
      <c r="A1718" s="6">
        <v>1717</v>
      </c>
      <c r="B1718" s="6">
        <v>95</v>
      </c>
    </row>
    <row r="1719" spans="1:2" x14ac:dyDescent="0.15">
      <c r="A1719" s="6">
        <v>1718</v>
      </c>
      <c r="B1719" s="6">
        <v>68</v>
      </c>
    </row>
    <row r="1720" spans="1:2" x14ac:dyDescent="0.15">
      <c r="A1720" s="6">
        <v>1719</v>
      </c>
      <c r="B1720" s="6">
        <v>78</v>
      </c>
    </row>
    <row r="1721" spans="1:2" x14ac:dyDescent="0.15">
      <c r="A1721" s="6">
        <v>1720</v>
      </c>
      <c r="B1721" s="6">
        <v>98</v>
      </c>
    </row>
    <row r="1722" spans="1:2" x14ac:dyDescent="0.15">
      <c r="A1722" s="6">
        <v>1721</v>
      </c>
      <c r="B1722" s="6">
        <v>84</v>
      </c>
    </row>
    <row r="1723" spans="1:2" x14ac:dyDescent="0.15">
      <c r="A1723" s="6">
        <v>1722</v>
      </c>
      <c r="B1723" s="6">
        <v>98</v>
      </c>
    </row>
    <row r="1724" spans="1:2" x14ac:dyDescent="0.15">
      <c r="A1724" s="6">
        <v>1723</v>
      </c>
      <c r="B1724" s="6">
        <v>81</v>
      </c>
    </row>
    <row r="1725" spans="1:2" x14ac:dyDescent="0.15">
      <c r="A1725" s="6">
        <v>1724</v>
      </c>
      <c r="B1725" s="6">
        <v>62</v>
      </c>
    </row>
    <row r="1726" spans="1:2" x14ac:dyDescent="0.15">
      <c r="A1726" s="6">
        <v>1725</v>
      </c>
      <c r="B1726" s="6">
        <v>91</v>
      </c>
    </row>
    <row r="1727" spans="1:2" x14ac:dyDescent="0.15">
      <c r="A1727" s="6">
        <v>1726</v>
      </c>
      <c r="B1727" s="6">
        <v>84</v>
      </c>
    </row>
    <row r="1728" spans="1:2" x14ac:dyDescent="0.15">
      <c r="A1728" s="6">
        <v>1727</v>
      </c>
      <c r="B1728" s="6">
        <v>80</v>
      </c>
    </row>
    <row r="1729" spans="1:2" x14ac:dyDescent="0.15">
      <c r="A1729" s="6">
        <v>1728</v>
      </c>
      <c r="B1729" s="6">
        <v>74</v>
      </c>
    </row>
    <row r="1730" spans="1:2" x14ac:dyDescent="0.15">
      <c r="A1730" s="6">
        <v>1729</v>
      </c>
      <c r="B1730" s="6">
        <v>87</v>
      </c>
    </row>
    <row r="1731" spans="1:2" x14ac:dyDescent="0.15">
      <c r="A1731" s="6">
        <v>1730</v>
      </c>
      <c r="B1731" s="6">
        <v>89</v>
      </c>
    </row>
    <row r="1732" spans="1:2" x14ac:dyDescent="0.15">
      <c r="A1732" s="6">
        <v>1731</v>
      </c>
      <c r="B1732" s="6">
        <v>85</v>
      </c>
    </row>
    <row r="1733" spans="1:2" x14ac:dyDescent="0.15">
      <c r="A1733" s="6">
        <v>1732</v>
      </c>
      <c r="B1733" s="6">
        <v>82</v>
      </c>
    </row>
    <row r="1734" spans="1:2" x14ac:dyDescent="0.15">
      <c r="A1734" s="6">
        <v>1733</v>
      </c>
      <c r="B1734" s="6">
        <v>93</v>
      </c>
    </row>
    <row r="1735" spans="1:2" x14ac:dyDescent="0.15">
      <c r="A1735" s="6">
        <v>1734</v>
      </c>
      <c r="B1735" s="6">
        <v>83</v>
      </c>
    </row>
    <row r="1736" spans="1:2" x14ac:dyDescent="0.15">
      <c r="A1736" s="6">
        <v>1735</v>
      </c>
      <c r="B1736" s="6">
        <v>63</v>
      </c>
    </row>
    <row r="1737" spans="1:2" x14ac:dyDescent="0.15">
      <c r="A1737" s="6">
        <v>1736</v>
      </c>
      <c r="B1737" s="6">
        <v>84</v>
      </c>
    </row>
    <row r="1738" spans="1:2" x14ac:dyDescent="0.15">
      <c r="A1738" s="6">
        <v>1737</v>
      </c>
      <c r="B1738" s="6">
        <v>74</v>
      </c>
    </row>
    <row r="1739" spans="1:2" x14ac:dyDescent="0.15">
      <c r="A1739" s="6">
        <v>1738</v>
      </c>
      <c r="B1739" s="6">
        <v>91</v>
      </c>
    </row>
    <row r="1740" spans="1:2" x14ac:dyDescent="0.15">
      <c r="A1740" s="6">
        <v>1739</v>
      </c>
      <c r="B1740" s="6">
        <v>83</v>
      </c>
    </row>
    <row r="1741" spans="1:2" x14ac:dyDescent="0.15">
      <c r="A1741" s="6">
        <v>1740</v>
      </c>
      <c r="B1741" s="6">
        <v>82</v>
      </c>
    </row>
    <row r="1742" spans="1:2" x14ac:dyDescent="0.15">
      <c r="A1742" s="6">
        <v>1741</v>
      </c>
      <c r="B1742" s="6">
        <v>83</v>
      </c>
    </row>
    <row r="1743" spans="1:2" x14ac:dyDescent="0.15">
      <c r="A1743" s="6">
        <v>1742</v>
      </c>
      <c r="B1743" s="6">
        <v>84</v>
      </c>
    </row>
    <row r="1744" spans="1:2" x14ac:dyDescent="0.15">
      <c r="A1744" s="6">
        <v>1743</v>
      </c>
      <c r="B1744" s="6">
        <v>52</v>
      </c>
    </row>
    <row r="1745" spans="1:2" x14ac:dyDescent="0.15">
      <c r="A1745" s="6">
        <v>1744</v>
      </c>
      <c r="B1745" s="6">
        <v>87</v>
      </c>
    </row>
    <row r="1746" spans="1:2" x14ac:dyDescent="0.15">
      <c r="A1746" s="6">
        <v>1745</v>
      </c>
      <c r="B1746" s="6">
        <v>76</v>
      </c>
    </row>
    <row r="1747" spans="1:2" x14ac:dyDescent="0.15">
      <c r="A1747" s="6">
        <v>1746</v>
      </c>
      <c r="B1747" s="6">
        <v>74</v>
      </c>
    </row>
    <row r="1748" spans="1:2" x14ac:dyDescent="0.15">
      <c r="A1748" s="6">
        <v>1747</v>
      </c>
      <c r="B1748" s="6">
        <v>54</v>
      </c>
    </row>
    <row r="1749" spans="1:2" x14ac:dyDescent="0.15">
      <c r="A1749" s="6">
        <v>1748</v>
      </c>
      <c r="B1749" s="6">
        <v>83</v>
      </c>
    </row>
    <row r="1750" spans="1:2" x14ac:dyDescent="0.15">
      <c r="A1750" s="6">
        <v>1749</v>
      </c>
      <c r="B1750" s="6">
        <v>82</v>
      </c>
    </row>
    <row r="1751" spans="1:2" x14ac:dyDescent="0.15">
      <c r="A1751" s="6">
        <v>1750</v>
      </c>
      <c r="B1751" s="6">
        <v>62</v>
      </c>
    </row>
    <row r="1752" spans="1:2" x14ac:dyDescent="0.15">
      <c r="A1752" s="6">
        <v>1751</v>
      </c>
      <c r="B1752" s="6">
        <v>80</v>
      </c>
    </row>
    <row r="1753" spans="1:2" x14ac:dyDescent="0.15">
      <c r="A1753" s="6">
        <v>1752</v>
      </c>
      <c r="B1753" s="6">
        <v>87</v>
      </c>
    </row>
    <row r="1754" spans="1:2" x14ac:dyDescent="0.15">
      <c r="A1754" s="6">
        <v>1753</v>
      </c>
      <c r="B1754" s="6">
        <v>66</v>
      </c>
    </row>
    <row r="1755" spans="1:2" x14ac:dyDescent="0.15">
      <c r="A1755" s="6">
        <v>1754</v>
      </c>
      <c r="B1755" s="6">
        <v>99</v>
      </c>
    </row>
    <row r="1756" spans="1:2" x14ac:dyDescent="0.15">
      <c r="A1756" s="6">
        <v>1755</v>
      </c>
      <c r="B1756" s="6">
        <v>38</v>
      </c>
    </row>
    <row r="1757" spans="1:2" x14ac:dyDescent="0.15">
      <c r="A1757" s="6">
        <v>1756</v>
      </c>
      <c r="B1757" s="6">
        <v>92</v>
      </c>
    </row>
    <row r="1758" spans="1:2" x14ac:dyDescent="0.15">
      <c r="A1758" s="6">
        <v>1757</v>
      </c>
      <c r="B1758" s="6">
        <v>66</v>
      </c>
    </row>
    <row r="1759" spans="1:2" x14ac:dyDescent="0.15">
      <c r="A1759" s="6">
        <v>1758</v>
      </c>
      <c r="B1759" s="6">
        <v>77</v>
      </c>
    </row>
    <row r="1760" spans="1:2" x14ac:dyDescent="0.15">
      <c r="A1760" s="6">
        <v>1759</v>
      </c>
      <c r="B1760" s="6">
        <v>55</v>
      </c>
    </row>
    <row r="1761" spans="1:2" x14ac:dyDescent="0.15">
      <c r="A1761" s="6">
        <v>1760</v>
      </c>
      <c r="B1761" s="6">
        <v>96</v>
      </c>
    </row>
    <row r="1762" spans="1:2" x14ac:dyDescent="0.15">
      <c r="A1762" s="6">
        <v>1761</v>
      </c>
      <c r="B1762" s="6">
        <v>86</v>
      </c>
    </row>
    <row r="1763" spans="1:2" x14ac:dyDescent="0.15">
      <c r="A1763" s="6">
        <v>1762</v>
      </c>
      <c r="B1763" s="6">
        <v>65</v>
      </c>
    </row>
    <row r="1764" spans="1:2" x14ac:dyDescent="0.15">
      <c r="A1764" s="6">
        <v>1763</v>
      </c>
      <c r="B1764" s="6">
        <v>73</v>
      </c>
    </row>
    <row r="1765" spans="1:2" x14ac:dyDescent="0.15">
      <c r="A1765" s="6">
        <v>1764</v>
      </c>
      <c r="B1765" s="6">
        <v>84</v>
      </c>
    </row>
    <row r="1766" spans="1:2" x14ac:dyDescent="0.15">
      <c r="A1766" s="6">
        <v>1765</v>
      </c>
      <c r="B1766" s="6">
        <v>93</v>
      </c>
    </row>
    <row r="1767" spans="1:2" x14ac:dyDescent="0.15">
      <c r="A1767" s="6">
        <v>1766</v>
      </c>
      <c r="B1767" s="6">
        <v>86</v>
      </c>
    </row>
    <row r="1768" spans="1:2" x14ac:dyDescent="0.15">
      <c r="A1768" s="6">
        <v>1767</v>
      </c>
      <c r="B1768" s="6">
        <v>102</v>
      </c>
    </row>
    <row r="1769" spans="1:2" x14ac:dyDescent="0.15">
      <c r="A1769" s="6">
        <v>1768</v>
      </c>
      <c r="B1769" s="6">
        <v>88</v>
      </c>
    </row>
    <row r="1770" spans="1:2" x14ac:dyDescent="0.15">
      <c r="A1770" s="6">
        <v>1769</v>
      </c>
      <c r="B1770" s="6">
        <v>80</v>
      </c>
    </row>
    <row r="1771" spans="1:2" x14ac:dyDescent="0.15">
      <c r="A1771" s="6">
        <v>1770</v>
      </c>
      <c r="B1771" s="6">
        <v>78</v>
      </c>
    </row>
    <row r="1772" spans="1:2" x14ac:dyDescent="0.15">
      <c r="A1772" s="6">
        <v>1771</v>
      </c>
      <c r="B1772" s="6">
        <v>95</v>
      </c>
    </row>
    <row r="1773" spans="1:2" x14ac:dyDescent="0.15">
      <c r="A1773" s="6">
        <v>1772</v>
      </c>
      <c r="B1773" s="6">
        <v>87</v>
      </c>
    </row>
    <row r="1774" spans="1:2" x14ac:dyDescent="0.15">
      <c r="A1774" s="6">
        <v>1773</v>
      </c>
      <c r="B1774" s="6">
        <v>104</v>
      </c>
    </row>
    <row r="1775" spans="1:2" x14ac:dyDescent="0.15">
      <c r="A1775" s="6">
        <v>1774</v>
      </c>
      <c r="B1775" s="6">
        <v>56</v>
      </c>
    </row>
    <row r="1776" spans="1:2" x14ac:dyDescent="0.15">
      <c r="A1776" s="6">
        <v>1775</v>
      </c>
      <c r="B1776" s="6">
        <v>76</v>
      </c>
    </row>
    <row r="1777" spans="1:2" x14ac:dyDescent="0.15">
      <c r="A1777" s="6">
        <v>1776</v>
      </c>
      <c r="B1777" s="6">
        <v>78</v>
      </c>
    </row>
    <row r="1778" spans="1:2" x14ac:dyDescent="0.15">
      <c r="A1778" s="6">
        <v>1777</v>
      </c>
      <c r="B1778" s="6">
        <v>84</v>
      </c>
    </row>
    <row r="1779" spans="1:2" x14ac:dyDescent="0.15">
      <c r="A1779" s="6">
        <v>1778</v>
      </c>
      <c r="B1779" s="6">
        <v>92</v>
      </c>
    </row>
    <row r="1780" spans="1:2" x14ac:dyDescent="0.15">
      <c r="A1780" s="6">
        <v>1779</v>
      </c>
      <c r="B1780" s="6">
        <v>85</v>
      </c>
    </row>
    <row r="1781" spans="1:2" x14ac:dyDescent="0.15">
      <c r="A1781" s="6">
        <v>1780</v>
      </c>
      <c r="B1781" s="6">
        <v>105</v>
      </c>
    </row>
    <row r="1782" spans="1:2" x14ac:dyDescent="0.15">
      <c r="A1782" s="6">
        <v>1781</v>
      </c>
      <c r="B1782" s="6">
        <v>117</v>
      </c>
    </row>
    <row r="1783" spans="1:2" x14ac:dyDescent="0.15">
      <c r="A1783" s="6">
        <v>1782</v>
      </c>
      <c r="B1783" s="6">
        <v>82</v>
      </c>
    </row>
    <row r="1784" spans="1:2" x14ac:dyDescent="0.15">
      <c r="A1784" s="6">
        <v>1783</v>
      </c>
      <c r="B1784" s="6">
        <v>72</v>
      </c>
    </row>
    <row r="1785" spans="1:2" x14ac:dyDescent="0.15">
      <c r="A1785" s="6">
        <v>1784</v>
      </c>
      <c r="B1785" s="6">
        <v>99</v>
      </c>
    </row>
    <row r="1786" spans="1:2" x14ac:dyDescent="0.15">
      <c r="A1786" s="6">
        <v>1785</v>
      </c>
      <c r="B1786" s="6">
        <v>122</v>
      </c>
    </row>
    <row r="1787" spans="1:2" x14ac:dyDescent="0.15">
      <c r="A1787" s="6">
        <v>1786</v>
      </c>
      <c r="B1787" s="6">
        <v>76</v>
      </c>
    </row>
    <row r="1788" spans="1:2" x14ac:dyDescent="0.15">
      <c r="A1788" s="6">
        <v>1787</v>
      </c>
      <c r="B1788" s="6">
        <v>51</v>
      </c>
    </row>
    <row r="1789" spans="1:2" x14ac:dyDescent="0.15">
      <c r="A1789" s="6">
        <v>1788</v>
      </c>
      <c r="B1789" s="6">
        <v>80</v>
      </c>
    </row>
    <row r="1790" spans="1:2" x14ac:dyDescent="0.15">
      <c r="A1790" s="6">
        <v>1789</v>
      </c>
      <c r="B1790" s="6">
        <v>66</v>
      </c>
    </row>
    <row r="1791" spans="1:2" x14ac:dyDescent="0.15">
      <c r="A1791" s="6">
        <v>1790</v>
      </c>
      <c r="B1791" s="6">
        <v>86</v>
      </c>
    </row>
    <row r="1792" spans="1:2" x14ac:dyDescent="0.15">
      <c r="A1792" s="6">
        <v>1791</v>
      </c>
      <c r="B1792" s="6">
        <v>105</v>
      </c>
    </row>
    <row r="1793" spans="1:2" x14ac:dyDescent="0.15">
      <c r="A1793" s="6">
        <v>1792</v>
      </c>
      <c r="B1793" s="6">
        <v>87</v>
      </c>
    </row>
    <row r="1794" spans="1:2" x14ac:dyDescent="0.15">
      <c r="A1794" s="6">
        <v>1793</v>
      </c>
      <c r="B1794" s="6">
        <v>89</v>
      </c>
    </row>
    <row r="1795" spans="1:2" x14ac:dyDescent="0.15">
      <c r="A1795" s="6">
        <v>1794</v>
      </c>
      <c r="B1795" s="6">
        <v>81</v>
      </c>
    </row>
    <row r="1796" spans="1:2" x14ac:dyDescent="0.15">
      <c r="A1796" s="6">
        <v>1795</v>
      </c>
      <c r="B1796" s="6">
        <v>91</v>
      </c>
    </row>
    <row r="1797" spans="1:2" x14ac:dyDescent="0.15">
      <c r="A1797" s="6">
        <v>1796</v>
      </c>
      <c r="B1797" s="6">
        <v>74</v>
      </c>
    </row>
    <row r="1798" spans="1:2" x14ac:dyDescent="0.15">
      <c r="A1798" s="6">
        <v>1797</v>
      </c>
      <c r="B1798" s="6">
        <v>75</v>
      </c>
    </row>
    <row r="1799" spans="1:2" x14ac:dyDescent="0.15">
      <c r="A1799" s="6">
        <v>1798</v>
      </c>
      <c r="B1799" s="6">
        <v>66</v>
      </c>
    </row>
    <row r="1800" spans="1:2" x14ac:dyDescent="0.15">
      <c r="A1800" s="6">
        <v>1799</v>
      </c>
      <c r="B1800" s="6">
        <v>114</v>
      </c>
    </row>
    <row r="1801" spans="1:2" x14ac:dyDescent="0.15">
      <c r="A1801" s="6">
        <v>1800</v>
      </c>
      <c r="B1801" s="6">
        <v>78</v>
      </c>
    </row>
    <row r="1802" spans="1:2" x14ac:dyDescent="0.15">
      <c r="A1802" s="6">
        <v>1801</v>
      </c>
      <c r="B1802" s="6">
        <v>74</v>
      </c>
    </row>
    <row r="1803" spans="1:2" x14ac:dyDescent="0.15">
      <c r="A1803" s="6">
        <v>1802</v>
      </c>
      <c r="B1803" s="6">
        <v>70</v>
      </c>
    </row>
    <row r="1804" spans="1:2" x14ac:dyDescent="0.15">
      <c r="A1804" s="6">
        <v>1803</v>
      </c>
      <c r="B1804" s="6">
        <v>104</v>
      </c>
    </row>
    <row r="1805" spans="1:2" x14ac:dyDescent="0.15">
      <c r="A1805" s="6">
        <v>1804</v>
      </c>
      <c r="B1805" s="6">
        <v>83</v>
      </c>
    </row>
    <row r="1806" spans="1:2" x14ac:dyDescent="0.15">
      <c r="A1806" s="6">
        <v>1805</v>
      </c>
      <c r="B1806" s="6">
        <v>86</v>
      </c>
    </row>
    <row r="1807" spans="1:2" x14ac:dyDescent="0.15">
      <c r="A1807" s="6">
        <v>1806</v>
      </c>
      <c r="B1807" s="6">
        <v>72</v>
      </c>
    </row>
    <row r="1808" spans="1:2" x14ac:dyDescent="0.15">
      <c r="A1808" s="6">
        <v>1807</v>
      </c>
      <c r="B1808" s="6">
        <v>74</v>
      </c>
    </row>
    <row r="1809" spans="1:2" x14ac:dyDescent="0.15">
      <c r="A1809" s="6">
        <v>1808</v>
      </c>
      <c r="B1809" s="6">
        <v>84</v>
      </c>
    </row>
    <row r="1810" spans="1:2" x14ac:dyDescent="0.15">
      <c r="A1810" s="6">
        <v>1809</v>
      </c>
      <c r="B1810" s="6">
        <v>67</v>
      </c>
    </row>
    <row r="1811" spans="1:2" x14ac:dyDescent="0.15">
      <c r="A1811" s="6">
        <v>1810</v>
      </c>
      <c r="B1811" s="6">
        <v>86</v>
      </c>
    </row>
    <row r="1812" spans="1:2" x14ac:dyDescent="0.15">
      <c r="A1812" s="6">
        <v>1811</v>
      </c>
      <c r="B1812" s="6">
        <v>74</v>
      </c>
    </row>
    <row r="1813" spans="1:2" x14ac:dyDescent="0.15">
      <c r="A1813" s="6">
        <v>1812</v>
      </c>
      <c r="B1813" s="6">
        <v>87</v>
      </c>
    </row>
    <row r="1814" spans="1:2" x14ac:dyDescent="0.15">
      <c r="A1814" s="6">
        <v>1813</v>
      </c>
      <c r="B1814" s="6">
        <v>89</v>
      </c>
    </row>
    <row r="1815" spans="1:2" x14ac:dyDescent="0.15">
      <c r="A1815" s="6">
        <v>1814</v>
      </c>
      <c r="B1815" s="6">
        <v>87</v>
      </c>
    </row>
    <row r="1816" spans="1:2" x14ac:dyDescent="0.15">
      <c r="A1816" s="6">
        <v>1815</v>
      </c>
      <c r="B1816" s="6">
        <v>103</v>
      </c>
    </row>
    <row r="1817" spans="1:2" x14ac:dyDescent="0.15">
      <c r="A1817" s="6">
        <v>1816</v>
      </c>
      <c r="B1817" s="6">
        <v>98</v>
      </c>
    </row>
    <row r="1818" spans="1:2" x14ac:dyDescent="0.15">
      <c r="A1818" s="6">
        <v>1817</v>
      </c>
      <c r="B1818" s="6">
        <v>107</v>
      </c>
    </row>
    <row r="1819" spans="1:2" x14ac:dyDescent="0.15">
      <c r="A1819" s="6">
        <v>1818</v>
      </c>
      <c r="B1819" s="6">
        <v>101</v>
      </c>
    </row>
    <row r="1820" spans="1:2" x14ac:dyDescent="0.15">
      <c r="A1820" s="6">
        <v>1819</v>
      </c>
      <c r="B1820" s="6">
        <v>92</v>
      </c>
    </row>
    <row r="1821" spans="1:2" x14ac:dyDescent="0.15">
      <c r="A1821" s="6">
        <v>1820</v>
      </c>
      <c r="B1821" s="6">
        <v>95</v>
      </c>
    </row>
    <row r="1822" spans="1:2" x14ac:dyDescent="0.15">
      <c r="A1822" s="6">
        <v>1821</v>
      </c>
      <c r="B1822" s="6">
        <v>87</v>
      </c>
    </row>
    <row r="1823" spans="1:2" x14ac:dyDescent="0.15">
      <c r="A1823" s="6">
        <v>1822</v>
      </c>
      <c r="B1823" s="6">
        <v>91</v>
      </c>
    </row>
    <row r="1824" spans="1:2" x14ac:dyDescent="0.15">
      <c r="A1824" s="6">
        <v>1823</v>
      </c>
      <c r="B1824" s="6">
        <v>89</v>
      </c>
    </row>
    <row r="1825" spans="1:2" x14ac:dyDescent="0.15">
      <c r="A1825" s="6">
        <v>1824</v>
      </c>
      <c r="B1825" s="6">
        <v>92</v>
      </c>
    </row>
    <row r="1826" spans="1:2" x14ac:dyDescent="0.15">
      <c r="A1826" s="6">
        <v>1825</v>
      </c>
      <c r="B1826" s="6">
        <v>96</v>
      </c>
    </row>
    <row r="1827" spans="1:2" x14ac:dyDescent="0.15">
      <c r="A1827" s="6">
        <v>1826</v>
      </c>
      <c r="B1827" s="6">
        <v>68</v>
      </c>
    </row>
    <row r="1828" spans="1:2" x14ac:dyDescent="0.15">
      <c r="A1828" s="6">
        <v>1827</v>
      </c>
      <c r="B1828" s="6">
        <v>64</v>
      </c>
    </row>
    <row r="1829" spans="1:2" x14ac:dyDescent="0.15">
      <c r="A1829" s="6">
        <v>1828</v>
      </c>
      <c r="B1829" s="6">
        <v>66</v>
      </c>
    </row>
    <row r="1830" spans="1:2" x14ac:dyDescent="0.15">
      <c r="A1830" s="6">
        <v>1829</v>
      </c>
      <c r="B1830" s="6">
        <v>84</v>
      </c>
    </row>
    <row r="1831" spans="1:2" x14ac:dyDescent="0.15">
      <c r="A1831" s="6">
        <v>1830</v>
      </c>
      <c r="B1831" s="6">
        <v>91</v>
      </c>
    </row>
    <row r="1832" spans="1:2" x14ac:dyDescent="0.15">
      <c r="A1832" s="6">
        <v>1831</v>
      </c>
      <c r="B1832" s="6">
        <v>59</v>
      </c>
    </row>
    <row r="1833" spans="1:2" x14ac:dyDescent="0.15">
      <c r="A1833" s="6">
        <v>1832</v>
      </c>
      <c r="B1833" s="6">
        <v>101</v>
      </c>
    </row>
    <row r="1834" spans="1:2" x14ac:dyDescent="0.15">
      <c r="A1834" s="6">
        <v>1833</v>
      </c>
      <c r="B1834" s="6">
        <v>61</v>
      </c>
    </row>
    <row r="1835" spans="1:2" x14ac:dyDescent="0.15">
      <c r="A1835" s="6">
        <v>1834</v>
      </c>
      <c r="B1835" s="6">
        <v>85</v>
      </c>
    </row>
    <row r="1836" spans="1:2" x14ac:dyDescent="0.15">
      <c r="A1836" s="6">
        <v>1835</v>
      </c>
      <c r="B1836" s="6">
        <v>71</v>
      </c>
    </row>
    <row r="1837" spans="1:2" x14ac:dyDescent="0.15">
      <c r="A1837" s="6">
        <v>1836</v>
      </c>
      <c r="B1837" s="6">
        <v>92</v>
      </c>
    </row>
    <row r="1838" spans="1:2" x14ac:dyDescent="0.15">
      <c r="A1838" s="6">
        <v>1837</v>
      </c>
      <c r="B1838" s="6">
        <v>72</v>
      </c>
    </row>
    <row r="1839" spans="1:2" x14ac:dyDescent="0.15">
      <c r="A1839" s="6">
        <v>1838</v>
      </c>
      <c r="B1839" s="6">
        <v>67</v>
      </c>
    </row>
    <row r="1840" spans="1:2" x14ac:dyDescent="0.15">
      <c r="A1840" s="6">
        <v>1839</v>
      </c>
      <c r="B1840" s="6">
        <v>100</v>
      </c>
    </row>
    <row r="1841" spans="1:2" x14ac:dyDescent="0.15">
      <c r="A1841" s="6">
        <v>1840</v>
      </c>
      <c r="B1841" s="6">
        <v>78</v>
      </c>
    </row>
    <row r="1842" spans="1:2" x14ac:dyDescent="0.15">
      <c r="A1842" s="6">
        <v>1841</v>
      </c>
      <c r="B1842" s="6">
        <v>104</v>
      </c>
    </row>
    <row r="1843" spans="1:2" x14ac:dyDescent="0.15">
      <c r="A1843" s="6">
        <v>1842</v>
      </c>
      <c r="B1843" s="6">
        <v>84</v>
      </c>
    </row>
    <row r="1844" spans="1:2" x14ac:dyDescent="0.15">
      <c r="A1844" s="6">
        <v>1843</v>
      </c>
      <c r="B1844" s="6">
        <v>79</v>
      </c>
    </row>
    <row r="1845" spans="1:2" x14ac:dyDescent="0.15">
      <c r="A1845" s="6">
        <v>1844</v>
      </c>
      <c r="B1845" s="6">
        <v>59</v>
      </c>
    </row>
    <row r="1846" spans="1:2" x14ac:dyDescent="0.15">
      <c r="A1846" s="6">
        <v>1845</v>
      </c>
      <c r="B1846" s="6">
        <v>77</v>
      </c>
    </row>
    <row r="1847" spans="1:2" x14ac:dyDescent="0.15">
      <c r="A1847" s="6">
        <v>1846</v>
      </c>
      <c r="B1847" s="6">
        <v>72</v>
      </c>
    </row>
    <row r="1848" spans="1:2" x14ac:dyDescent="0.15">
      <c r="A1848" s="6">
        <v>1847</v>
      </c>
      <c r="B1848" s="6">
        <v>90</v>
      </c>
    </row>
    <row r="1849" spans="1:2" x14ac:dyDescent="0.15">
      <c r="A1849" s="6">
        <v>1848</v>
      </c>
      <c r="B1849" s="6">
        <v>95</v>
      </c>
    </row>
    <row r="1850" spans="1:2" x14ac:dyDescent="0.15">
      <c r="A1850" s="6">
        <v>1849</v>
      </c>
      <c r="B1850" s="6">
        <v>88</v>
      </c>
    </row>
    <row r="1851" spans="1:2" x14ac:dyDescent="0.15">
      <c r="A1851" s="6">
        <v>1850</v>
      </c>
      <c r="B1851" s="6">
        <v>109</v>
      </c>
    </row>
    <row r="1852" spans="1:2" x14ac:dyDescent="0.15">
      <c r="A1852" s="6">
        <v>1851</v>
      </c>
      <c r="B1852" s="6">
        <v>91</v>
      </c>
    </row>
    <row r="1853" spans="1:2" x14ac:dyDescent="0.15">
      <c r="A1853" s="6">
        <v>1852</v>
      </c>
      <c r="B1853" s="6">
        <v>64</v>
      </c>
    </row>
    <row r="1854" spans="1:2" x14ac:dyDescent="0.15">
      <c r="A1854" s="6">
        <v>1853</v>
      </c>
      <c r="B1854" s="6">
        <v>107</v>
      </c>
    </row>
    <row r="1855" spans="1:2" x14ac:dyDescent="0.15">
      <c r="A1855" s="6">
        <v>1854</v>
      </c>
      <c r="B1855" s="6">
        <v>75</v>
      </c>
    </row>
    <row r="1856" spans="1:2" x14ac:dyDescent="0.15">
      <c r="A1856" s="6">
        <v>1855</v>
      </c>
      <c r="B1856" s="6">
        <v>95</v>
      </c>
    </row>
    <row r="1857" spans="1:2" x14ac:dyDescent="0.15">
      <c r="A1857" s="6">
        <v>1856</v>
      </c>
      <c r="B1857" s="6">
        <v>65</v>
      </c>
    </row>
    <row r="1858" spans="1:2" x14ac:dyDescent="0.15">
      <c r="A1858" s="6">
        <v>1857</v>
      </c>
      <c r="B1858" s="6">
        <v>82</v>
      </c>
    </row>
    <row r="1859" spans="1:2" x14ac:dyDescent="0.15">
      <c r="A1859" s="6">
        <v>1858</v>
      </c>
      <c r="B1859" s="6">
        <v>78</v>
      </c>
    </row>
    <row r="1860" spans="1:2" x14ac:dyDescent="0.15">
      <c r="A1860" s="6">
        <v>1859</v>
      </c>
      <c r="B1860" s="6">
        <v>68</v>
      </c>
    </row>
    <row r="1861" spans="1:2" x14ac:dyDescent="0.15">
      <c r="A1861" s="6">
        <v>1860</v>
      </c>
      <c r="B1861" s="6">
        <v>67</v>
      </c>
    </row>
    <row r="1862" spans="1:2" x14ac:dyDescent="0.15">
      <c r="A1862" s="6">
        <v>1861</v>
      </c>
      <c r="B1862" s="6">
        <v>102</v>
      </c>
    </row>
    <row r="1863" spans="1:2" x14ac:dyDescent="0.15">
      <c r="A1863" s="6">
        <v>1862</v>
      </c>
      <c r="B1863" s="6">
        <v>85</v>
      </c>
    </row>
    <row r="1864" spans="1:2" x14ac:dyDescent="0.15">
      <c r="A1864" s="6">
        <v>1863</v>
      </c>
      <c r="B1864" s="6">
        <v>108</v>
      </c>
    </row>
    <row r="1865" spans="1:2" x14ac:dyDescent="0.15">
      <c r="A1865" s="6">
        <v>1864</v>
      </c>
      <c r="B1865" s="6">
        <v>75</v>
      </c>
    </row>
    <row r="1866" spans="1:2" x14ac:dyDescent="0.15">
      <c r="A1866" s="6">
        <v>1865</v>
      </c>
      <c r="B1866" s="6">
        <v>81</v>
      </c>
    </row>
    <row r="1867" spans="1:2" x14ac:dyDescent="0.15">
      <c r="A1867" s="6">
        <v>1866</v>
      </c>
      <c r="B1867" s="6">
        <v>84</v>
      </c>
    </row>
    <row r="1868" spans="1:2" x14ac:dyDescent="0.15">
      <c r="A1868" s="6">
        <v>1867</v>
      </c>
      <c r="B1868" s="6">
        <v>68</v>
      </c>
    </row>
    <row r="1869" spans="1:2" x14ac:dyDescent="0.15">
      <c r="A1869" s="6">
        <v>1868</v>
      </c>
      <c r="B1869" s="6">
        <v>80</v>
      </c>
    </row>
    <row r="1870" spans="1:2" x14ac:dyDescent="0.15">
      <c r="A1870" s="6">
        <v>1869</v>
      </c>
      <c r="B1870" s="6">
        <v>70</v>
      </c>
    </row>
    <row r="1871" spans="1:2" x14ac:dyDescent="0.15">
      <c r="A1871" s="6">
        <v>1870</v>
      </c>
      <c r="B1871" s="6">
        <v>76</v>
      </c>
    </row>
    <row r="1872" spans="1:2" x14ac:dyDescent="0.15">
      <c r="A1872" s="6">
        <v>1871</v>
      </c>
      <c r="B1872" s="6">
        <v>83</v>
      </c>
    </row>
    <row r="1873" spans="1:2" x14ac:dyDescent="0.15">
      <c r="A1873" s="6">
        <v>1872</v>
      </c>
      <c r="B1873" s="6">
        <v>87</v>
      </c>
    </row>
    <row r="1874" spans="1:2" x14ac:dyDescent="0.15">
      <c r="A1874" s="6">
        <v>1873</v>
      </c>
      <c r="B1874" s="6">
        <v>87</v>
      </c>
    </row>
    <row r="1875" spans="1:2" x14ac:dyDescent="0.15">
      <c r="A1875" s="6">
        <v>1874</v>
      </c>
      <c r="B1875" s="6">
        <v>84</v>
      </c>
    </row>
    <row r="1876" spans="1:2" x14ac:dyDescent="0.15">
      <c r="A1876" s="6">
        <v>1875</v>
      </c>
      <c r="B1876" s="6">
        <v>95</v>
      </c>
    </row>
    <row r="1877" spans="1:2" x14ac:dyDescent="0.15">
      <c r="A1877" s="6">
        <v>1876</v>
      </c>
      <c r="B1877" s="6">
        <v>117</v>
      </c>
    </row>
    <row r="1878" spans="1:2" x14ac:dyDescent="0.15">
      <c r="A1878" s="6">
        <v>1877</v>
      </c>
      <c r="B1878" s="6">
        <v>50</v>
      </c>
    </row>
    <row r="1879" spans="1:2" x14ac:dyDescent="0.15">
      <c r="A1879" s="6">
        <v>1878</v>
      </c>
      <c r="B1879" s="6">
        <v>91</v>
      </c>
    </row>
    <row r="1880" spans="1:2" x14ac:dyDescent="0.15">
      <c r="A1880" s="6">
        <v>1879</v>
      </c>
      <c r="B1880" s="6">
        <v>54</v>
      </c>
    </row>
    <row r="1881" spans="1:2" x14ac:dyDescent="0.15">
      <c r="A1881" s="6">
        <v>1880</v>
      </c>
      <c r="B1881" s="6">
        <v>58</v>
      </c>
    </row>
    <row r="1882" spans="1:2" x14ac:dyDescent="0.15">
      <c r="A1882" s="6">
        <v>1881</v>
      </c>
      <c r="B1882" s="6">
        <v>86</v>
      </c>
    </row>
    <row r="1883" spans="1:2" x14ac:dyDescent="0.15">
      <c r="A1883" s="6">
        <v>1882</v>
      </c>
      <c r="B1883" s="6">
        <v>81</v>
      </c>
    </row>
    <row r="1884" spans="1:2" x14ac:dyDescent="0.15">
      <c r="A1884" s="6">
        <v>1883</v>
      </c>
      <c r="B1884" s="6">
        <v>65</v>
      </c>
    </row>
    <row r="1885" spans="1:2" x14ac:dyDescent="0.15">
      <c r="A1885" s="6">
        <v>1884</v>
      </c>
      <c r="B1885" s="6">
        <v>50</v>
      </c>
    </row>
    <row r="1886" spans="1:2" x14ac:dyDescent="0.15">
      <c r="A1886" s="6">
        <v>1885</v>
      </c>
      <c r="B1886" s="6">
        <v>65</v>
      </c>
    </row>
    <row r="1887" spans="1:2" x14ac:dyDescent="0.15">
      <c r="A1887" s="6">
        <v>1886</v>
      </c>
      <c r="B1887" s="6">
        <v>83</v>
      </c>
    </row>
    <row r="1888" spans="1:2" x14ac:dyDescent="0.15">
      <c r="A1888" s="6">
        <v>1887</v>
      </c>
      <c r="B1888" s="6">
        <v>67</v>
      </c>
    </row>
    <row r="1889" spans="1:2" x14ac:dyDescent="0.15">
      <c r="A1889" s="6">
        <v>1888</v>
      </c>
      <c r="B1889" s="6">
        <v>79</v>
      </c>
    </row>
    <row r="1890" spans="1:2" x14ac:dyDescent="0.15">
      <c r="A1890" s="6">
        <v>1889</v>
      </c>
      <c r="B1890" s="6">
        <v>86</v>
      </c>
    </row>
    <row r="1891" spans="1:2" x14ac:dyDescent="0.15">
      <c r="A1891" s="6">
        <v>1890</v>
      </c>
      <c r="B1891" s="6">
        <v>70</v>
      </c>
    </row>
    <row r="1892" spans="1:2" x14ac:dyDescent="0.15">
      <c r="A1892" s="6">
        <v>1891</v>
      </c>
      <c r="B1892" s="6">
        <v>88</v>
      </c>
    </row>
    <row r="1893" spans="1:2" x14ac:dyDescent="0.15">
      <c r="A1893" s="6">
        <v>1892</v>
      </c>
      <c r="B1893" s="6">
        <v>91</v>
      </c>
    </row>
    <row r="1894" spans="1:2" x14ac:dyDescent="0.15">
      <c r="A1894" s="6">
        <v>1893</v>
      </c>
      <c r="B1894" s="6">
        <v>85</v>
      </c>
    </row>
    <row r="1895" spans="1:2" x14ac:dyDescent="0.15">
      <c r="A1895" s="6">
        <v>1894</v>
      </c>
      <c r="B1895" s="6">
        <v>80</v>
      </c>
    </row>
    <row r="1896" spans="1:2" x14ac:dyDescent="0.15">
      <c r="A1896" s="6">
        <v>1895</v>
      </c>
      <c r="B1896" s="6">
        <v>81</v>
      </c>
    </row>
    <row r="1897" spans="1:2" x14ac:dyDescent="0.15">
      <c r="A1897" s="6">
        <v>1896</v>
      </c>
      <c r="B1897" s="6">
        <v>80</v>
      </c>
    </row>
    <row r="1898" spans="1:2" x14ac:dyDescent="0.15">
      <c r="A1898" s="6">
        <v>1897</v>
      </c>
      <c r="B1898" s="6">
        <v>61</v>
      </c>
    </row>
    <row r="1899" spans="1:2" x14ac:dyDescent="0.15">
      <c r="A1899" s="6">
        <v>1898</v>
      </c>
      <c r="B1899" s="6">
        <v>85</v>
      </c>
    </row>
    <row r="1900" spans="1:2" x14ac:dyDescent="0.15">
      <c r="A1900" s="6">
        <v>1899</v>
      </c>
      <c r="B1900" s="6">
        <v>78</v>
      </c>
    </row>
    <row r="1901" spans="1:2" x14ac:dyDescent="0.15">
      <c r="A1901" s="6">
        <v>1900</v>
      </c>
      <c r="B1901" s="6">
        <v>61</v>
      </c>
    </row>
    <row r="1902" spans="1:2" x14ac:dyDescent="0.15">
      <c r="A1902" s="6">
        <v>1901</v>
      </c>
      <c r="B1902" s="6">
        <v>79</v>
      </c>
    </row>
    <row r="1903" spans="1:2" x14ac:dyDescent="0.15">
      <c r="A1903" s="6">
        <v>1902</v>
      </c>
      <c r="B1903" s="6">
        <v>101</v>
      </c>
    </row>
    <row r="1904" spans="1:2" x14ac:dyDescent="0.15">
      <c r="A1904" s="6">
        <v>1903</v>
      </c>
      <c r="B1904" s="6">
        <v>70</v>
      </c>
    </row>
    <row r="1905" spans="1:2" x14ac:dyDescent="0.15">
      <c r="A1905" s="6">
        <v>1904</v>
      </c>
      <c r="B1905" s="6">
        <v>85</v>
      </c>
    </row>
    <row r="1906" spans="1:2" x14ac:dyDescent="0.15">
      <c r="A1906" s="6">
        <v>1905</v>
      </c>
      <c r="B1906" s="6">
        <v>78</v>
      </c>
    </row>
    <row r="1907" spans="1:2" x14ac:dyDescent="0.15">
      <c r="A1907" s="6">
        <v>1906</v>
      </c>
      <c r="B1907" s="6">
        <v>87</v>
      </c>
    </row>
    <row r="1908" spans="1:2" x14ac:dyDescent="0.15">
      <c r="A1908" s="6">
        <v>1907</v>
      </c>
      <c r="B1908" s="6">
        <v>82</v>
      </c>
    </row>
    <row r="1909" spans="1:2" x14ac:dyDescent="0.15">
      <c r="A1909" s="6">
        <v>1908</v>
      </c>
      <c r="B1909" s="6">
        <v>79</v>
      </c>
    </row>
    <row r="1910" spans="1:2" x14ac:dyDescent="0.15">
      <c r="A1910" s="6">
        <v>1909</v>
      </c>
      <c r="B1910" s="6">
        <v>50</v>
      </c>
    </row>
    <row r="1911" spans="1:2" x14ac:dyDescent="0.15">
      <c r="A1911" s="6">
        <v>1910</v>
      </c>
      <c r="B1911" s="6">
        <v>87</v>
      </c>
    </row>
    <row r="1912" spans="1:2" x14ac:dyDescent="0.15">
      <c r="A1912" s="6">
        <v>1911</v>
      </c>
      <c r="B1912" s="6">
        <v>114</v>
      </c>
    </row>
    <row r="1913" spans="1:2" x14ac:dyDescent="0.15">
      <c r="A1913" s="6">
        <v>1912</v>
      </c>
      <c r="B1913" s="6">
        <v>70</v>
      </c>
    </row>
    <row r="1914" spans="1:2" x14ac:dyDescent="0.15">
      <c r="A1914" s="6">
        <v>1913</v>
      </c>
      <c r="B1914" s="6">
        <v>99</v>
      </c>
    </row>
    <row r="1915" spans="1:2" x14ac:dyDescent="0.15">
      <c r="A1915" s="6">
        <v>1914</v>
      </c>
      <c r="B1915" s="6">
        <v>69</v>
      </c>
    </row>
    <row r="1916" spans="1:2" x14ac:dyDescent="0.15">
      <c r="A1916" s="6">
        <v>1915</v>
      </c>
      <c r="B1916" s="6">
        <v>56</v>
      </c>
    </row>
    <row r="1917" spans="1:2" x14ac:dyDescent="0.15">
      <c r="A1917" s="6">
        <v>1916</v>
      </c>
      <c r="B1917" s="6">
        <v>116</v>
      </c>
    </row>
    <row r="1918" spans="1:2" x14ac:dyDescent="0.15">
      <c r="A1918" s="6">
        <v>1917</v>
      </c>
      <c r="B1918" s="6">
        <v>80</v>
      </c>
    </row>
    <row r="1919" spans="1:2" x14ac:dyDescent="0.15">
      <c r="A1919" s="6">
        <v>1918</v>
      </c>
      <c r="B1919" s="6">
        <v>99</v>
      </c>
    </row>
    <row r="1920" spans="1:2" x14ac:dyDescent="0.15">
      <c r="A1920" s="6">
        <v>1919</v>
      </c>
      <c r="B1920" s="6">
        <v>78</v>
      </c>
    </row>
    <row r="1921" spans="1:2" x14ac:dyDescent="0.15">
      <c r="A1921" s="6">
        <v>1920</v>
      </c>
      <c r="B1921" s="6">
        <v>58</v>
      </c>
    </row>
    <row r="1922" spans="1:2" x14ac:dyDescent="0.15">
      <c r="A1922" s="6">
        <v>1921</v>
      </c>
      <c r="B1922" s="6">
        <v>93</v>
      </c>
    </row>
    <row r="1923" spans="1:2" x14ac:dyDescent="0.15">
      <c r="A1923" s="6">
        <v>1922</v>
      </c>
      <c r="B1923" s="6">
        <v>77</v>
      </c>
    </row>
    <row r="1924" spans="1:2" x14ac:dyDescent="0.15">
      <c r="A1924" s="6">
        <v>1923</v>
      </c>
      <c r="B1924" s="6">
        <v>70</v>
      </c>
    </row>
    <row r="1925" spans="1:2" x14ac:dyDescent="0.15">
      <c r="A1925" s="6">
        <v>1924</v>
      </c>
      <c r="B1925" s="6">
        <v>88</v>
      </c>
    </row>
    <row r="1926" spans="1:2" x14ac:dyDescent="0.15">
      <c r="A1926" s="6">
        <v>1925</v>
      </c>
      <c r="B1926" s="6">
        <v>71</v>
      </c>
    </row>
    <row r="1927" spans="1:2" x14ac:dyDescent="0.15">
      <c r="A1927" s="6">
        <v>1926</v>
      </c>
      <c r="B1927" s="6">
        <v>68</v>
      </c>
    </row>
    <row r="1928" spans="1:2" x14ac:dyDescent="0.15">
      <c r="A1928" s="6">
        <v>1927</v>
      </c>
      <c r="B1928" s="6">
        <v>72</v>
      </c>
    </row>
    <row r="1929" spans="1:2" x14ac:dyDescent="0.15">
      <c r="A1929" s="6">
        <v>1928</v>
      </c>
      <c r="B1929" s="6">
        <v>79</v>
      </c>
    </row>
    <row r="1930" spans="1:2" x14ac:dyDescent="0.15">
      <c r="A1930" s="6">
        <v>1929</v>
      </c>
      <c r="B1930" s="6">
        <v>80</v>
      </c>
    </row>
    <row r="1931" spans="1:2" x14ac:dyDescent="0.15">
      <c r="A1931" s="6">
        <v>1930</v>
      </c>
      <c r="B1931" s="6">
        <v>96</v>
      </c>
    </row>
    <row r="1932" spans="1:2" x14ac:dyDescent="0.15">
      <c r="A1932" s="6">
        <v>1931</v>
      </c>
      <c r="B1932" s="6">
        <v>76</v>
      </c>
    </row>
    <row r="1933" spans="1:2" x14ac:dyDescent="0.15">
      <c r="A1933" s="6">
        <v>1932</v>
      </c>
      <c r="B1933" s="6">
        <v>91</v>
      </c>
    </row>
    <row r="1934" spans="1:2" x14ac:dyDescent="0.15">
      <c r="A1934" s="6">
        <v>1933</v>
      </c>
      <c r="B1934" s="6">
        <v>89</v>
      </c>
    </row>
    <row r="1935" spans="1:2" x14ac:dyDescent="0.15">
      <c r="A1935" s="6">
        <v>1934</v>
      </c>
      <c r="B1935" s="6">
        <v>79</v>
      </c>
    </row>
    <row r="1936" spans="1:2" x14ac:dyDescent="0.15">
      <c r="A1936" s="6">
        <v>1935</v>
      </c>
      <c r="B1936" s="6">
        <v>84</v>
      </c>
    </row>
    <row r="1937" spans="1:2" x14ac:dyDescent="0.15">
      <c r="A1937" s="6">
        <v>1936</v>
      </c>
      <c r="B1937" s="6">
        <v>86</v>
      </c>
    </row>
    <row r="1938" spans="1:2" x14ac:dyDescent="0.15">
      <c r="A1938" s="6">
        <v>1937</v>
      </c>
      <c r="B1938" s="6">
        <v>69</v>
      </c>
    </row>
    <row r="1939" spans="1:2" x14ac:dyDescent="0.15">
      <c r="A1939" s="6">
        <v>1938</v>
      </c>
      <c r="B1939" s="6">
        <v>88</v>
      </c>
    </row>
    <row r="1940" spans="1:2" x14ac:dyDescent="0.15">
      <c r="A1940" s="6">
        <v>1939</v>
      </c>
      <c r="B1940" s="6">
        <v>72</v>
      </c>
    </row>
    <row r="1941" spans="1:2" x14ac:dyDescent="0.15">
      <c r="A1941" s="6">
        <v>1940</v>
      </c>
      <c r="B1941" s="6">
        <v>80</v>
      </c>
    </row>
    <row r="1942" spans="1:2" x14ac:dyDescent="0.15">
      <c r="A1942" s="6">
        <v>1941</v>
      </c>
      <c r="B1942" s="6">
        <v>75</v>
      </c>
    </row>
    <row r="1943" spans="1:2" x14ac:dyDescent="0.15">
      <c r="A1943" s="6">
        <v>1942</v>
      </c>
      <c r="B1943" s="6">
        <v>65</v>
      </c>
    </row>
    <row r="1944" spans="1:2" x14ac:dyDescent="0.15">
      <c r="A1944" s="6">
        <v>1943</v>
      </c>
      <c r="B1944" s="6">
        <v>80</v>
      </c>
    </row>
    <row r="1945" spans="1:2" x14ac:dyDescent="0.15">
      <c r="A1945" s="6">
        <v>1944</v>
      </c>
      <c r="B1945" s="6">
        <v>105</v>
      </c>
    </row>
    <row r="1946" spans="1:2" x14ac:dyDescent="0.15">
      <c r="A1946" s="6">
        <v>1945</v>
      </c>
      <c r="B1946" s="6">
        <v>73</v>
      </c>
    </row>
    <row r="1947" spans="1:2" x14ac:dyDescent="0.15">
      <c r="A1947" s="6">
        <v>1946</v>
      </c>
      <c r="B1947" s="6">
        <v>87</v>
      </c>
    </row>
    <row r="1948" spans="1:2" x14ac:dyDescent="0.15">
      <c r="A1948" s="6">
        <v>1947</v>
      </c>
      <c r="B1948" s="6">
        <v>87</v>
      </c>
    </row>
    <row r="1949" spans="1:2" x14ac:dyDescent="0.15">
      <c r="A1949" s="6">
        <v>1948</v>
      </c>
      <c r="B1949" s="6">
        <v>65</v>
      </c>
    </row>
    <row r="1950" spans="1:2" x14ac:dyDescent="0.15">
      <c r="A1950" s="6">
        <v>1949</v>
      </c>
      <c r="B1950" s="6">
        <v>73</v>
      </c>
    </row>
    <row r="1951" spans="1:2" x14ac:dyDescent="0.15">
      <c r="A1951" s="6">
        <v>1950</v>
      </c>
      <c r="B1951" s="6">
        <v>77</v>
      </c>
    </row>
    <row r="1952" spans="1:2" x14ac:dyDescent="0.15">
      <c r="A1952" s="6">
        <v>1951</v>
      </c>
      <c r="B1952" s="6">
        <v>81</v>
      </c>
    </row>
    <row r="1953" spans="1:2" x14ac:dyDescent="0.15">
      <c r="A1953" s="6">
        <v>1952</v>
      </c>
      <c r="B1953" s="6">
        <v>80</v>
      </c>
    </row>
    <row r="1954" spans="1:2" x14ac:dyDescent="0.15">
      <c r="A1954" s="6">
        <v>1953</v>
      </c>
      <c r="B1954" s="6">
        <v>84</v>
      </c>
    </row>
    <row r="1955" spans="1:2" x14ac:dyDescent="0.15">
      <c r="A1955" s="6">
        <v>1954</v>
      </c>
      <c r="B1955" s="6">
        <v>86</v>
      </c>
    </row>
    <row r="1956" spans="1:2" x14ac:dyDescent="0.15">
      <c r="A1956" s="6">
        <v>1955</v>
      </c>
      <c r="B1956" s="6">
        <v>56</v>
      </c>
    </row>
    <row r="1957" spans="1:2" x14ac:dyDescent="0.15">
      <c r="A1957" s="6">
        <v>1956</v>
      </c>
      <c r="B1957" s="6">
        <v>86</v>
      </c>
    </row>
    <row r="1958" spans="1:2" x14ac:dyDescent="0.15">
      <c r="A1958" s="6">
        <v>1957</v>
      </c>
      <c r="B1958" s="6">
        <v>96</v>
      </c>
    </row>
    <row r="1959" spans="1:2" x14ac:dyDescent="0.15">
      <c r="A1959" s="6">
        <v>1958</v>
      </c>
      <c r="B1959" s="6">
        <v>79</v>
      </c>
    </row>
    <row r="1960" spans="1:2" x14ac:dyDescent="0.15">
      <c r="A1960" s="6">
        <v>1959</v>
      </c>
      <c r="B1960" s="6">
        <v>86</v>
      </c>
    </row>
    <row r="1961" spans="1:2" x14ac:dyDescent="0.15">
      <c r="A1961" s="6">
        <v>1960</v>
      </c>
      <c r="B1961" s="6">
        <v>76</v>
      </c>
    </row>
    <row r="1962" spans="1:2" x14ac:dyDescent="0.15">
      <c r="A1962" s="6">
        <v>1961</v>
      </c>
      <c r="B1962" s="6">
        <v>50</v>
      </c>
    </row>
    <row r="1963" spans="1:2" x14ac:dyDescent="0.15">
      <c r="A1963" s="6">
        <v>1962</v>
      </c>
      <c r="B1963" s="6">
        <v>76</v>
      </c>
    </row>
    <row r="1964" spans="1:2" x14ac:dyDescent="0.15">
      <c r="A1964" s="6">
        <v>1963</v>
      </c>
      <c r="B1964" s="6">
        <v>105</v>
      </c>
    </row>
    <row r="1965" spans="1:2" x14ac:dyDescent="0.15">
      <c r="A1965" s="6">
        <v>1964</v>
      </c>
      <c r="B1965" s="6">
        <v>99</v>
      </c>
    </row>
    <row r="1966" spans="1:2" x14ac:dyDescent="0.15">
      <c r="A1966" s="6">
        <v>1965</v>
      </c>
      <c r="B1966" s="6">
        <v>75</v>
      </c>
    </row>
    <row r="1967" spans="1:2" x14ac:dyDescent="0.15">
      <c r="A1967" s="6">
        <v>1966</v>
      </c>
      <c r="B1967" s="6">
        <v>48</v>
      </c>
    </row>
    <row r="1968" spans="1:2" x14ac:dyDescent="0.15">
      <c r="A1968" s="6">
        <v>1967</v>
      </c>
      <c r="B1968" s="6">
        <v>72</v>
      </c>
    </row>
    <row r="1969" spans="1:2" x14ac:dyDescent="0.15">
      <c r="A1969" s="6">
        <v>1968</v>
      </c>
      <c r="B1969" s="6">
        <v>70</v>
      </c>
    </row>
    <row r="1970" spans="1:2" x14ac:dyDescent="0.15">
      <c r="A1970" s="6">
        <v>1969</v>
      </c>
      <c r="B1970" s="6">
        <v>88</v>
      </c>
    </row>
    <row r="1971" spans="1:2" x14ac:dyDescent="0.15">
      <c r="A1971" s="6">
        <v>1970</v>
      </c>
      <c r="B1971" s="6">
        <v>94</v>
      </c>
    </row>
    <row r="1972" spans="1:2" x14ac:dyDescent="0.15">
      <c r="A1972" s="6">
        <v>1971</v>
      </c>
      <c r="B1972" s="6">
        <v>84</v>
      </c>
    </row>
    <row r="1973" spans="1:2" x14ac:dyDescent="0.15">
      <c r="A1973" s="6">
        <v>1972</v>
      </c>
      <c r="B1973" s="6">
        <v>73</v>
      </c>
    </row>
    <row r="1974" spans="1:2" x14ac:dyDescent="0.15">
      <c r="A1974" s="6">
        <v>1973</v>
      </c>
      <c r="B1974" s="6">
        <v>97</v>
      </c>
    </row>
    <row r="1975" spans="1:2" x14ac:dyDescent="0.15">
      <c r="A1975" s="6">
        <v>1974</v>
      </c>
      <c r="B1975" s="6">
        <v>70</v>
      </c>
    </row>
    <row r="1976" spans="1:2" x14ac:dyDescent="0.15">
      <c r="A1976" s="6">
        <v>1975</v>
      </c>
      <c r="B1976" s="6">
        <v>70</v>
      </c>
    </row>
    <row r="1977" spans="1:2" x14ac:dyDescent="0.15">
      <c r="A1977" s="6">
        <v>1976</v>
      </c>
      <c r="B1977" s="6">
        <v>88</v>
      </c>
    </row>
    <row r="1978" spans="1:2" x14ac:dyDescent="0.15">
      <c r="A1978" s="6">
        <v>1977</v>
      </c>
      <c r="B1978" s="6">
        <v>95</v>
      </c>
    </row>
    <row r="1979" spans="1:2" x14ac:dyDescent="0.15">
      <c r="A1979" s="6">
        <v>1978</v>
      </c>
      <c r="B1979" s="6">
        <v>65</v>
      </c>
    </row>
    <row r="1980" spans="1:2" x14ac:dyDescent="0.15">
      <c r="A1980" s="6">
        <v>1979</v>
      </c>
      <c r="B1980" s="6">
        <v>72</v>
      </c>
    </row>
    <row r="1981" spans="1:2" x14ac:dyDescent="0.15">
      <c r="A1981" s="6">
        <v>1980</v>
      </c>
      <c r="B1981" s="6">
        <v>77</v>
      </c>
    </row>
    <row r="1982" spans="1:2" x14ac:dyDescent="0.15">
      <c r="A1982" s="6">
        <v>1981</v>
      </c>
      <c r="B1982" s="6">
        <v>80</v>
      </c>
    </row>
    <row r="1983" spans="1:2" x14ac:dyDescent="0.15">
      <c r="A1983" s="6">
        <v>1982</v>
      </c>
      <c r="B1983" s="6">
        <v>75</v>
      </c>
    </row>
    <row r="1984" spans="1:2" x14ac:dyDescent="0.15">
      <c r="A1984" s="6">
        <v>1983</v>
      </c>
      <c r="B1984" s="6">
        <v>77</v>
      </c>
    </row>
    <row r="1985" spans="1:2" x14ac:dyDescent="0.15">
      <c r="A1985" s="6">
        <v>1984</v>
      </c>
      <c r="B1985" s="6">
        <v>51</v>
      </c>
    </row>
    <row r="1986" spans="1:2" x14ac:dyDescent="0.15">
      <c r="A1986" s="6">
        <v>1985</v>
      </c>
      <c r="B1986" s="6">
        <v>59</v>
      </c>
    </row>
    <row r="1987" spans="1:2" x14ac:dyDescent="0.15">
      <c r="A1987" s="6">
        <v>1986</v>
      </c>
      <c r="B1987" s="6">
        <v>92</v>
      </c>
    </row>
    <row r="1988" spans="1:2" x14ac:dyDescent="0.15">
      <c r="A1988" s="6">
        <v>1987</v>
      </c>
      <c r="B1988" s="6">
        <v>56</v>
      </c>
    </row>
    <row r="1989" spans="1:2" x14ac:dyDescent="0.15">
      <c r="A1989" s="6">
        <v>1988</v>
      </c>
      <c r="B1989" s="6">
        <v>76</v>
      </c>
    </row>
    <row r="1990" spans="1:2" x14ac:dyDescent="0.15">
      <c r="A1990" s="6">
        <v>1989</v>
      </c>
      <c r="B1990" s="6">
        <v>35</v>
      </c>
    </row>
    <row r="1991" spans="1:2" x14ac:dyDescent="0.15">
      <c r="A1991" s="6">
        <v>1990</v>
      </c>
      <c r="B1991" s="6">
        <v>74</v>
      </c>
    </row>
    <row r="1992" spans="1:2" x14ac:dyDescent="0.15">
      <c r="A1992" s="6">
        <v>1991</v>
      </c>
      <c r="B1992" s="6">
        <v>88</v>
      </c>
    </row>
    <row r="1993" spans="1:2" x14ac:dyDescent="0.15">
      <c r="A1993" s="6">
        <v>1992</v>
      </c>
      <c r="B1993" s="6">
        <v>79</v>
      </c>
    </row>
    <row r="1994" spans="1:2" x14ac:dyDescent="0.15">
      <c r="A1994" s="6">
        <v>1993</v>
      </c>
      <c r="B1994" s="6">
        <v>86</v>
      </c>
    </row>
    <row r="1995" spans="1:2" x14ac:dyDescent="0.15">
      <c r="A1995" s="6">
        <v>1994</v>
      </c>
      <c r="B1995" s="6">
        <v>73</v>
      </c>
    </row>
    <row r="1996" spans="1:2" x14ac:dyDescent="0.15">
      <c r="A1996" s="6">
        <v>1995</v>
      </c>
      <c r="B1996" s="6">
        <v>67</v>
      </c>
    </row>
    <row r="1997" spans="1:2" x14ac:dyDescent="0.15">
      <c r="A1997" s="6">
        <v>1996</v>
      </c>
      <c r="B1997" s="6">
        <v>85</v>
      </c>
    </row>
    <row r="1998" spans="1:2" x14ac:dyDescent="0.15">
      <c r="A1998" s="6">
        <v>1997</v>
      </c>
      <c r="B1998" s="6">
        <v>68</v>
      </c>
    </row>
    <row r="1999" spans="1:2" x14ac:dyDescent="0.15">
      <c r="A1999" s="6">
        <v>1998</v>
      </c>
      <c r="B1999" s="6">
        <v>68</v>
      </c>
    </row>
    <row r="2000" spans="1:2" x14ac:dyDescent="0.15">
      <c r="A2000" s="6">
        <v>1999</v>
      </c>
      <c r="B2000" s="6">
        <v>76</v>
      </c>
    </row>
    <row r="2001" spans="1:2" x14ac:dyDescent="0.15">
      <c r="A2001" s="6">
        <v>2000</v>
      </c>
      <c r="B2001" s="6">
        <v>79</v>
      </c>
    </row>
  </sheetData>
  <sortState xmlns:xlrd2="http://schemas.microsoft.com/office/spreadsheetml/2017/richdata2" ref="Q5:Q14">
    <sortCondition ref="Q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SingleDock</vt:lpstr>
      <vt:lpstr>SingleDock new Equipment</vt:lpstr>
      <vt:lpstr>TwoDocks</vt:lpstr>
      <vt:lpstr>2000 simulations</vt:lpstr>
      <vt:lpstr>Summary Stats for 3 Scenarios</vt:lpstr>
      <vt:lpstr>Graphs</vt:lpstr>
      <vt:lpstr>16 hour ArrivalGap Data (2)</vt:lpstr>
      <vt:lpstr>16 hour ArrivalGap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Leons</dc:creator>
  <cp:lastModifiedBy>Kolovsky, Matthew</cp:lastModifiedBy>
  <cp:lastPrinted>2002-11-12T17:05:33Z</cp:lastPrinted>
  <dcterms:created xsi:type="dcterms:W3CDTF">1998-03-23T17:55:57Z</dcterms:created>
  <dcterms:modified xsi:type="dcterms:W3CDTF">2024-12-12T19:33:20Z</dcterms:modified>
</cp:coreProperties>
</file>