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5345" windowHeight="67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I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6" i="10"/>
  <c r="C17" i="10"/>
  <c r="C18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G661" i="1"/>
  <c r="H661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J641" i="1" s="1"/>
  <c r="H641" i="1"/>
  <c r="G642" i="1"/>
  <c r="G643" i="1"/>
  <c r="H643" i="1"/>
  <c r="J643" i="1" s="1"/>
  <c r="G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26" i="10"/>
  <c r="L328" i="1"/>
  <c r="L351" i="1"/>
  <c r="L290" i="1"/>
  <c r="F660" i="1" s="1"/>
  <c r="A31" i="12"/>
  <c r="C70" i="2"/>
  <c r="A40" i="12"/>
  <c r="D12" i="13"/>
  <c r="C12" i="13" s="1"/>
  <c r="D62" i="2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39" i="1"/>
  <c r="K605" i="1"/>
  <c r="G648" i="1" s="1"/>
  <c r="J571" i="1"/>
  <c r="K571" i="1"/>
  <c r="L433" i="1"/>
  <c r="L419" i="1"/>
  <c r="D81" i="2"/>
  <c r="I169" i="1"/>
  <c r="H169" i="1"/>
  <c r="G552" i="1"/>
  <c r="J476" i="1"/>
  <c r="H626" i="1" s="1"/>
  <c r="H476" i="1"/>
  <c r="H624" i="1" s="1"/>
  <c r="J624" i="1" s="1"/>
  <c r="F476" i="1"/>
  <c r="H622" i="1" s="1"/>
  <c r="J622" i="1" s="1"/>
  <c r="I476" i="1"/>
  <c r="H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K545" i="1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138" i="2"/>
  <c r="H33" i="13"/>
  <c r="C115" i="2" l="1"/>
  <c r="L247" i="1"/>
  <c r="F664" i="1"/>
  <c r="I661" i="1"/>
  <c r="D63" i="2"/>
  <c r="H660" i="1"/>
  <c r="H664" i="1" s="1"/>
  <c r="H672" i="1" s="1"/>
  <c r="C6" i="10" s="1"/>
  <c r="C16" i="13"/>
  <c r="G81" i="2"/>
  <c r="C62" i="2"/>
  <c r="C63" i="2" s="1"/>
  <c r="G112" i="1"/>
  <c r="J647" i="1"/>
  <c r="J625" i="1"/>
  <c r="L257" i="1"/>
  <c r="L271" i="1" s="1"/>
  <c r="G632" i="1" s="1"/>
  <c r="J63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C145" i="2" l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<sst xmlns="http://schemas.openxmlformats.org/spreadsheetml/2006/main" count="3955" uniqueCount="913">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</sst>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222</v>
      </c>
      <c r="C2" s="21">
        <v>222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12169.84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12169.84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12169.84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12169.84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12169.84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/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66256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66256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66256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66256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54086.16</v>
      </c>
      <c r="I233" s="18"/>
      <c r="J233" s="18"/>
      <c r="K233" s="18"/>
      <c r="L233" s="19">
        <f>SUM(F233:K233)</f>
        <v>54086.16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54086.16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54086.16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54086.16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54086.16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54086.16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54086.16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/>
      <c r="G465" s="18"/>
      <c r="H465" s="18"/>
      <c r="I465" s="18"/>
      <c r="J465" s="18"/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66256</v>
      </c>
      <c r="G468" s="18"/>
      <c r="H468" s="18"/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66256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54086.16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54086.16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12169.839999999997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54086.16</v>
      </c>
      <c r="I575" s="87">
        <f>SUM(F575:H575)</f>
        <v>54086.16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0</v>
      </c>
      <c r="K598" s="108">
        <f>SUM(K591:K597)</f>
        <v>0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12169.84</v>
      </c>
      <c r="H617" s="109">
        <f>SUM(F52)</f>
        <v>12169.84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12169.84</v>
      </c>
      <c r="H622" s="109">
        <f>F476</f>
        <v>12169.839999999997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66256</v>
      </c>
      <c r="H627" s="104">
        <f>SUM(F468)</f>
        <v>66256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54086.16</v>
      </c>
      <c r="H632" s="104">
        <f>SUM(F472)</f>
        <v>54086.16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0</v>
      </c>
      <c r="H647" s="104">
        <f>L208+L226+L244</f>
        <v>0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54086.16</v>
      </c>
      <c r="I660" s="19">
        <f>SUM(F660:H660)</f>
        <v>54086.16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0</v>
      </c>
      <c r="I662" s="19">
        <f>SUM(F662:H662)</f>
        <v>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54086.16</v>
      </c>
      <c r="I663" s="19">
        <f>SUM(F663:H663)</f>
        <v>54086.16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Hales Location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Hales Location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54086.16</v>
      </c>
      <c r="D5" s="20">
        <f>SUM('DOE25'!L197:L200)+SUM('DOE25'!L215:L218)+SUM('DOE25'!L233:L236)-F5-G5</f>
        <v>54086.16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0</v>
      </c>
      <c r="D15" s="20">
        <f>'DOE25'!L208+'DOE25'!L226+'DOE25'!L244-F15-G15</f>
        <v>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54086.16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0</v>
      </c>
      <c r="E35" s="249"/>
    </row>
    <row r="36" spans="2:8" ht="12" thickTop="1" x14ac:dyDescent="0.2">
      <c r="B36" t="s">
        <v>814</v>
      </c>
      <c r="D36" s="20">
        <f>D33</f>
        <v>54086.16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Hales Location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12169.84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12169.84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12169.84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12169.84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12169.84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66256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66256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66256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66256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54086.16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54086.16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0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0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54086.16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Hales Location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54086</v>
      </c>
      <c r="D10" s="182">
        <f>ROUND((C10/$C$28)*100,1)</f>
        <v>100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0</v>
      </c>
      <c r="D21" s="182">
        <f t="shared" si="0"/>
        <v>0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54086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54086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0</v>
      </c>
      <c r="D35" s="182">
        <f t="shared" ref="D35:D40" si="1">ROUND((C35/$C$41)*100,1)</f>
        <v>0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0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66256</v>
      </c>
      <c r="D37" s="182">
        <f t="shared" si="1"/>
        <v>100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66256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Hales Location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2017-08-28T13:24:26Z</cp:lastPrinted>
  <dcterms:created xsi:type="dcterms:W3CDTF">1997-12-04T19:04:30Z</dcterms:created>
  <dcterms:modified xsi:type="dcterms:W3CDTF">2017-11-29T17:27:30Z</dcterms:modified>
</cp:coreProperties>
</file>