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nakozanitas/Desktop/"/>
    </mc:Choice>
  </mc:AlternateContent>
  <xr:revisionPtr revIDLastSave="0" documentId="13_ncr:1_{AD6CAFC9-75BB-DD40-821E-54ACEC548683}" xr6:coauthVersionLast="47" xr6:coauthVersionMax="47" xr10:uidLastSave="{00000000-0000-0000-0000-000000000000}"/>
  <bookViews>
    <workbookView xWindow="-37800" yWindow="2380" windowWidth="35740" windowHeight="16540" activeTab="1" xr2:uid="{58191B99-97FB-6F4F-A154-3F95FD397D92}"/>
  </bookViews>
  <sheets>
    <sheet name="working" sheetId="1" r:id="rId1"/>
    <sheet name="plot totals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2" l="1"/>
  <c r="Q5" i="2"/>
  <c r="F19" i="2"/>
  <c r="C19" i="2"/>
  <c r="F11" i="2"/>
  <c r="C11" i="2"/>
  <c r="E18" i="3"/>
  <c r="D18" i="3"/>
  <c r="C18" i="3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J41" i="2"/>
  <c r="I41" i="2"/>
  <c r="H41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J23" i="2"/>
  <c r="I23" i="2"/>
  <c r="H23" i="2"/>
  <c r="G41" i="1"/>
  <c r="H41" i="1"/>
  <c r="G42" i="1"/>
  <c r="H42" i="1"/>
  <c r="G43" i="1"/>
  <c r="H43" i="1"/>
  <c r="G44" i="1"/>
  <c r="H44" i="1"/>
  <c r="I44" i="1"/>
  <c r="G45" i="1"/>
  <c r="H45" i="1"/>
  <c r="G46" i="1"/>
  <c r="H46" i="1"/>
  <c r="G47" i="1"/>
  <c r="H47" i="1"/>
  <c r="G48" i="1"/>
  <c r="H48" i="1"/>
  <c r="G49" i="1"/>
  <c r="H49" i="1"/>
  <c r="G50" i="1"/>
  <c r="H50" i="1"/>
  <c r="I50" i="1"/>
  <c r="G51" i="1"/>
  <c r="H51" i="1"/>
  <c r="G52" i="1"/>
  <c r="H52" i="1"/>
  <c r="I52" i="1"/>
  <c r="G53" i="1"/>
  <c r="H53" i="1"/>
  <c r="I53" i="1"/>
  <c r="G54" i="1"/>
  <c r="H54" i="1"/>
  <c r="H40" i="1"/>
  <c r="G40" i="1"/>
  <c r="I40" i="1" s="1"/>
  <c r="H36" i="1"/>
  <c r="G36" i="1"/>
  <c r="H35" i="1"/>
  <c r="G35" i="1"/>
  <c r="I35" i="1" s="1"/>
  <c r="H34" i="1"/>
  <c r="G34" i="1"/>
  <c r="H33" i="1"/>
  <c r="G33" i="1"/>
  <c r="H32" i="1"/>
  <c r="G32" i="1"/>
  <c r="H31" i="1"/>
  <c r="G31" i="1"/>
  <c r="I31" i="1" s="1"/>
  <c r="H30" i="1"/>
  <c r="I30" i="1" s="1"/>
  <c r="G30" i="1"/>
  <c r="H29" i="1"/>
  <c r="G29" i="1"/>
  <c r="I29" i="1" s="1"/>
  <c r="H28" i="1"/>
  <c r="G28" i="1"/>
  <c r="H27" i="1"/>
  <c r="G27" i="1"/>
  <c r="I27" i="1" s="1"/>
  <c r="H26" i="1"/>
  <c r="I26" i="1" s="1"/>
  <c r="G26" i="1"/>
  <c r="H25" i="1"/>
  <c r="G25" i="1"/>
  <c r="H24" i="1"/>
  <c r="G24" i="1"/>
  <c r="H23" i="1"/>
  <c r="G23" i="1"/>
  <c r="I23" i="1" s="1"/>
  <c r="H22" i="1"/>
  <c r="G22" i="1"/>
  <c r="I22" i="1" s="1"/>
  <c r="AZ2" i="1"/>
  <c r="BE2" i="1" s="1"/>
  <c r="AZ3" i="1"/>
  <c r="BG3" i="1" s="1"/>
  <c r="AZ4" i="1"/>
  <c r="BF4" i="1" s="1"/>
  <c r="AZ5" i="1"/>
  <c r="BG5" i="1" s="1"/>
  <c r="AZ6" i="1"/>
  <c r="BG6" i="1" s="1"/>
  <c r="AZ7" i="1"/>
  <c r="BG7" i="1" s="1"/>
  <c r="AZ8" i="1"/>
  <c r="BG8" i="1" s="1"/>
  <c r="AZ9" i="1"/>
  <c r="BF9" i="1" s="1"/>
  <c r="AZ10" i="1"/>
  <c r="BG10" i="1" s="1"/>
  <c r="AZ11" i="1"/>
  <c r="BF11" i="1" s="1"/>
  <c r="AZ12" i="1"/>
  <c r="BE12" i="1" s="1"/>
  <c r="AZ13" i="1"/>
  <c r="BF13" i="1" s="1"/>
  <c r="AZ14" i="1"/>
  <c r="BF14" i="1" s="1"/>
  <c r="AZ15" i="1"/>
  <c r="BG15" i="1" s="1"/>
  <c r="AZ16" i="1"/>
  <c r="BG16" i="1" s="1"/>
  <c r="J10" i="2"/>
  <c r="I10" i="2"/>
  <c r="H10" i="2"/>
  <c r="J18" i="2"/>
  <c r="I18" i="2"/>
  <c r="H18" i="2"/>
  <c r="J9" i="2"/>
  <c r="I9" i="2"/>
  <c r="H9" i="2"/>
  <c r="J8" i="2"/>
  <c r="I8" i="2"/>
  <c r="H8" i="2"/>
  <c r="J7" i="2"/>
  <c r="I7" i="2"/>
  <c r="H7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6" i="2"/>
  <c r="I6" i="2"/>
  <c r="H6" i="2"/>
  <c r="J5" i="2"/>
  <c r="I5" i="2"/>
  <c r="H5" i="2"/>
  <c r="J12" i="2"/>
  <c r="I12" i="2"/>
  <c r="H12" i="2"/>
  <c r="J4" i="2"/>
  <c r="I4" i="2"/>
  <c r="H4" i="2"/>
  <c r="J3" i="2"/>
  <c r="I3" i="2"/>
  <c r="H3" i="2"/>
  <c r="BF3" i="1"/>
  <c r="BF5" i="1"/>
  <c r="BF8" i="1"/>
  <c r="BF16" i="1"/>
  <c r="BE3" i="1"/>
  <c r="BE4" i="1"/>
  <c r="BE5" i="1"/>
  <c r="BE7" i="1"/>
  <c r="BE8" i="1"/>
  <c r="BE9" i="1"/>
  <c r="BE11" i="1"/>
  <c r="BE16" i="1"/>
  <c r="BG14" i="1" l="1"/>
  <c r="BE13" i="1"/>
  <c r="BG13" i="1"/>
  <c r="BF12" i="1"/>
  <c r="BG11" i="1"/>
  <c r="BG12" i="1"/>
  <c r="BE6" i="1"/>
  <c r="I43" i="1"/>
  <c r="I46" i="1"/>
  <c r="I42" i="1"/>
  <c r="I45" i="1"/>
  <c r="I48" i="1"/>
  <c r="I47" i="1"/>
  <c r="I25" i="1"/>
  <c r="I49" i="1"/>
  <c r="I33" i="1"/>
  <c r="I34" i="1"/>
  <c r="I54" i="1"/>
  <c r="I51" i="1"/>
  <c r="I41" i="1"/>
  <c r="I24" i="1"/>
  <c r="I28" i="1"/>
  <c r="I32" i="1"/>
  <c r="I36" i="1"/>
  <c r="BE14" i="1"/>
  <c r="BF7" i="1"/>
  <c r="BF6" i="1"/>
  <c r="BF15" i="1"/>
  <c r="BG4" i="1"/>
  <c r="BE15" i="1"/>
  <c r="BG9" i="1"/>
  <c r="BF10" i="1"/>
  <c r="BE10" i="1"/>
  <c r="BG2" i="1"/>
  <c r="BF2" i="1"/>
</calcChain>
</file>

<file path=xl/sharedStrings.xml><?xml version="1.0" encoding="utf-8"?>
<sst xmlns="http://schemas.openxmlformats.org/spreadsheetml/2006/main" count="240" uniqueCount="87">
  <si>
    <t xml:space="preserve">PLOT                                     </t>
  </si>
  <si>
    <t>na</t>
  </si>
  <si>
    <t>peak.12.culture</t>
  </si>
  <si>
    <t>peak.12.na</t>
  </si>
  <si>
    <t>peak.12.neg</t>
  </si>
  <si>
    <t>peak.12.unk</t>
  </si>
  <si>
    <t>late.11.culture</t>
  </si>
  <si>
    <t>late.11.na</t>
  </si>
  <si>
    <t>late.11.neg</t>
  </si>
  <si>
    <t>late.11.pram</t>
  </si>
  <si>
    <t>late.11.unk</t>
  </si>
  <si>
    <t>peak.11.culture</t>
  </si>
  <si>
    <t>peak.11.na</t>
  </si>
  <si>
    <t>peak.11.neg</t>
  </si>
  <si>
    <t>peak.11.pram</t>
  </si>
  <si>
    <t>early.11.culture</t>
  </si>
  <si>
    <t>early.11.na</t>
  </si>
  <si>
    <t>early.11.neg</t>
  </si>
  <si>
    <t>early.11.pram</t>
  </si>
  <si>
    <t>late.10.culture</t>
  </si>
  <si>
    <t>late.10.na</t>
  </si>
  <si>
    <t>late.10.neg</t>
  </si>
  <si>
    <t>late.10.pram</t>
  </si>
  <si>
    <t>late.10.unk</t>
  </si>
  <si>
    <t>peak.10.culture</t>
  </si>
  <si>
    <t>peak.10.na</t>
  </si>
  <si>
    <t>peak.10.neg</t>
  </si>
  <si>
    <t>peak.10.pram</t>
  </si>
  <si>
    <t>early.10.culture</t>
  </si>
  <si>
    <t>early.10.na</t>
  </si>
  <si>
    <t>early.10.neg</t>
  </si>
  <si>
    <t>early.10.pram</t>
  </si>
  <si>
    <t>peak.10.unk</t>
  </si>
  <si>
    <t>early.10.unk</t>
  </si>
  <si>
    <t>late.09.culture</t>
  </si>
  <si>
    <t>late.09.na</t>
  </si>
  <si>
    <t>late.09.neg</t>
  </si>
  <si>
    <t>late.09.pram</t>
  </si>
  <si>
    <t>late.09.unk</t>
  </si>
  <si>
    <t>peak.09.culture</t>
  </si>
  <si>
    <t>peak.09.na</t>
  </si>
  <si>
    <t>peak.09.neg</t>
  </si>
  <si>
    <t>peak.09.pram</t>
  </si>
  <si>
    <t>peak.09.unk</t>
  </si>
  <si>
    <t>early.09.culture</t>
  </si>
  <si>
    <t>early.09.na</t>
  </si>
  <si>
    <t>early.09.neg</t>
  </si>
  <si>
    <t>early.09.pram</t>
  </si>
  <si>
    <t>early.09.unk</t>
  </si>
  <si>
    <t>early.11.unk</t>
  </si>
  <si>
    <t>peak.11.unk</t>
  </si>
  <si>
    <t>peak.12.pram</t>
  </si>
  <si>
    <t>totals</t>
  </si>
  <si>
    <t>cul.pos</t>
  </si>
  <si>
    <t>pcr.pos</t>
  </si>
  <si>
    <t>pram.total</t>
  </si>
  <si>
    <t>neg.total</t>
  </si>
  <si>
    <t>cult%</t>
  </si>
  <si>
    <t>prc%</t>
  </si>
  <si>
    <t>total%</t>
  </si>
  <si>
    <t>HS</t>
  </si>
  <si>
    <t>CS</t>
  </si>
  <si>
    <t>total sampled</t>
  </si>
  <si>
    <t>late.09.total.pos</t>
  </si>
  <si>
    <t>late.09.total.neg</t>
  </si>
  <si>
    <t>peak.11.total.pos</t>
  </si>
  <si>
    <t>peak.11.total.neg</t>
  </si>
  <si>
    <t>late.09.total.sampled</t>
  </si>
  <si>
    <t>peak.11.total.sampled</t>
  </si>
  <si>
    <t>ALL SAMPLING EVENTS</t>
  </si>
  <si>
    <t>status</t>
  </si>
  <si>
    <t>plot</t>
  </si>
  <si>
    <t>late.09.cul.pos</t>
  </si>
  <si>
    <t>peak.11.cul.pos</t>
  </si>
  <si>
    <t>late.09.pcr.pos</t>
  </si>
  <si>
    <t>peak.11.pcr.pos</t>
  </si>
  <si>
    <t>late.09.pram.total</t>
  </si>
  <si>
    <t>peak.11.pram.total</t>
  </si>
  <si>
    <t>late.09.neg.total</t>
  </si>
  <si>
    <t>peak.11.neg.total</t>
  </si>
  <si>
    <t xml:space="preserve">Fall 2009 Driest </t>
  </si>
  <si>
    <t>Spring 2011 Wettest</t>
  </si>
  <si>
    <t>BA.allTR.ha</t>
  </si>
  <si>
    <t>Dens.allTR.ha</t>
  </si>
  <si>
    <t xml:space="preserve">total </t>
  </si>
  <si>
    <t>positive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</si>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</sst>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37191-00C9-4D4E-8289-86C663F07287}">
  <dimension ref="A1:BG54"/>
  <sheetViews>
    <sheetView topLeftCell="A6" workbookViewId="0">
      <selection activeCell="M30" sqref="M30"/>
    </sheetView>
  </sheetViews>
  <sheetFormatPr baseColWidth="10" defaultColWidth="5.83203125" defaultRowHeight="16" x14ac:dyDescent="0.2"/>
  <cols>
    <col min="1" max="51" width="10.33203125" customWidth="1"/>
    <col min="52" max="52" width="7.6640625" customWidth="1"/>
  </cols>
  <sheetData>
    <row r="1" spans="1:59" x14ac:dyDescent="0.2">
      <c r="A1" t="s">
        <v>0</v>
      </c>
      <c r="B1" t="s">
        <v>2</v>
      </c>
      <c r="C1" t="s">
        <v>3</v>
      </c>
      <c r="D1" t="s">
        <v>4</v>
      </c>
      <c r="E1" t="s">
        <v>51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Q1" t="s">
        <v>15</v>
      </c>
      <c r="R1" t="s">
        <v>16</v>
      </c>
      <c r="S1" t="s">
        <v>17</v>
      </c>
      <c r="T1" t="s">
        <v>18</v>
      </c>
      <c r="U1" t="s">
        <v>49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32</v>
      </c>
      <c r="AF1" t="s">
        <v>28</v>
      </c>
      <c r="AG1" t="s">
        <v>29</v>
      </c>
      <c r="AH1" t="s">
        <v>30</v>
      </c>
      <c r="AI1" t="s">
        <v>31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</row>
    <row r="2" spans="1:59" x14ac:dyDescent="0.2">
      <c r="A2">
        <v>0</v>
      </c>
      <c r="B2">
        <v>11</v>
      </c>
      <c r="C2">
        <v>3</v>
      </c>
      <c r="D2">
        <v>14</v>
      </c>
      <c r="E2" t="s">
        <v>1</v>
      </c>
      <c r="F2">
        <v>0</v>
      </c>
      <c r="G2">
        <v>7</v>
      </c>
      <c r="H2">
        <v>5</v>
      </c>
      <c r="I2">
        <v>2</v>
      </c>
      <c r="J2">
        <v>14</v>
      </c>
      <c r="K2">
        <v>0</v>
      </c>
      <c r="L2">
        <v>20</v>
      </c>
      <c r="M2">
        <v>3</v>
      </c>
      <c r="N2">
        <v>3</v>
      </c>
      <c r="O2">
        <v>2</v>
      </c>
      <c r="P2">
        <v>0</v>
      </c>
      <c r="Q2">
        <v>10</v>
      </c>
      <c r="R2">
        <v>5</v>
      </c>
      <c r="S2">
        <v>5</v>
      </c>
      <c r="T2">
        <v>8</v>
      </c>
      <c r="U2">
        <v>0</v>
      </c>
      <c r="V2">
        <v>0</v>
      </c>
      <c r="W2">
        <v>9</v>
      </c>
      <c r="X2">
        <v>16</v>
      </c>
      <c r="Y2">
        <v>2</v>
      </c>
      <c r="Z2">
        <v>1</v>
      </c>
      <c r="AA2">
        <v>2</v>
      </c>
      <c r="AB2">
        <v>6</v>
      </c>
      <c r="AC2">
        <v>11</v>
      </c>
      <c r="AD2">
        <v>9</v>
      </c>
      <c r="AE2">
        <v>0</v>
      </c>
      <c r="AF2">
        <v>1</v>
      </c>
      <c r="AG2">
        <v>10</v>
      </c>
      <c r="AH2">
        <v>6</v>
      </c>
      <c r="AI2">
        <v>10</v>
      </c>
      <c r="AJ2">
        <v>1</v>
      </c>
      <c r="AK2">
        <v>0</v>
      </c>
      <c r="AL2">
        <v>3</v>
      </c>
      <c r="AM2">
        <v>12</v>
      </c>
      <c r="AN2">
        <v>13</v>
      </c>
      <c r="AO2">
        <v>0</v>
      </c>
      <c r="AP2">
        <v>0</v>
      </c>
      <c r="AQ2">
        <v>2</v>
      </c>
      <c r="AR2">
        <v>14</v>
      </c>
      <c r="AS2">
        <v>12</v>
      </c>
      <c r="AT2">
        <v>0</v>
      </c>
      <c r="AU2">
        <v>1</v>
      </c>
      <c r="AV2">
        <v>14</v>
      </c>
      <c r="AW2">
        <v>8</v>
      </c>
      <c r="AX2">
        <v>5</v>
      </c>
      <c r="AY2">
        <v>0</v>
      </c>
      <c r="AZ2">
        <f t="shared" ref="AZ2:AZ16" si="0">SUM(B2:AY2)</f>
        <v>280</v>
      </c>
      <c r="BA2">
        <v>52</v>
      </c>
      <c r="BB2">
        <v>75</v>
      </c>
      <c r="BC2">
        <v>127</v>
      </c>
      <c r="BD2">
        <v>153</v>
      </c>
      <c r="BE2">
        <f>(BA2/AZ2)</f>
        <v>0.18571428571428572</v>
      </c>
      <c r="BF2">
        <f>(BB2/AZ2)</f>
        <v>0.26785714285714285</v>
      </c>
      <c r="BG2">
        <f>(BC2/AZ2)</f>
        <v>0.45357142857142857</v>
      </c>
    </row>
    <row r="3" spans="1:59" x14ac:dyDescent="0.2">
      <c r="A3">
        <v>1</v>
      </c>
      <c r="B3">
        <v>5</v>
      </c>
      <c r="C3">
        <v>0</v>
      </c>
      <c r="D3">
        <v>3</v>
      </c>
      <c r="E3" t="s">
        <v>1</v>
      </c>
      <c r="F3">
        <v>0</v>
      </c>
      <c r="G3">
        <v>2</v>
      </c>
      <c r="H3">
        <v>6</v>
      </c>
      <c r="I3">
        <v>0</v>
      </c>
      <c r="J3">
        <v>0</v>
      </c>
      <c r="K3">
        <v>0</v>
      </c>
      <c r="L3">
        <v>5</v>
      </c>
      <c r="M3">
        <v>2</v>
      </c>
      <c r="N3">
        <v>0</v>
      </c>
      <c r="O3">
        <v>1</v>
      </c>
      <c r="P3">
        <v>0</v>
      </c>
      <c r="Q3">
        <v>0</v>
      </c>
      <c r="R3">
        <v>3</v>
      </c>
      <c r="S3">
        <v>5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8</v>
      </c>
      <c r="AA3">
        <v>0</v>
      </c>
      <c r="AB3">
        <v>5</v>
      </c>
      <c r="AC3">
        <v>2</v>
      </c>
      <c r="AD3">
        <v>1</v>
      </c>
      <c r="AE3">
        <v>0</v>
      </c>
      <c r="AF3">
        <v>0</v>
      </c>
      <c r="AG3">
        <v>5</v>
      </c>
      <c r="AH3">
        <v>1</v>
      </c>
      <c r="AI3">
        <v>1</v>
      </c>
      <c r="AJ3">
        <v>1</v>
      </c>
      <c r="AK3">
        <v>0</v>
      </c>
      <c r="AL3">
        <v>0</v>
      </c>
      <c r="AM3">
        <v>3</v>
      </c>
      <c r="AN3">
        <v>5</v>
      </c>
      <c r="AO3">
        <v>0</v>
      </c>
      <c r="AP3">
        <v>0</v>
      </c>
      <c r="AQ3">
        <v>3</v>
      </c>
      <c r="AR3">
        <v>4</v>
      </c>
      <c r="AS3">
        <v>1</v>
      </c>
      <c r="AT3">
        <v>0</v>
      </c>
      <c r="AU3">
        <v>0</v>
      </c>
      <c r="AV3">
        <v>5</v>
      </c>
      <c r="AW3">
        <v>0</v>
      </c>
      <c r="AX3">
        <v>3</v>
      </c>
      <c r="AY3">
        <v>0</v>
      </c>
      <c r="AZ3">
        <f t="shared" si="0"/>
        <v>80</v>
      </c>
      <c r="BA3">
        <v>12</v>
      </c>
      <c r="BB3">
        <v>12</v>
      </c>
      <c r="BC3">
        <v>24</v>
      </c>
      <c r="BD3">
        <v>56</v>
      </c>
      <c r="BE3">
        <f t="shared" ref="BE3:BE16" si="1">(BA3/AZ3)</f>
        <v>0.15</v>
      </c>
      <c r="BF3">
        <f t="shared" ref="BF3:BF16" si="2">(BB3/AZ3)</f>
        <v>0.15</v>
      </c>
      <c r="BG3">
        <f t="shared" ref="BG3:BG16" si="3">(BC3/AZ3)</f>
        <v>0.3</v>
      </c>
    </row>
    <row r="4" spans="1:59" x14ac:dyDescent="0.2">
      <c r="A4">
        <v>2</v>
      </c>
      <c r="B4">
        <v>13</v>
      </c>
      <c r="C4">
        <v>0</v>
      </c>
      <c r="D4">
        <v>16</v>
      </c>
      <c r="E4" t="s">
        <v>1</v>
      </c>
      <c r="F4">
        <v>1</v>
      </c>
      <c r="G4">
        <v>17</v>
      </c>
      <c r="H4">
        <v>0</v>
      </c>
      <c r="I4">
        <v>1</v>
      </c>
      <c r="J4">
        <v>12</v>
      </c>
      <c r="K4">
        <v>0</v>
      </c>
      <c r="L4">
        <v>25</v>
      </c>
      <c r="M4">
        <v>0</v>
      </c>
      <c r="N4">
        <v>1</v>
      </c>
      <c r="O4">
        <v>4</v>
      </c>
      <c r="P4">
        <v>0</v>
      </c>
      <c r="Q4">
        <v>14</v>
      </c>
      <c r="R4">
        <v>1</v>
      </c>
      <c r="S4">
        <v>0</v>
      </c>
      <c r="T4">
        <v>15</v>
      </c>
      <c r="U4">
        <v>0</v>
      </c>
      <c r="V4">
        <v>16</v>
      </c>
      <c r="W4">
        <v>2</v>
      </c>
      <c r="X4">
        <v>9</v>
      </c>
      <c r="Y4">
        <v>3</v>
      </c>
      <c r="Z4">
        <v>0</v>
      </c>
      <c r="AA4">
        <v>19</v>
      </c>
      <c r="AB4">
        <v>1</v>
      </c>
      <c r="AC4">
        <v>8</v>
      </c>
      <c r="AD4">
        <v>2</v>
      </c>
      <c r="AE4">
        <v>0</v>
      </c>
      <c r="AF4">
        <v>9</v>
      </c>
      <c r="AG4">
        <v>1</v>
      </c>
      <c r="AH4">
        <v>7</v>
      </c>
      <c r="AI4">
        <v>12</v>
      </c>
      <c r="AJ4">
        <v>1</v>
      </c>
      <c r="AK4">
        <v>1</v>
      </c>
      <c r="AL4">
        <v>0</v>
      </c>
      <c r="AM4">
        <v>16</v>
      </c>
      <c r="AN4">
        <v>13</v>
      </c>
      <c r="AO4">
        <v>0</v>
      </c>
      <c r="AP4">
        <v>7</v>
      </c>
      <c r="AQ4">
        <v>0</v>
      </c>
      <c r="AR4">
        <v>12</v>
      </c>
      <c r="AS4">
        <v>11</v>
      </c>
      <c r="AT4">
        <v>0</v>
      </c>
      <c r="AU4">
        <v>1</v>
      </c>
      <c r="AV4">
        <v>14</v>
      </c>
      <c r="AW4">
        <v>11</v>
      </c>
      <c r="AX4">
        <v>4</v>
      </c>
      <c r="AY4">
        <v>0</v>
      </c>
      <c r="AZ4">
        <f t="shared" si="0"/>
        <v>300</v>
      </c>
      <c r="BA4">
        <v>122</v>
      </c>
      <c r="BB4">
        <v>76</v>
      </c>
      <c r="BC4">
        <v>198</v>
      </c>
      <c r="BD4">
        <v>102</v>
      </c>
      <c r="BE4">
        <f t="shared" si="1"/>
        <v>0.40666666666666668</v>
      </c>
      <c r="BF4">
        <f t="shared" si="2"/>
        <v>0.25333333333333335</v>
      </c>
      <c r="BG4">
        <f t="shared" si="3"/>
        <v>0.66</v>
      </c>
    </row>
    <row r="5" spans="1:59" x14ac:dyDescent="0.2">
      <c r="A5">
        <v>3</v>
      </c>
      <c r="B5">
        <v>10</v>
      </c>
      <c r="C5">
        <v>1</v>
      </c>
      <c r="D5">
        <v>4</v>
      </c>
      <c r="E5" t="s">
        <v>1</v>
      </c>
      <c r="F5">
        <v>1</v>
      </c>
      <c r="G5">
        <v>10</v>
      </c>
      <c r="H5">
        <v>3</v>
      </c>
      <c r="I5">
        <v>0</v>
      </c>
      <c r="J5">
        <v>3</v>
      </c>
      <c r="K5">
        <v>0</v>
      </c>
      <c r="L5">
        <v>13</v>
      </c>
      <c r="M5">
        <v>2</v>
      </c>
      <c r="N5">
        <v>1</v>
      </c>
      <c r="O5">
        <v>0</v>
      </c>
      <c r="P5">
        <v>0</v>
      </c>
      <c r="Q5">
        <v>5</v>
      </c>
      <c r="R5">
        <v>5</v>
      </c>
      <c r="S5">
        <v>4</v>
      </c>
      <c r="T5">
        <v>2</v>
      </c>
      <c r="U5">
        <v>0</v>
      </c>
      <c r="V5">
        <v>0</v>
      </c>
      <c r="W5">
        <v>6</v>
      </c>
      <c r="X5">
        <v>8</v>
      </c>
      <c r="Y5">
        <v>2</v>
      </c>
      <c r="Z5">
        <v>0</v>
      </c>
      <c r="AA5">
        <v>0</v>
      </c>
      <c r="AB5">
        <v>3</v>
      </c>
      <c r="AC5">
        <v>10</v>
      </c>
      <c r="AD5">
        <v>3</v>
      </c>
      <c r="AE5">
        <v>0</v>
      </c>
      <c r="AF5">
        <v>1</v>
      </c>
      <c r="AG5">
        <v>6</v>
      </c>
      <c r="AH5">
        <v>5</v>
      </c>
      <c r="AI5">
        <v>4</v>
      </c>
      <c r="AJ5">
        <v>0</v>
      </c>
      <c r="AK5">
        <v>0</v>
      </c>
      <c r="AL5">
        <v>0</v>
      </c>
      <c r="AM5">
        <v>12</v>
      </c>
      <c r="AN5">
        <v>4</v>
      </c>
      <c r="AO5">
        <v>0</v>
      </c>
      <c r="AP5">
        <v>0</v>
      </c>
      <c r="AQ5">
        <v>3</v>
      </c>
      <c r="AR5">
        <v>8</v>
      </c>
      <c r="AS5">
        <v>5</v>
      </c>
      <c r="AT5">
        <v>0</v>
      </c>
      <c r="AU5">
        <v>0</v>
      </c>
      <c r="AV5">
        <v>9</v>
      </c>
      <c r="AW5">
        <v>7</v>
      </c>
      <c r="AX5">
        <v>0</v>
      </c>
      <c r="AY5">
        <v>0</v>
      </c>
      <c r="AZ5">
        <f t="shared" si="0"/>
        <v>160</v>
      </c>
      <c r="BA5">
        <v>39</v>
      </c>
      <c r="BB5">
        <v>23</v>
      </c>
      <c r="BC5">
        <v>62</v>
      </c>
      <c r="BD5">
        <v>98</v>
      </c>
      <c r="BE5">
        <f t="shared" si="1"/>
        <v>0.24374999999999999</v>
      </c>
      <c r="BF5">
        <f t="shared" si="2"/>
        <v>0.14374999999999999</v>
      </c>
      <c r="BG5">
        <f t="shared" si="3"/>
        <v>0.38750000000000001</v>
      </c>
    </row>
    <row r="6" spans="1:59" x14ac:dyDescent="0.2">
      <c r="A6">
        <v>5</v>
      </c>
      <c r="B6">
        <v>1</v>
      </c>
      <c r="C6">
        <v>0</v>
      </c>
      <c r="D6">
        <v>1</v>
      </c>
      <c r="E6" t="s">
        <v>1</v>
      </c>
      <c r="F6">
        <v>0</v>
      </c>
      <c r="G6">
        <v>0</v>
      </c>
      <c r="H6">
        <v>2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2</v>
      </c>
      <c r="S6">
        <v>0</v>
      </c>
      <c r="T6">
        <v>0</v>
      </c>
      <c r="U6">
        <v>0</v>
      </c>
      <c r="V6">
        <v>0</v>
      </c>
      <c r="W6">
        <v>2</v>
      </c>
      <c r="X6">
        <v>0</v>
      </c>
      <c r="Y6">
        <v>0</v>
      </c>
      <c r="Z6">
        <v>0</v>
      </c>
      <c r="AA6">
        <v>0</v>
      </c>
      <c r="AB6">
        <v>2</v>
      </c>
      <c r="AC6">
        <v>0</v>
      </c>
      <c r="AD6">
        <v>0</v>
      </c>
      <c r="AE6">
        <v>0</v>
      </c>
      <c r="AF6">
        <v>0</v>
      </c>
      <c r="AG6">
        <v>1</v>
      </c>
      <c r="AH6">
        <v>1</v>
      </c>
      <c r="AI6">
        <v>0</v>
      </c>
      <c r="AJ6">
        <v>0</v>
      </c>
      <c r="AK6">
        <v>0</v>
      </c>
      <c r="AL6">
        <v>0</v>
      </c>
      <c r="AM6">
        <v>1</v>
      </c>
      <c r="AN6">
        <v>1</v>
      </c>
      <c r="AO6">
        <v>0</v>
      </c>
      <c r="AP6">
        <v>0</v>
      </c>
      <c r="AQ6">
        <v>0</v>
      </c>
      <c r="AR6">
        <v>2</v>
      </c>
      <c r="AS6">
        <v>0</v>
      </c>
      <c r="AT6">
        <v>0</v>
      </c>
      <c r="AU6">
        <v>0</v>
      </c>
      <c r="AV6">
        <v>0</v>
      </c>
      <c r="AW6">
        <v>2</v>
      </c>
      <c r="AX6">
        <v>0</v>
      </c>
      <c r="AY6">
        <v>0</v>
      </c>
      <c r="AZ6">
        <f t="shared" si="0"/>
        <v>20</v>
      </c>
      <c r="BA6">
        <v>1</v>
      </c>
      <c r="BB6">
        <v>1</v>
      </c>
      <c r="BC6">
        <v>2</v>
      </c>
      <c r="BD6">
        <v>18</v>
      </c>
      <c r="BE6">
        <f t="shared" si="1"/>
        <v>0.05</v>
      </c>
      <c r="BF6">
        <f t="shared" si="2"/>
        <v>0.05</v>
      </c>
      <c r="BG6">
        <f t="shared" si="3"/>
        <v>0.1</v>
      </c>
    </row>
    <row r="7" spans="1:59" x14ac:dyDescent="0.2">
      <c r="A7">
        <v>6</v>
      </c>
      <c r="B7">
        <v>10</v>
      </c>
      <c r="C7">
        <v>0</v>
      </c>
      <c r="D7">
        <v>11</v>
      </c>
      <c r="E7" t="s">
        <v>1</v>
      </c>
      <c r="F7">
        <v>0</v>
      </c>
      <c r="G7">
        <v>13</v>
      </c>
      <c r="H7">
        <v>0</v>
      </c>
      <c r="I7">
        <v>0</v>
      </c>
      <c r="J7">
        <v>8</v>
      </c>
      <c r="K7">
        <v>0</v>
      </c>
      <c r="L7">
        <v>20</v>
      </c>
      <c r="M7">
        <v>0</v>
      </c>
      <c r="N7">
        <v>0</v>
      </c>
      <c r="O7">
        <v>1</v>
      </c>
      <c r="P7">
        <v>0</v>
      </c>
      <c r="Q7">
        <v>16</v>
      </c>
      <c r="R7">
        <v>0</v>
      </c>
      <c r="S7">
        <v>0</v>
      </c>
      <c r="T7">
        <v>5</v>
      </c>
      <c r="U7">
        <v>0</v>
      </c>
      <c r="V7">
        <v>10</v>
      </c>
      <c r="W7">
        <v>0</v>
      </c>
      <c r="X7">
        <v>4</v>
      </c>
      <c r="Y7">
        <v>6</v>
      </c>
      <c r="Z7">
        <v>1</v>
      </c>
      <c r="AA7">
        <v>19</v>
      </c>
      <c r="AB7">
        <v>0</v>
      </c>
      <c r="AC7">
        <v>0</v>
      </c>
      <c r="AD7">
        <v>1</v>
      </c>
      <c r="AE7">
        <v>1</v>
      </c>
      <c r="AF7">
        <v>16</v>
      </c>
      <c r="AG7">
        <v>0</v>
      </c>
      <c r="AH7">
        <v>0</v>
      </c>
      <c r="AI7">
        <v>5</v>
      </c>
      <c r="AJ7">
        <v>0</v>
      </c>
      <c r="AK7">
        <v>5</v>
      </c>
      <c r="AL7">
        <v>1</v>
      </c>
      <c r="AM7">
        <v>3</v>
      </c>
      <c r="AN7">
        <v>12</v>
      </c>
      <c r="AO7">
        <v>0</v>
      </c>
      <c r="AP7">
        <v>12</v>
      </c>
      <c r="AQ7">
        <v>0</v>
      </c>
      <c r="AR7">
        <v>3</v>
      </c>
      <c r="AS7">
        <v>6</v>
      </c>
      <c r="AT7">
        <v>0</v>
      </c>
      <c r="AU7">
        <v>5</v>
      </c>
      <c r="AV7">
        <v>3</v>
      </c>
      <c r="AW7">
        <v>7</v>
      </c>
      <c r="AX7">
        <v>6</v>
      </c>
      <c r="AY7">
        <v>0</v>
      </c>
      <c r="AZ7">
        <f t="shared" si="0"/>
        <v>210</v>
      </c>
      <c r="BA7">
        <v>126</v>
      </c>
      <c r="BB7">
        <v>50</v>
      </c>
      <c r="BC7">
        <v>176</v>
      </c>
      <c r="BD7">
        <v>34</v>
      </c>
      <c r="BE7">
        <f t="shared" si="1"/>
        <v>0.6</v>
      </c>
      <c r="BF7">
        <f t="shared" si="2"/>
        <v>0.23809523809523808</v>
      </c>
      <c r="BG7">
        <f t="shared" si="3"/>
        <v>0.83809523809523812</v>
      </c>
    </row>
    <row r="8" spans="1:59" x14ac:dyDescent="0.2">
      <c r="A8">
        <v>7</v>
      </c>
      <c r="B8">
        <v>6</v>
      </c>
      <c r="C8">
        <v>6</v>
      </c>
      <c r="D8">
        <v>7</v>
      </c>
      <c r="E8" t="s">
        <v>1</v>
      </c>
      <c r="F8">
        <v>0</v>
      </c>
      <c r="G8">
        <v>2</v>
      </c>
      <c r="H8">
        <v>10</v>
      </c>
      <c r="I8">
        <v>4</v>
      </c>
      <c r="J8">
        <v>3</v>
      </c>
      <c r="K8">
        <v>0</v>
      </c>
      <c r="L8">
        <v>7</v>
      </c>
      <c r="M8">
        <v>6</v>
      </c>
      <c r="N8">
        <v>4</v>
      </c>
      <c r="O8">
        <v>2</v>
      </c>
      <c r="P8">
        <v>0</v>
      </c>
      <c r="Q8">
        <v>3</v>
      </c>
      <c r="R8">
        <v>7</v>
      </c>
      <c r="S8">
        <v>5</v>
      </c>
      <c r="T8">
        <v>4</v>
      </c>
      <c r="U8">
        <v>0</v>
      </c>
      <c r="V8">
        <v>3</v>
      </c>
      <c r="W8">
        <v>8</v>
      </c>
      <c r="X8">
        <v>8</v>
      </c>
      <c r="Y8">
        <v>0</v>
      </c>
      <c r="Z8">
        <v>0</v>
      </c>
      <c r="AA8">
        <v>4</v>
      </c>
      <c r="AB8">
        <v>5</v>
      </c>
      <c r="AC8">
        <v>7</v>
      </c>
      <c r="AD8">
        <v>3</v>
      </c>
      <c r="AE8">
        <v>0</v>
      </c>
      <c r="AF8">
        <v>2</v>
      </c>
      <c r="AG8">
        <v>7</v>
      </c>
      <c r="AH8">
        <v>7</v>
      </c>
      <c r="AI8">
        <v>3</v>
      </c>
      <c r="AJ8">
        <v>0</v>
      </c>
      <c r="AK8">
        <v>0</v>
      </c>
      <c r="AL8">
        <v>0</v>
      </c>
      <c r="AM8">
        <v>12</v>
      </c>
      <c r="AN8">
        <v>6</v>
      </c>
      <c r="AO8">
        <v>1</v>
      </c>
      <c r="AP8">
        <v>3</v>
      </c>
      <c r="AQ8">
        <v>0</v>
      </c>
      <c r="AR8">
        <v>12</v>
      </c>
      <c r="AS8">
        <v>4</v>
      </c>
      <c r="AT8">
        <v>0</v>
      </c>
      <c r="AU8">
        <v>2</v>
      </c>
      <c r="AV8">
        <v>7</v>
      </c>
      <c r="AW8">
        <v>6</v>
      </c>
      <c r="AX8">
        <v>4</v>
      </c>
      <c r="AY8">
        <v>0</v>
      </c>
      <c r="AZ8">
        <f t="shared" si="0"/>
        <v>190</v>
      </c>
      <c r="BA8">
        <v>32</v>
      </c>
      <c r="BB8">
        <v>29</v>
      </c>
      <c r="BC8">
        <v>61</v>
      </c>
      <c r="BD8">
        <v>129</v>
      </c>
      <c r="BE8">
        <f t="shared" si="1"/>
        <v>0.16842105263157894</v>
      </c>
      <c r="BF8">
        <f t="shared" si="2"/>
        <v>0.15263157894736842</v>
      </c>
      <c r="BG8">
        <f t="shared" si="3"/>
        <v>0.32105263157894737</v>
      </c>
    </row>
    <row r="9" spans="1:59" x14ac:dyDescent="0.2">
      <c r="A9">
        <v>8</v>
      </c>
      <c r="B9">
        <v>26</v>
      </c>
      <c r="C9">
        <v>6</v>
      </c>
      <c r="D9">
        <v>34</v>
      </c>
      <c r="E9" t="s">
        <v>1</v>
      </c>
      <c r="F9">
        <v>0</v>
      </c>
      <c r="G9">
        <v>39</v>
      </c>
      <c r="H9">
        <v>4</v>
      </c>
      <c r="I9">
        <v>0</v>
      </c>
      <c r="J9">
        <v>23</v>
      </c>
      <c r="K9">
        <v>0</v>
      </c>
      <c r="L9">
        <v>53</v>
      </c>
      <c r="M9">
        <v>5</v>
      </c>
      <c r="N9">
        <v>0</v>
      </c>
      <c r="O9">
        <v>8</v>
      </c>
      <c r="P9">
        <v>0</v>
      </c>
      <c r="Q9">
        <v>56</v>
      </c>
      <c r="R9">
        <v>6</v>
      </c>
      <c r="S9">
        <v>0</v>
      </c>
      <c r="T9">
        <v>4</v>
      </c>
      <c r="U9">
        <v>0</v>
      </c>
      <c r="V9">
        <v>32</v>
      </c>
      <c r="W9">
        <v>15</v>
      </c>
      <c r="X9">
        <v>10</v>
      </c>
      <c r="Y9">
        <v>9</v>
      </c>
      <c r="Z9">
        <v>0</v>
      </c>
      <c r="AA9">
        <v>44</v>
      </c>
      <c r="AB9">
        <v>7</v>
      </c>
      <c r="AC9">
        <v>1</v>
      </c>
      <c r="AD9">
        <v>14</v>
      </c>
      <c r="AE9">
        <v>0</v>
      </c>
      <c r="AF9">
        <v>15</v>
      </c>
      <c r="AG9">
        <v>13</v>
      </c>
      <c r="AH9">
        <v>11</v>
      </c>
      <c r="AI9">
        <v>27</v>
      </c>
      <c r="AJ9">
        <v>0</v>
      </c>
      <c r="AK9">
        <v>9</v>
      </c>
      <c r="AL9">
        <v>5</v>
      </c>
      <c r="AM9">
        <v>15</v>
      </c>
      <c r="AN9">
        <v>37</v>
      </c>
      <c r="AO9">
        <v>0</v>
      </c>
      <c r="AP9">
        <v>21</v>
      </c>
      <c r="AQ9">
        <v>3</v>
      </c>
      <c r="AR9">
        <v>6</v>
      </c>
      <c r="AS9">
        <v>36</v>
      </c>
      <c r="AT9">
        <v>0</v>
      </c>
      <c r="AU9">
        <v>15</v>
      </c>
      <c r="AV9">
        <v>24</v>
      </c>
      <c r="AW9">
        <v>9</v>
      </c>
      <c r="AX9">
        <v>18</v>
      </c>
      <c r="AY9">
        <v>0</v>
      </c>
      <c r="AZ9">
        <f t="shared" si="0"/>
        <v>660</v>
      </c>
      <c r="BA9">
        <v>310</v>
      </c>
      <c r="BB9">
        <v>176</v>
      </c>
      <c r="BC9">
        <v>486</v>
      </c>
      <c r="BD9">
        <v>174</v>
      </c>
      <c r="BE9">
        <f t="shared" si="1"/>
        <v>0.46969696969696972</v>
      </c>
      <c r="BF9">
        <f t="shared" si="2"/>
        <v>0.26666666666666666</v>
      </c>
      <c r="BG9">
        <f t="shared" si="3"/>
        <v>0.73636363636363633</v>
      </c>
    </row>
    <row r="10" spans="1:59" x14ac:dyDescent="0.2">
      <c r="A10">
        <v>9</v>
      </c>
      <c r="B10">
        <v>41</v>
      </c>
      <c r="C10">
        <v>1</v>
      </c>
      <c r="D10">
        <v>2</v>
      </c>
      <c r="E10" t="s">
        <v>1</v>
      </c>
      <c r="F10">
        <v>1</v>
      </c>
      <c r="G10">
        <v>11</v>
      </c>
      <c r="H10">
        <v>4</v>
      </c>
      <c r="I10">
        <v>14</v>
      </c>
      <c r="J10">
        <v>16</v>
      </c>
      <c r="K10">
        <v>0</v>
      </c>
      <c r="L10">
        <v>30</v>
      </c>
      <c r="M10">
        <v>1</v>
      </c>
      <c r="N10">
        <v>7</v>
      </c>
      <c r="O10">
        <v>7</v>
      </c>
      <c r="P10">
        <v>0</v>
      </c>
      <c r="Q10">
        <v>22</v>
      </c>
      <c r="R10">
        <v>2</v>
      </c>
      <c r="S10">
        <v>12</v>
      </c>
      <c r="T10">
        <v>9</v>
      </c>
      <c r="U10">
        <v>0</v>
      </c>
      <c r="V10">
        <v>2</v>
      </c>
      <c r="W10">
        <v>2</v>
      </c>
      <c r="X10">
        <v>31</v>
      </c>
      <c r="Y10">
        <v>8</v>
      </c>
      <c r="Z10">
        <v>2</v>
      </c>
      <c r="AA10">
        <v>19</v>
      </c>
      <c r="AB10">
        <v>2</v>
      </c>
      <c r="AC10">
        <v>19</v>
      </c>
      <c r="AD10">
        <v>5</v>
      </c>
      <c r="AE10">
        <v>0</v>
      </c>
      <c r="AF10">
        <v>5</v>
      </c>
      <c r="AG10">
        <v>5</v>
      </c>
      <c r="AH10">
        <v>27</v>
      </c>
      <c r="AI10">
        <v>8</v>
      </c>
      <c r="AJ10">
        <v>0</v>
      </c>
      <c r="AK10">
        <v>0</v>
      </c>
      <c r="AL10">
        <v>0</v>
      </c>
      <c r="AM10">
        <v>35</v>
      </c>
      <c r="AN10">
        <v>10</v>
      </c>
      <c r="AO10">
        <v>0</v>
      </c>
      <c r="AP10">
        <v>6</v>
      </c>
      <c r="AQ10">
        <v>0</v>
      </c>
      <c r="AR10">
        <v>32</v>
      </c>
      <c r="AS10">
        <v>7</v>
      </c>
      <c r="AT10">
        <v>0</v>
      </c>
      <c r="AU10">
        <v>0</v>
      </c>
      <c r="AV10">
        <v>12</v>
      </c>
      <c r="AW10">
        <v>26</v>
      </c>
      <c r="AX10">
        <v>7</v>
      </c>
      <c r="AY10">
        <v>0</v>
      </c>
      <c r="AZ10">
        <f t="shared" si="0"/>
        <v>450</v>
      </c>
      <c r="BA10">
        <v>136</v>
      </c>
      <c r="BB10">
        <v>77</v>
      </c>
      <c r="BC10">
        <v>213</v>
      </c>
      <c r="BD10">
        <v>237</v>
      </c>
      <c r="BE10">
        <f t="shared" si="1"/>
        <v>0.30222222222222223</v>
      </c>
      <c r="BF10">
        <f t="shared" si="2"/>
        <v>0.1711111111111111</v>
      </c>
      <c r="BG10">
        <f t="shared" si="3"/>
        <v>0.47333333333333333</v>
      </c>
    </row>
    <row r="11" spans="1:59" x14ac:dyDescent="0.2">
      <c r="A11">
        <v>10</v>
      </c>
      <c r="B11">
        <v>22</v>
      </c>
      <c r="C11">
        <v>0</v>
      </c>
      <c r="D11">
        <v>6</v>
      </c>
      <c r="E11" t="s">
        <v>1</v>
      </c>
      <c r="F11">
        <v>0</v>
      </c>
      <c r="G11">
        <v>22</v>
      </c>
      <c r="H11">
        <v>1</v>
      </c>
      <c r="I11">
        <v>0</v>
      </c>
      <c r="J11">
        <v>5</v>
      </c>
      <c r="K11">
        <v>0</v>
      </c>
      <c r="L11">
        <v>27</v>
      </c>
      <c r="M11">
        <v>0</v>
      </c>
      <c r="N11">
        <v>0</v>
      </c>
      <c r="O11">
        <v>1</v>
      </c>
      <c r="P11">
        <v>0</v>
      </c>
      <c r="Q11">
        <v>22</v>
      </c>
      <c r="R11">
        <v>1</v>
      </c>
      <c r="S11">
        <v>1</v>
      </c>
      <c r="T11">
        <v>4</v>
      </c>
      <c r="U11">
        <v>0</v>
      </c>
      <c r="V11">
        <v>16</v>
      </c>
      <c r="W11">
        <v>2</v>
      </c>
      <c r="X11">
        <v>9</v>
      </c>
      <c r="Y11">
        <v>1</v>
      </c>
      <c r="Z11">
        <v>0</v>
      </c>
      <c r="AA11">
        <v>15</v>
      </c>
      <c r="AB11">
        <v>3</v>
      </c>
      <c r="AC11">
        <v>0</v>
      </c>
      <c r="AD11">
        <v>10</v>
      </c>
      <c r="AE11">
        <v>0</v>
      </c>
      <c r="AF11">
        <v>11</v>
      </c>
      <c r="AG11">
        <v>4</v>
      </c>
      <c r="AH11">
        <v>3</v>
      </c>
      <c r="AI11">
        <v>10</v>
      </c>
      <c r="AJ11">
        <v>0</v>
      </c>
      <c r="AK11">
        <v>5</v>
      </c>
      <c r="AL11">
        <v>0</v>
      </c>
      <c r="AM11">
        <v>6</v>
      </c>
      <c r="AN11">
        <v>17</v>
      </c>
      <c r="AO11">
        <v>0</v>
      </c>
      <c r="AP11">
        <v>6</v>
      </c>
      <c r="AQ11">
        <v>2</v>
      </c>
      <c r="AR11">
        <v>4</v>
      </c>
      <c r="AS11">
        <v>16</v>
      </c>
      <c r="AT11">
        <v>0</v>
      </c>
      <c r="AU11">
        <v>3</v>
      </c>
      <c r="AV11">
        <v>1</v>
      </c>
      <c r="AW11">
        <v>11</v>
      </c>
      <c r="AX11">
        <v>13</v>
      </c>
      <c r="AY11">
        <v>0</v>
      </c>
      <c r="AZ11">
        <f t="shared" si="0"/>
        <v>280</v>
      </c>
      <c r="BA11">
        <v>149</v>
      </c>
      <c r="BB11">
        <v>77</v>
      </c>
      <c r="BC11">
        <v>226</v>
      </c>
      <c r="BD11">
        <v>54</v>
      </c>
      <c r="BE11">
        <f t="shared" si="1"/>
        <v>0.53214285714285714</v>
      </c>
      <c r="BF11">
        <f t="shared" si="2"/>
        <v>0.27500000000000002</v>
      </c>
      <c r="BG11">
        <f t="shared" si="3"/>
        <v>0.80714285714285716</v>
      </c>
    </row>
    <row r="12" spans="1:59" x14ac:dyDescent="0.2">
      <c r="A12">
        <v>11</v>
      </c>
      <c r="B12">
        <v>7</v>
      </c>
      <c r="C12">
        <v>0</v>
      </c>
      <c r="D12">
        <v>6</v>
      </c>
      <c r="E12" t="s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13</v>
      </c>
      <c r="L12">
        <v>5</v>
      </c>
      <c r="M12">
        <v>0</v>
      </c>
      <c r="N12">
        <v>6</v>
      </c>
      <c r="O12">
        <v>2</v>
      </c>
      <c r="P12">
        <v>0</v>
      </c>
      <c r="Q12">
        <v>4</v>
      </c>
      <c r="R12">
        <v>0</v>
      </c>
      <c r="S12">
        <v>6</v>
      </c>
      <c r="T12">
        <v>3</v>
      </c>
      <c r="U12">
        <v>0</v>
      </c>
      <c r="V12">
        <v>4</v>
      </c>
      <c r="W12">
        <v>0</v>
      </c>
      <c r="X12">
        <v>8</v>
      </c>
      <c r="Y12">
        <v>1</v>
      </c>
      <c r="Z12">
        <v>0</v>
      </c>
      <c r="AA12">
        <v>3</v>
      </c>
      <c r="AB12">
        <v>0</v>
      </c>
      <c r="AC12">
        <v>9</v>
      </c>
      <c r="AD12">
        <v>1</v>
      </c>
      <c r="AE12">
        <v>0</v>
      </c>
      <c r="AF12">
        <v>0</v>
      </c>
      <c r="AG12">
        <v>0</v>
      </c>
      <c r="AH12">
        <v>11</v>
      </c>
      <c r="AI12">
        <v>2</v>
      </c>
      <c r="AJ12">
        <v>0</v>
      </c>
      <c r="AK12">
        <v>0</v>
      </c>
      <c r="AL12">
        <v>1</v>
      </c>
      <c r="AM12">
        <v>6</v>
      </c>
      <c r="AN12">
        <v>6</v>
      </c>
      <c r="AO12">
        <v>0</v>
      </c>
      <c r="AP12">
        <v>0</v>
      </c>
      <c r="AQ12">
        <v>1</v>
      </c>
      <c r="AR12">
        <v>11</v>
      </c>
      <c r="AS12">
        <v>1</v>
      </c>
      <c r="AT12">
        <v>0</v>
      </c>
      <c r="AU12">
        <v>0</v>
      </c>
      <c r="AV12">
        <v>1</v>
      </c>
      <c r="AW12">
        <v>11</v>
      </c>
      <c r="AX12">
        <v>1</v>
      </c>
      <c r="AY12">
        <v>0</v>
      </c>
      <c r="AZ12">
        <f t="shared" si="0"/>
        <v>130</v>
      </c>
      <c r="BA12">
        <v>23</v>
      </c>
      <c r="BB12">
        <v>17</v>
      </c>
      <c r="BC12">
        <v>40</v>
      </c>
      <c r="BD12">
        <v>90</v>
      </c>
      <c r="BE12">
        <f t="shared" si="1"/>
        <v>0.17692307692307693</v>
      </c>
      <c r="BF12">
        <f t="shared" si="2"/>
        <v>0.13076923076923078</v>
      </c>
      <c r="BG12">
        <f t="shared" si="3"/>
        <v>0.30769230769230771</v>
      </c>
    </row>
    <row r="13" spans="1:59" x14ac:dyDescent="0.2">
      <c r="A13">
        <v>12</v>
      </c>
      <c r="B13">
        <v>13</v>
      </c>
      <c r="C13">
        <v>1</v>
      </c>
      <c r="D13">
        <v>10</v>
      </c>
      <c r="E13" t="s">
        <v>1</v>
      </c>
      <c r="F13">
        <v>0</v>
      </c>
      <c r="G13">
        <v>3</v>
      </c>
      <c r="H13">
        <v>12</v>
      </c>
      <c r="I13">
        <v>4</v>
      </c>
      <c r="J13">
        <v>5</v>
      </c>
      <c r="K13">
        <v>0</v>
      </c>
      <c r="L13" s="2">
        <v>6</v>
      </c>
      <c r="M13">
        <v>2</v>
      </c>
      <c r="N13">
        <v>9</v>
      </c>
      <c r="O13">
        <v>7</v>
      </c>
      <c r="P13">
        <v>0</v>
      </c>
      <c r="Q13">
        <v>1</v>
      </c>
      <c r="R13">
        <v>4</v>
      </c>
      <c r="S13">
        <v>10</v>
      </c>
      <c r="T13">
        <v>9</v>
      </c>
      <c r="U13">
        <v>0</v>
      </c>
      <c r="V13">
        <v>1</v>
      </c>
      <c r="W13">
        <v>3</v>
      </c>
      <c r="X13">
        <v>18</v>
      </c>
      <c r="Y13">
        <v>1</v>
      </c>
      <c r="Z13">
        <v>1</v>
      </c>
      <c r="AA13">
        <v>3</v>
      </c>
      <c r="AB13">
        <v>2</v>
      </c>
      <c r="AC13">
        <v>9</v>
      </c>
      <c r="AD13">
        <v>10</v>
      </c>
      <c r="AE13">
        <v>0</v>
      </c>
      <c r="AF13">
        <v>2</v>
      </c>
      <c r="AG13">
        <v>3</v>
      </c>
      <c r="AH13">
        <v>9</v>
      </c>
      <c r="AI13">
        <v>9</v>
      </c>
      <c r="AJ13">
        <v>1</v>
      </c>
      <c r="AK13">
        <v>2</v>
      </c>
      <c r="AL13">
        <v>0</v>
      </c>
      <c r="AM13">
        <v>11</v>
      </c>
      <c r="AN13">
        <v>11</v>
      </c>
      <c r="AO13">
        <v>0</v>
      </c>
      <c r="AP13">
        <v>2</v>
      </c>
      <c r="AQ13">
        <v>0</v>
      </c>
      <c r="AR13">
        <v>13</v>
      </c>
      <c r="AS13">
        <v>9</v>
      </c>
      <c r="AT13">
        <v>0</v>
      </c>
      <c r="AU13">
        <v>4</v>
      </c>
      <c r="AV13">
        <v>7</v>
      </c>
      <c r="AW13">
        <v>6</v>
      </c>
      <c r="AX13">
        <v>7</v>
      </c>
      <c r="AY13">
        <v>0</v>
      </c>
      <c r="AZ13">
        <f t="shared" si="0"/>
        <v>240</v>
      </c>
      <c r="BA13">
        <v>37</v>
      </c>
      <c r="BB13">
        <v>68</v>
      </c>
      <c r="BC13">
        <v>105</v>
      </c>
      <c r="BD13">
        <v>135</v>
      </c>
      <c r="BE13">
        <f t="shared" si="1"/>
        <v>0.15416666666666667</v>
      </c>
      <c r="BF13">
        <f t="shared" si="2"/>
        <v>0.28333333333333333</v>
      </c>
      <c r="BG13">
        <f t="shared" si="3"/>
        <v>0.4375</v>
      </c>
    </row>
    <row r="14" spans="1:59" x14ac:dyDescent="0.2">
      <c r="A14">
        <v>14</v>
      </c>
      <c r="B14">
        <v>9</v>
      </c>
      <c r="C14">
        <v>1</v>
      </c>
      <c r="D14">
        <v>17</v>
      </c>
      <c r="E14" t="s">
        <v>1</v>
      </c>
      <c r="F14">
        <v>1</v>
      </c>
      <c r="G14">
        <v>0</v>
      </c>
      <c r="H14">
        <v>2</v>
      </c>
      <c r="I14">
        <v>15</v>
      </c>
      <c r="J14">
        <v>11</v>
      </c>
      <c r="K14">
        <v>0</v>
      </c>
      <c r="L14" s="2">
        <v>12</v>
      </c>
      <c r="M14" s="2">
        <v>3</v>
      </c>
      <c r="N14" s="2">
        <v>5</v>
      </c>
      <c r="O14" s="2">
        <v>8</v>
      </c>
      <c r="P14">
        <v>0</v>
      </c>
      <c r="Q14" s="2">
        <v>8</v>
      </c>
      <c r="R14" s="2">
        <v>3</v>
      </c>
      <c r="S14" s="2">
        <v>10</v>
      </c>
      <c r="T14" s="2">
        <v>7</v>
      </c>
      <c r="U14">
        <v>0</v>
      </c>
      <c r="V14" s="2">
        <v>8</v>
      </c>
      <c r="W14" s="2">
        <v>0</v>
      </c>
      <c r="X14" s="2">
        <v>16</v>
      </c>
      <c r="Y14" s="2">
        <v>3</v>
      </c>
      <c r="Z14" s="2">
        <v>1</v>
      </c>
      <c r="AA14" s="2">
        <v>10</v>
      </c>
      <c r="AB14" s="2">
        <v>0</v>
      </c>
      <c r="AC14" s="2">
        <v>9</v>
      </c>
      <c r="AD14" s="2">
        <v>9</v>
      </c>
      <c r="AE14" s="2">
        <v>0</v>
      </c>
      <c r="AF14" s="2">
        <v>6</v>
      </c>
      <c r="AG14" s="2">
        <v>0</v>
      </c>
      <c r="AH14" s="2">
        <v>12</v>
      </c>
      <c r="AI14" s="2">
        <v>10</v>
      </c>
      <c r="AJ14" s="2">
        <v>0</v>
      </c>
      <c r="AK14" s="2">
        <v>0</v>
      </c>
      <c r="AL14" s="2">
        <v>0</v>
      </c>
      <c r="AM14" s="2">
        <v>23</v>
      </c>
      <c r="AN14" s="2">
        <v>5</v>
      </c>
      <c r="AO14" s="2">
        <v>0</v>
      </c>
      <c r="AP14" s="2">
        <v>1</v>
      </c>
      <c r="AQ14" s="2">
        <v>0</v>
      </c>
      <c r="AR14" s="2">
        <v>23</v>
      </c>
      <c r="AS14" s="2">
        <v>4</v>
      </c>
      <c r="AT14">
        <v>0</v>
      </c>
      <c r="AU14">
        <v>0</v>
      </c>
      <c r="AV14">
        <v>8</v>
      </c>
      <c r="AW14">
        <v>20</v>
      </c>
      <c r="AX14">
        <v>0</v>
      </c>
      <c r="AY14">
        <v>0</v>
      </c>
      <c r="AZ14">
        <f t="shared" si="0"/>
        <v>280</v>
      </c>
      <c r="BA14">
        <v>54</v>
      </c>
      <c r="BB14">
        <v>57</v>
      </c>
      <c r="BC14">
        <v>111</v>
      </c>
      <c r="BD14">
        <v>169</v>
      </c>
      <c r="BE14">
        <f t="shared" si="1"/>
        <v>0.19285714285714287</v>
      </c>
      <c r="BF14">
        <f t="shared" si="2"/>
        <v>0.20357142857142857</v>
      </c>
      <c r="BG14">
        <f t="shared" si="3"/>
        <v>0.39642857142857141</v>
      </c>
    </row>
    <row r="15" spans="1:59" x14ac:dyDescent="0.2">
      <c r="A15">
        <v>15</v>
      </c>
      <c r="B15">
        <v>40</v>
      </c>
      <c r="C15">
        <v>4</v>
      </c>
      <c r="D15">
        <v>1</v>
      </c>
      <c r="E15" t="s">
        <v>1</v>
      </c>
      <c r="F15">
        <v>0</v>
      </c>
      <c r="G15">
        <v>18</v>
      </c>
      <c r="H15">
        <v>4</v>
      </c>
      <c r="I15">
        <v>8</v>
      </c>
      <c r="J15">
        <v>15</v>
      </c>
      <c r="K15">
        <v>0</v>
      </c>
      <c r="L15" s="2">
        <v>34</v>
      </c>
      <c r="M15" s="2">
        <v>4</v>
      </c>
      <c r="N15" s="2">
        <v>2</v>
      </c>
      <c r="O15" s="2">
        <v>5</v>
      </c>
      <c r="P15">
        <v>0</v>
      </c>
      <c r="Q15" s="2">
        <v>25</v>
      </c>
      <c r="R15" s="2">
        <v>4</v>
      </c>
      <c r="S15" s="2">
        <v>3</v>
      </c>
      <c r="T15" s="2">
        <v>13</v>
      </c>
      <c r="U15">
        <v>0</v>
      </c>
      <c r="V15" s="2">
        <v>4</v>
      </c>
      <c r="W15" s="2">
        <v>5</v>
      </c>
      <c r="X15" s="2">
        <v>31</v>
      </c>
      <c r="Y15" s="2">
        <v>5</v>
      </c>
      <c r="Z15" s="2">
        <v>0</v>
      </c>
      <c r="AA15" s="2">
        <v>15</v>
      </c>
      <c r="AB15" s="2">
        <v>4</v>
      </c>
      <c r="AC15" s="2">
        <v>23</v>
      </c>
      <c r="AD15" s="2">
        <v>3</v>
      </c>
      <c r="AE15" s="2">
        <v>0</v>
      </c>
      <c r="AF15" s="2">
        <v>3</v>
      </c>
      <c r="AG15" s="2">
        <v>1</v>
      </c>
      <c r="AH15" s="2">
        <v>33</v>
      </c>
      <c r="AI15" s="2">
        <v>7</v>
      </c>
      <c r="AJ15" s="2">
        <v>1</v>
      </c>
      <c r="AK15" s="2">
        <v>1</v>
      </c>
      <c r="AL15" s="2">
        <v>2</v>
      </c>
      <c r="AM15" s="2">
        <v>36</v>
      </c>
      <c r="AN15" s="2">
        <v>5</v>
      </c>
      <c r="AO15" s="2">
        <v>1</v>
      </c>
      <c r="AP15" s="2">
        <v>2</v>
      </c>
      <c r="AQ15" s="2">
        <v>0</v>
      </c>
      <c r="AR15" s="2">
        <v>37</v>
      </c>
      <c r="AS15" s="2">
        <v>6</v>
      </c>
      <c r="AT15">
        <v>0</v>
      </c>
      <c r="AU15">
        <v>0</v>
      </c>
      <c r="AV15">
        <v>16</v>
      </c>
      <c r="AW15">
        <v>28</v>
      </c>
      <c r="AX15">
        <v>1</v>
      </c>
      <c r="AY15">
        <v>0</v>
      </c>
      <c r="AZ15">
        <f t="shared" si="0"/>
        <v>450</v>
      </c>
      <c r="BA15">
        <v>142</v>
      </c>
      <c r="BB15">
        <v>60</v>
      </c>
      <c r="BC15">
        <v>202</v>
      </c>
      <c r="BD15">
        <v>248</v>
      </c>
      <c r="BE15">
        <f t="shared" si="1"/>
        <v>0.31555555555555553</v>
      </c>
      <c r="BF15">
        <f t="shared" si="2"/>
        <v>0.13333333333333333</v>
      </c>
      <c r="BG15">
        <f t="shared" si="3"/>
        <v>0.44888888888888889</v>
      </c>
    </row>
    <row r="16" spans="1:59" x14ac:dyDescent="0.2">
      <c r="A16">
        <v>16</v>
      </c>
      <c r="B16">
        <v>8</v>
      </c>
      <c r="C16">
        <v>1</v>
      </c>
      <c r="D16">
        <v>6</v>
      </c>
      <c r="E16" t="s">
        <v>1</v>
      </c>
      <c r="F16">
        <v>0</v>
      </c>
      <c r="G16">
        <v>1</v>
      </c>
      <c r="H16">
        <v>3</v>
      </c>
      <c r="I16">
        <v>0</v>
      </c>
      <c r="J16">
        <v>11</v>
      </c>
      <c r="K16">
        <v>0</v>
      </c>
      <c r="L16" s="2">
        <v>12</v>
      </c>
      <c r="M16" s="2">
        <v>2</v>
      </c>
      <c r="N16" s="2">
        <v>0</v>
      </c>
      <c r="O16" s="2">
        <v>1</v>
      </c>
      <c r="P16">
        <v>0</v>
      </c>
      <c r="Q16" s="2">
        <v>4</v>
      </c>
      <c r="R16" s="2">
        <v>5</v>
      </c>
      <c r="S16" s="2">
        <v>0</v>
      </c>
      <c r="T16" s="2">
        <v>6</v>
      </c>
      <c r="U16">
        <v>0</v>
      </c>
      <c r="V16" s="2">
        <v>1</v>
      </c>
      <c r="W16" s="2">
        <v>6</v>
      </c>
      <c r="X16" s="2">
        <v>7</v>
      </c>
      <c r="Y16" s="2">
        <v>1</v>
      </c>
      <c r="Z16" s="2">
        <v>0</v>
      </c>
      <c r="AA16" s="2">
        <v>3</v>
      </c>
      <c r="AB16" s="2">
        <v>2</v>
      </c>
      <c r="AC16" s="2">
        <v>2</v>
      </c>
      <c r="AD16" s="2">
        <v>8</v>
      </c>
      <c r="AE16" s="2">
        <v>0</v>
      </c>
      <c r="AF16" s="2">
        <v>0</v>
      </c>
      <c r="AG16" s="2">
        <v>2</v>
      </c>
      <c r="AH16" s="2">
        <v>11</v>
      </c>
      <c r="AI16" s="2">
        <v>2</v>
      </c>
      <c r="AJ16" s="2">
        <v>0</v>
      </c>
      <c r="AK16" s="2">
        <v>0</v>
      </c>
      <c r="AL16" s="2">
        <v>1</v>
      </c>
      <c r="AM16" s="2">
        <v>2</v>
      </c>
      <c r="AN16" s="2">
        <v>12</v>
      </c>
      <c r="AO16" s="2">
        <v>0</v>
      </c>
      <c r="AP16" s="2">
        <v>0</v>
      </c>
      <c r="AQ16" s="2">
        <v>2</v>
      </c>
      <c r="AR16" s="2">
        <v>3</v>
      </c>
      <c r="AS16" s="2">
        <v>10</v>
      </c>
      <c r="AT16">
        <v>0</v>
      </c>
      <c r="AU16">
        <v>0</v>
      </c>
      <c r="AV16">
        <v>8</v>
      </c>
      <c r="AW16">
        <v>1</v>
      </c>
      <c r="AX16">
        <v>6</v>
      </c>
      <c r="AY16">
        <v>0</v>
      </c>
      <c r="AZ16">
        <f t="shared" si="0"/>
        <v>150</v>
      </c>
      <c r="BA16">
        <v>29</v>
      </c>
      <c r="BB16">
        <v>57</v>
      </c>
      <c r="BC16">
        <v>86</v>
      </c>
      <c r="BD16">
        <v>64</v>
      </c>
      <c r="BE16">
        <f t="shared" si="1"/>
        <v>0.19333333333333333</v>
      </c>
      <c r="BF16">
        <f t="shared" si="2"/>
        <v>0.38</v>
      </c>
      <c r="BG16">
        <f t="shared" si="3"/>
        <v>0.57333333333333336</v>
      </c>
    </row>
    <row r="21" spans="1:9" x14ac:dyDescent="0.2">
      <c r="A21" t="s">
        <v>0</v>
      </c>
      <c r="B21" t="s">
        <v>34</v>
      </c>
      <c r="C21" t="s">
        <v>35</v>
      </c>
      <c r="D21" t="s">
        <v>36</v>
      </c>
      <c r="E21" t="s">
        <v>37</v>
      </c>
      <c r="F21" t="s">
        <v>38</v>
      </c>
      <c r="G21" t="s">
        <v>63</v>
      </c>
      <c r="H21" t="s">
        <v>64</v>
      </c>
      <c r="I21" t="s">
        <v>67</v>
      </c>
    </row>
    <row r="22" spans="1:9" x14ac:dyDescent="0.2">
      <c r="A22">
        <v>0</v>
      </c>
      <c r="B22">
        <v>0</v>
      </c>
      <c r="C22">
        <v>3</v>
      </c>
      <c r="D22">
        <v>12</v>
      </c>
      <c r="E22">
        <v>13</v>
      </c>
      <c r="F22">
        <v>0</v>
      </c>
      <c r="G22">
        <f>SUM(B22,E22)</f>
        <v>13</v>
      </c>
      <c r="H22">
        <f>SUM(F22,D22,C22)</f>
        <v>15</v>
      </c>
      <c r="I22">
        <f>SUM(G22:H22)</f>
        <v>28</v>
      </c>
    </row>
    <row r="23" spans="1:9" x14ac:dyDescent="0.2">
      <c r="A23">
        <v>1</v>
      </c>
      <c r="B23">
        <v>0</v>
      </c>
      <c r="C23">
        <v>0</v>
      </c>
      <c r="D23">
        <v>3</v>
      </c>
      <c r="E23">
        <v>5</v>
      </c>
      <c r="F23">
        <v>0</v>
      </c>
      <c r="G23">
        <f>SUM(B23,E23)</f>
        <v>5</v>
      </c>
      <c r="H23">
        <f>SUM(F23,D23,C23)</f>
        <v>3</v>
      </c>
      <c r="I23">
        <f>SUM(G23:H23)</f>
        <v>8</v>
      </c>
    </row>
    <row r="24" spans="1:9" x14ac:dyDescent="0.2">
      <c r="A24">
        <v>2</v>
      </c>
      <c r="B24">
        <v>1</v>
      </c>
      <c r="C24">
        <v>0</v>
      </c>
      <c r="D24">
        <v>16</v>
      </c>
      <c r="E24">
        <v>13</v>
      </c>
      <c r="F24">
        <v>0</v>
      </c>
      <c r="G24">
        <f>SUM(B24,E24)</f>
        <v>14</v>
      </c>
      <c r="H24">
        <f>SUM(F24,D24,C24)</f>
        <v>16</v>
      </c>
      <c r="I24">
        <f>SUM(G24:H24)</f>
        <v>30</v>
      </c>
    </row>
    <row r="25" spans="1:9" x14ac:dyDescent="0.2">
      <c r="A25">
        <v>3</v>
      </c>
      <c r="B25">
        <v>0</v>
      </c>
      <c r="C25">
        <v>0</v>
      </c>
      <c r="D25">
        <v>12</v>
      </c>
      <c r="E25">
        <v>4</v>
      </c>
      <c r="F25">
        <v>0</v>
      </c>
      <c r="G25">
        <f>SUM(B25,E25)</f>
        <v>4</v>
      </c>
      <c r="H25">
        <f>SUM(F25,D25,C25)</f>
        <v>12</v>
      </c>
      <c r="I25">
        <f>SUM(G25:H25)</f>
        <v>16</v>
      </c>
    </row>
    <row r="26" spans="1:9" x14ac:dyDescent="0.2">
      <c r="A26">
        <v>5</v>
      </c>
      <c r="B26">
        <v>0</v>
      </c>
      <c r="C26">
        <v>0</v>
      </c>
      <c r="D26">
        <v>1</v>
      </c>
      <c r="E26">
        <v>1</v>
      </c>
      <c r="F26">
        <v>0</v>
      </c>
      <c r="G26">
        <f>SUM(B26,E26)</f>
        <v>1</v>
      </c>
      <c r="H26">
        <f>SUM(F26,D26,C26)</f>
        <v>1</v>
      </c>
      <c r="I26">
        <f>SUM(G26:H26)</f>
        <v>2</v>
      </c>
    </row>
    <row r="27" spans="1:9" x14ac:dyDescent="0.2">
      <c r="A27">
        <v>6</v>
      </c>
      <c r="B27">
        <v>5</v>
      </c>
      <c r="C27">
        <v>1</v>
      </c>
      <c r="D27">
        <v>3</v>
      </c>
      <c r="E27">
        <v>12</v>
      </c>
      <c r="F27">
        <v>0</v>
      </c>
      <c r="G27">
        <f>SUM(B27,E27)</f>
        <v>17</v>
      </c>
      <c r="H27">
        <f>SUM(F27,D27,C27)</f>
        <v>4</v>
      </c>
      <c r="I27">
        <f>SUM(G27:H27)</f>
        <v>21</v>
      </c>
    </row>
    <row r="28" spans="1:9" x14ac:dyDescent="0.2">
      <c r="A28">
        <v>7</v>
      </c>
      <c r="B28">
        <v>0</v>
      </c>
      <c r="C28">
        <v>0</v>
      </c>
      <c r="D28">
        <v>12</v>
      </c>
      <c r="E28">
        <v>6</v>
      </c>
      <c r="F28">
        <v>1</v>
      </c>
      <c r="G28">
        <f>SUM(B28,E28)</f>
        <v>6</v>
      </c>
      <c r="H28">
        <f>SUM(F28,D28,C28)</f>
        <v>13</v>
      </c>
      <c r="I28">
        <f>SUM(G28:H28)</f>
        <v>19</v>
      </c>
    </row>
    <row r="29" spans="1:9" x14ac:dyDescent="0.2">
      <c r="A29">
        <v>8</v>
      </c>
      <c r="B29">
        <v>9</v>
      </c>
      <c r="C29">
        <v>5</v>
      </c>
      <c r="D29">
        <v>15</v>
      </c>
      <c r="E29">
        <v>37</v>
      </c>
      <c r="F29">
        <v>0</v>
      </c>
      <c r="G29">
        <f>SUM(B29,E29)</f>
        <v>46</v>
      </c>
      <c r="H29">
        <f>SUM(F29,D29,C29)</f>
        <v>20</v>
      </c>
      <c r="I29">
        <f>SUM(G29:H29)</f>
        <v>66</v>
      </c>
    </row>
    <row r="30" spans="1:9" x14ac:dyDescent="0.2">
      <c r="A30">
        <v>9</v>
      </c>
      <c r="B30">
        <v>0</v>
      </c>
      <c r="C30">
        <v>0</v>
      </c>
      <c r="D30">
        <v>35</v>
      </c>
      <c r="E30">
        <v>10</v>
      </c>
      <c r="F30">
        <v>0</v>
      </c>
      <c r="G30">
        <f>SUM(B30,E30)</f>
        <v>10</v>
      </c>
      <c r="H30">
        <f>SUM(F30,D30,C30)</f>
        <v>35</v>
      </c>
      <c r="I30">
        <f>SUM(G30:H30)</f>
        <v>45</v>
      </c>
    </row>
    <row r="31" spans="1:9" x14ac:dyDescent="0.2">
      <c r="A31">
        <v>10</v>
      </c>
      <c r="B31">
        <v>5</v>
      </c>
      <c r="C31">
        <v>0</v>
      </c>
      <c r="D31">
        <v>6</v>
      </c>
      <c r="E31">
        <v>17</v>
      </c>
      <c r="F31">
        <v>0</v>
      </c>
      <c r="G31">
        <f>SUM(B31,E31)</f>
        <v>22</v>
      </c>
      <c r="H31">
        <f>SUM(F31,D31,C31)</f>
        <v>6</v>
      </c>
      <c r="I31">
        <f>SUM(G31:H31)</f>
        <v>28</v>
      </c>
    </row>
    <row r="32" spans="1:9" x14ac:dyDescent="0.2">
      <c r="A32">
        <v>11</v>
      </c>
      <c r="B32">
        <v>0</v>
      </c>
      <c r="C32">
        <v>1</v>
      </c>
      <c r="D32">
        <v>6</v>
      </c>
      <c r="E32">
        <v>6</v>
      </c>
      <c r="F32">
        <v>0</v>
      </c>
      <c r="G32">
        <f>SUM(B32,E32)</f>
        <v>6</v>
      </c>
      <c r="H32">
        <f>SUM(F32,D32,C32)</f>
        <v>7</v>
      </c>
      <c r="I32">
        <f>SUM(G32:H32)</f>
        <v>13</v>
      </c>
    </row>
    <row r="33" spans="1:9" x14ac:dyDescent="0.2">
      <c r="A33">
        <v>12</v>
      </c>
      <c r="B33">
        <v>2</v>
      </c>
      <c r="C33">
        <v>0</v>
      </c>
      <c r="D33">
        <v>11</v>
      </c>
      <c r="E33">
        <v>11</v>
      </c>
      <c r="F33">
        <v>0</v>
      </c>
      <c r="G33">
        <f>SUM(B33,E33)</f>
        <v>13</v>
      </c>
      <c r="H33">
        <f>SUM(F33,D33,C33)</f>
        <v>11</v>
      </c>
      <c r="I33">
        <f>SUM(G33:H33)</f>
        <v>24</v>
      </c>
    </row>
    <row r="34" spans="1:9" x14ac:dyDescent="0.2">
      <c r="A34">
        <v>14</v>
      </c>
      <c r="B34" s="2">
        <v>0</v>
      </c>
      <c r="C34" s="2">
        <v>0</v>
      </c>
      <c r="D34" s="2">
        <v>23</v>
      </c>
      <c r="E34" s="2">
        <v>5</v>
      </c>
      <c r="F34" s="2">
        <v>0</v>
      </c>
      <c r="G34">
        <f>SUM(B34,E34)</f>
        <v>5</v>
      </c>
      <c r="H34">
        <f>SUM(F34,D34,C34)</f>
        <v>23</v>
      </c>
      <c r="I34">
        <f>SUM(G34:H34)</f>
        <v>28</v>
      </c>
    </row>
    <row r="35" spans="1:9" x14ac:dyDescent="0.2">
      <c r="A35">
        <v>15</v>
      </c>
      <c r="B35" s="2">
        <v>1</v>
      </c>
      <c r="C35" s="2">
        <v>2</v>
      </c>
      <c r="D35" s="2">
        <v>36</v>
      </c>
      <c r="E35" s="2">
        <v>5</v>
      </c>
      <c r="F35" s="2">
        <v>1</v>
      </c>
      <c r="G35">
        <f>SUM(B35,E35)</f>
        <v>6</v>
      </c>
      <c r="H35">
        <f>SUM(F35,D35,C35)</f>
        <v>39</v>
      </c>
      <c r="I35">
        <f>SUM(G35:H35)</f>
        <v>45</v>
      </c>
    </row>
    <row r="36" spans="1:9" x14ac:dyDescent="0.2">
      <c r="A36">
        <v>16</v>
      </c>
      <c r="B36" s="2">
        <v>0</v>
      </c>
      <c r="C36" s="2">
        <v>1</v>
      </c>
      <c r="D36" s="2">
        <v>2</v>
      </c>
      <c r="E36" s="2">
        <v>12</v>
      </c>
      <c r="F36" s="2">
        <v>0</v>
      </c>
      <c r="G36">
        <f>SUM(B36,E36)</f>
        <v>12</v>
      </c>
      <c r="H36">
        <f>SUM(F36,D36,C36)</f>
        <v>3</v>
      </c>
      <c r="I36">
        <f>SUM(G36:H36)</f>
        <v>15</v>
      </c>
    </row>
    <row r="39" spans="1:9" x14ac:dyDescent="0.2">
      <c r="A39" t="s">
        <v>0</v>
      </c>
      <c r="B39" t="s">
        <v>11</v>
      </c>
      <c r="C39" t="s">
        <v>12</v>
      </c>
      <c r="D39" t="s">
        <v>13</v>
      </c>
      <c r="E39" t="s">
        <v>14</v>
      </c>
      <c r="F39" t="s">
        <v>50</v>
      </c>
      <c r="G39" t="s">
        <v>65</v>
      </c>
      <c r="H39" t="s">
        <v>66</v>
      </c>
      <c r="I39" t="s">
        <v>68</v>
      </c>
    </row>
    <row r="40" spans="1:9" x14ac:dyDescent="0.2">
      <c r="A40">
        <v>0</v>
      </c>
      <c r="B40">
        <v>20</v>
      </c>
      <c r="C40">
        <v>3</v>
      </c>
      <c r="D40">
        <v>3</v>
      </c>
      <c r="E40">
        <v>2</v>
      </c>
      <c r="F40">
        <v>0</v>
      </c>
      <c r="G40">
        <f>SUM(B40,E40)</f>
        <v>22</v>
      </c>
      <c r="H40">
        <f>SUM(F40,D40,C40)</f>
        <v>6</v>
      </c>
      <c r="I40">
        <f>SUM(G40:H40)</f>
        <v>28</v>
      </c>
    </row>
    <row r="41" spans="1:9" x14ac:dyDescent="0.2">
      <c r="A41">
        <v>1</v>
      </c>
      <c r="B41">
        <v>5</v>
      </c>
      <c r="C41">
        <v>2</v>
      </c>
      <c r="D41">
        <v>0</v>
      </c>
      <c r="E41">
        <v>1</v>
      </c>
      <c r="F41">
        <v>0</v>
      </c>
      <c r="G41">
        <f t="shared" ref="G41:G54" si="4">SUM(B41,E41)</f>
        <v>6</v>
      </c>
      <c r="H41">
        <f t="shared" ref="H41:H54" si="5">SUM(F41,D41,C41)</f>
        <v>2</v>
      </c>
      <c r="I41">
        <f t="shared" ref="I41:I54" si="6">SUM(G41:H41)</f>
        <v>8</v>
      </c>
    </row>
    <row r="42" spans="1:9" x14ac:dyDescent="0.2">
      <c r="A42">
        <v>2</v>
      </c>
      <c r="B42">
        <v>25</v>
      </c>
      <c r="C42">
        <v>0</v>
      </c>
      <c r="D42">
        <v>1</v>
      </c>
      <c r="E42">
        <v>4</v>
      </c>
      <c r="F42">
        <v>0</v>
      </c>
      <c r="G42">
        <f t="shared" si="4"/>
        <v>29</v>
      </c>
      <c r="H42">
        <f t="shared" si="5"/>
        <v>1</v>
      </c>
      <c r="I42">
        <f t="shared" si="6"/>
        <v>30</v>
      </c>
    </row>
    <row r="43" spans="1:9" x14ac:dyDescent="0.2">
      <c r="A43">
        <v>3</v>
      </c>
      <c r="B43">
        <v>13</v>
      </c>
      <c r="C43">
        <v>2</v>
      </c>
      <c r="D43">
        <v>1</v>
      </c>
      <c r="E43">
        <v>0</v>
      </c>
      <c r="F43">
        <v>0</v>
      </c>
      <c r="G43">
        <f t="shared" si="4"/>
        <v>13</v>
      </c>
      <c r="H43">
        <f t="shared" si="5"/>
        <v>3</v>
      </c>
      <c r="I43">
        <f t="shared" si="6"/>
        <v>16</v>
      </c>
    </row>
    <row r="44" spans="1:9" x14ac:dyDescent="0.2">
      <c r="A44">
        <v>5</v>
      </c>
      <c r="B44">
        <v>0</v>
      </c>
      <c r="C44">
        <v>2</v>
      </c>
      <c r="D44">
        <v>0</v>
      </c>
      <c r="E44">
        <v>0</v>
      </c>
      <c r="F44">
        <v>0</v>
      </c>
      <c r="G44">
        <f t="shared" si="4"/>
        <v>0</v>
      </c>
      <c r="H44">
        <f t="shared" si="5"/>
        <v>2</v>
      </c>
      <c r="I44">
        <f t="shared" si="6"/>
        <v>2</v>
      </c>
    </row>
    <row r="45" spans="1:9" x14ac:dyDescent="0.2">
      <c r="A45">
        <v>6</v>
      </c>
      <c r="B45">
        <v>20</v>
      </c>
      <c r="C45">
        <v>0</v>
      </c>
      <c r="D45">
        <v>0</v>
      </c>
      <c r="E45">
        <v>1</v>
      </c>
      <c r="F45">
        <v>0</v>
      </c>
      <c r="G45">
        <f t="shared" si="4"/>
        <v>21</v>
      </c>
      <c r="H45">
        <f t="shared" si="5"/>
        <v>0</v>
      </c>
      <c r="I45">
        <f t="shared" si="6"/>
        <v>21</v>
      </c>
    </row>
    <row r="46" spans="1:9" x14ac:dyDescent="0.2">
      <c r="A46">
        <v>7</v>
      </c>
      <c r="B46">
        <v>7</v>
      </c>
      <c r="C46">
        <v>6</v>
      </c>
      <c r="D46">
        <v>4</v>
      </c>
      <c r="E46">
        <v>2</v>
      </c>
      <c r="F46">
        <v>0</v>
      </c>
      <c r="G46">
        <f t="shared" si="4"/>
        <v>9</v>
      </c>
      <c r="H46">
        <f t="shared" si="5"/>
        <v>10</v>
      </c>
      <c r="I46">
        <f t="shared" si="6"/>
        <v>19</v>
      </c>
    </row>
    <row r="47" spans="1:9" x14ac:dyDescent="0.2">
      <c r="A47">
        <v>8</v>
      </c>
      <c r="B47">
        <v>53</v>
      </c>
      <c r="C47">
        <v>5</v>
      </c>
      <c r="D47">
        <v>0</v>
      </c>
      <c r="E47">
        <v>8</v>
      </c>
      <c r="F47">
        <v>0</v>
      </c>
      <c r="G47">
        <f t="shared" si="4"/>
        <v>61</v>
      </c>
      <c r="H47">
        <f t="shared" si="5"/>
        <v>5</v>
      </c>
      <c r="I47">
        <f t="shared" si="6"/>
        <v>66</v>
      </c>
    </row>
    <row r="48" spans="1:9" x14ac:dyDescent="0.2">
      <c r="A48">
        <v>9</v>
      </c>
      <c r="B48">
        <v>30</v>
      </c>
      <c r="C48">
        <v>1</v>
      </c>
      <c r="D48">
        <v>7</v>
      </c>
      <c r="E48">
        <v>7</v>
      </c>
      <c r="F48">
        <v>0</v>
      </c>
      <c r="G48">
        <f t="shared" si="4"/>
        <v>37</v>
      </c>
      <c r="H48">
        <f t="shared" si="5"/>
        <v>8</v>
      </c>
      <c r="I48">
        <f t="shared" si="6"/>
        <v>45</v>
      </c>
    </row>
    <row r="49" spans="1:9" x14ac:dyDescent="0.2">
      <c r="A49">
        <v>10</v>
      </c>
      <c r="B49">
        <v>27</v>
      </c>
      <c r="C49">
        <v>0</v>
      </c>
      <c r="D49">
        <v>0</v>
      </c>
      <c r="E49">
        <v>1</v>
      </c>
      <c r="F49">
        <v>0</v>
      </c>
      <c r="G49">
        <f t="shared" si="4"/>
        <v>28</v>
      </c>
      <c r="H49">
        <f t="shared" si="5"/>
        <v>0</v>
      </c>
      <c r="I49">
        <f t="shared" si="6"/>
        <v>28</v>
      </c>
    </row>
    <row r="50" spans="1:9" x14ac:dyDescent="0.2">
      <c r="A50">
        <v>11</v>
      </c>
      <c r="B50">
        <v>5</v>
      </c>
      <c r="C50">
        <v>0</v>
      </c>
      <c r="D50">
        <v>6</v>
      </c>
      <c r="E50">
        <v>2</v>
      </c>
      <c r="F50">
        <v>0</v>
      </c>
      <c r="G50">
        <f t="shared" si="4"/>
        <v>7</v>
      </c>
      <c r="H50">
        <f t="shared" si="5"/>
        <v>6</v>
      </c>
      <c r="I50">
        <f t="shared" si="6"/>
        <v>13</v>
      </c>
    </row>
    <row r="51" spans="1:9" x14ac:dyDescent="0.2">
      <c r="A51">
        <v>12</v>
      </c>
      <c r="B51" s="2">
        <v>6</v>
      </c>
      <c r="C51">
        <v>2</v>
      </c>
      <c r="D51">
        <v>9</v>
      </c>
      <c r="E51">
        <v>7</v>
      </c>
      <c r="F51">
        <v>0</v>
      </c>
      <c r="G51">
        <f t="shared" si="4"/>
        <v>13</v>
      </c>
      <c r="H51">
        <f t="shared" si="5"/>
        <v>11</v>
      </c>
      <c r="I51">
        <f t="shared" si="6"/>
        <v>24</v>
      </c>
    </row>
    <row r="52" spans="1:9" x14ac:dyDescent="0.2">
      <c r="A52">
        <v>14</v>
      </c>
      <c r="B52" s="2">
        <v>12</v>
      </c>
      <c r="C52" s="2">
        <v>3</v>
      </c>
      <c r="D52" s="2">
        <v>5</v>
      </c>
      <c r="E52" s="2">
        <v>8</v>
      </c>
      <c r="F52">
        <v>0</v>
      </c>
      <c r="G52">
        <f t="shared" si="4"/>
        <v>20</v>
      </c>
      <c r="H52">
        <f t="shared" si="5"/>
        <v>8</v>
      </c>
      <c r="I52">
        <f t="shared" si="6"/>
        <v>28</v>
      </c>
    </row>
    <row r="53" spans="1:9" x14ac:dyDescent="0.2">
      <c r="A53">
        <v>15</v>
      </c>
      <c r="B53" s="2">
        <v>34</v>
      </c>
      <c r="C53" s="2">
        <v>4</v>
      </c>
      <c r="D53" s="2">
        <v>2</v>
      </c>
      <c r="E53" s="2">
        <v>5</v>
      </c>
      <c r="F53">
        <v>0</v>
      </c>
      <c r="G53">
        <f t="shared" si="4"/>
        <v>39</v>
      </c>
      <c r="H53">
        <f t="shared" si="5"/>
        <v>6</v>
      </c>
      <c r="I53">
        <f t="shared" si="6"/>
        <v>45</v>
      </c>
    </row>
    <row r="54" spans="1:9" x14ac:dyDescent="0.2">
      <c r="A54">
        <v>16</v>
      </c>
      <c r="B54" s="2">
        <v>12</v>
      </c>
      <c r="C54" s="2">
        <v>2</v>
      </c>
      <c r="D54" s="2">
        <v>0</v>
      </c>
      <c r="E54" s="2">
        <v>1</v>
      </c>
      <c r="F54">
        <v>0</v>
      </c>
      <c r="G54">
        <f t="shared" si="4"/>
        <v>13</v>
      </c>
      <c r="H54">
        <f t="shared" si="5"/>
        <v>2</v>
      </c>
      <c r="I54">
        <f t="shared" si="6"/>
        <v>15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D7C4-0AEF-534A-9A03-BF41F16B1E14}">
  <dimension ref="A1:Q55"/>
  <sheetViews>
    <sheetView tabSelected="1" topLeftCell="B1" zoomScale="164" workbookViewId="0">
      <selection activeCell="N7" sqref="N7"/>
    </sheetView>
  </sheetViews>
  <sheetFormatPr baseColWidth="10" defaultRowHeight="16" x14ac:dyDescent="0.2"/>
  <cols>
    <col min="1" max="1" width="10.33203125" customWidth="1"/>
    <col min="3" max="12" width="10.83203125" customWidth="1"/>
  </cols>
  <sheetData>
    <row r="1" spans="1:17" x14ac:dyDescent="0.2">
      <c r="A1" s="1" t="s">
        <v>69</v>
      </c>
    </row>
    <row r="2" spans="1:17" x14ac:dyDescent="0.2">
      <c r="A2" t="s">
        <v>71</v>
      </c>
      <c r="B2" t="s">
        <v>70</v>
      </c>
      <c r="C2" t="s">
        <v>62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K2" t="s">
        <v>82</v>
      </c>
      <c r="L2" t="s">
        <v>83</v>
      </c>
    </row>
    <row r="3" spans="1:17" x14ac:dyDescent="0.2">
      <c r="A3">
        <v>0</v>
      </c>
      <c r="B3" t="s">
        <v>61</v>
      </c>
      <c r="C3">
        <v>280</v>
      </c>
      <c r="D3">
        <v>52</v>
      </c>
      <c r="E3">
        <v>75</v>
      </c>
      <c r="F3">
        <v>127</v>
      </c>
      <c r="G3">
        <v>153</v>
      </c>
      <c r="H3">
        <f>(D3/C3)</f>
        <v>0.18571428571428572</v>
      </c>
      <c r="I3">
        <f>(E3/C3)</f>
        <v>0.26785714285714285</v>
      </c>
      <c r="J3">
        <f>(F3/C3)</f>
        <v>0.45357142857142857</v>
      </c>
      <c r="K3">
        <v>5.9911245280000003</v>
      </c>
      <c r="L3">
        <v>81.666666669999998</v>
      </c>
    </row>
    <row r="4" spans="1:17" x14ac:dyDescent="0.2">
      <c r="A4">
        <v>1</v>
      </c>
      <c r="B4" t="s">
        <v>61</v>
      </c>
      <c r="C4">
        <v>80</v>
      </c>
      <c r="D4">
        <v>12</v>
      </c>
      <c r="E4">
        <v>12</v>
      </c>
      <c r="F4">
        <v>24</v>
      </c>
      <c r="G4">
        <v>56</v>
      </c>
      <c r="H4">
        <f>(D4/C4)</f>
        <v>0.15</v>
      </c>
      <c r="I4">
        <f>(E4/C4)</f>
        <v>0.15</v>
      </c>
      <c r="J4">
        <f>(F4/C4)</f>
        <v>0.3</v>
      </c>
      <c r="K4">
        <v>1.6264417870000001</v>
      </c>
      <c r="L4">
        <v>26.666666670000001</v>
      </c>
      <c r="O4" t="s">
        <v>85</v>
      </c>
      <c r="P4" t="s">
        <v>86</v>
      </c>
    </row>
    <row r="5" spans="1:17" x14ac:dyDescent="0.2">
      <c r="A5">
        <v>3</v>
      </c>
      <c r="B5" t="s">
        <v>61</v>
      </c>
      <c r="C5">
        <v>160</v>
      </c>
      <c r="D5">
        <v>39</v>
      </c>
      <c r="E5">
        <v>23</v>
      </c>
      <c r="F5">
        <v>62</v>
      </c>
      <c r="G5">
        <v>98</v>
      </c>
      <c r="H5">
        <f>(D5/C5)</f>
        <v>0.24374999999999999</v>
      </c>
      <c r="I5">
        <f>(E5/C5)</f>
        <v>0.14374999999999999</v>
      </c>
      <c r="J5">
        <f>(F5/C5)</f>
        <v>0.38750000000000001</v>
      </c>
      <c r="K5">
        <v>7.3199187370000001</v>
      </c>
      <c r="L5">
        <v>130</v>
      </c>
      <c r="N5" t="s">
        <v>60</v>
      </c>
      <c r="O5">
        <v>1562</v>
      </c>
      <c r="P5">
        <v>2540</v>
      </c>
      <c r="Q5">
        <f>(O5/P5)</f>
        <v>0.61496062992125988</v>
      </c>
    </row>
    <row r="6" spans="1:17" x14ac:dyDescent="0.2">
      <c r="A6">
        <v>5</v>
      </c>
      <c r="B6" t="s">
        <v>61</v>
      </c>
      <c r="C6">
        <v>20</v>
      </c>
      <c r="D6">
        <v>1</v>
      </c>
      <c r="E6">
        <v>1</v>
      </c>
      <c r="F6">
        <v>2</v>
      </c>
      <c r="G6">
        <v>18</v>
      </c>
      <c r="H6">
        <f>(D6/C6)</f>
        <v>0.05</v>
      </c>
      <c r="I6">
        <f>(E6/C6)</f>
        <v>0.05</v>
      </c>
      <c r="J6">
        <f>(F6/C6)</f>
        <v>0.1</v>
      </c>
      <c r="K6">
        <v>0.147699361</v>
      </c>
      <c r="L6">
        <v>6.6666666670000003</v>
      </c>
      <c r="N6" t="s">
        <v>61</v>
      </c>
      <c r="O6">
        <v>557</v>
      </c>
      <c r="P6">
        <v>1340</v>
      </c>
      <c r="Q6">
        <f>(O6/P6)</f>
        <v>0.41567164179104477</v>
      </c>
    </row>
    <row r="7" spans="1:17" x14ac:dyDescent="0.2">
      <c r="A7">
        <v>11</v>
      </c>
      <c r="B7" t="s">
        <v>61</v>
      </c>
      <c r="C7">
        <v>130</v>
      </c>
      <c r="D7">
        <v>23</v>
      </c>
      <c r="E7">
        <v>17</v>
      </c>
      <c r="F7">
        <v>40</v>
      </c>
      <c r="G7">
        <v>90</v>
      </c>
      <c r="H7">
        <f>(D7/C7)</f>
        <v>0.17692307692307693</v>
      </c>
      <c r="I7">
        <f>(E7/C7)</f>
        <v>0.13076923076923078</v>
      </c>
      <c r="J7">
        <f>(F7/C7)</f>
        <v>0.30769230769230771</v>
      </c>
      <c r="K7">
        <v>16.295870449999999</v>
      </c>
      <c r="L7">
        <v>90</v>
      </c>
    </row>
    <row r="8" spans="1:17" x14ac:dyDescent="0.2">
      <c r="A8">
        <v>12</v>
      </c>
      <c r="B8" t="s">
        <v>61</v>
      </c>
      <c r="C8">
        <v>240</v>
      </c>
      <c r="D8">
        <v>37</v>
      </c>
      <c r="E8">
        <v>68</v>
      </c>
      <c r="F8">
        <v>105</v>
      </c>
      <c r="G8">
        <v>135</v>
      </c>
      <c r="H8">
        <f>(D8/C8)</f>
        <v>0.15416666666666667</v>
      </c>
      <c r="I8">
        <f>(E8/C8)</f>
        <v>0.28333333333333333</v>
      </c>
      <c r="J8">
        <f>(F8/C8)</f>
        <v>0.4375</v>
      </c>
      <c r="K8">
        <v>3.8206413609999998</v>
      </c>
      <c r="L8">
        <v>66.666666669999998</v>
      </c>
    </row>
    <row r="9" spans="1:17" x14ac:dyDescent="0.2">
      <c r="A9">
        <v>14</v>
      </c>
      <c r="B9" t="s">
        <v>61</v>
      </c>
      <c r="C9">
        <v>280</v>
      </c>
      <c r="D9">
        <v>54</v>
      </c>
      <c r="E9">
        <v>57</v>
      </c>
      <c r="F9">
        <v>111</v>
      </c>
      <c r="G9">
        <v>169</v>
      </c>
      <c r="H9">
        <f>(D9/C9)</f>
        <v>0.19285714285714287</v>
      </c>
      <c r="I9">
        <f>(E9/C9)</f>
        <v>0.20357142857142857</v>
      </c>
      <c r="J9">
        <f>(F9/C9)</f>
        <v>0.39642857142857141</v>
      </c>
      <c r="K9">
        <v>0</v>
      </c>
      <c r="L9">
        <v>0</v>
      </c>
    </row>
    <row r="10" spans="1:17" x14ac:dyDescent="0.2">
      <c r="A10">
        <v>16</v>
      </c>
      <c r="B10" t="s">
        <v>61</v>
      </c>
      <c r="C10">
        <v>150</v>
      </c>
      <c r="D10">
        <v>29</v>
      </c>
      <c r="E10">
        <v>57</v>
      </c>
      <c r="F10">
        <v>86</v>
      </c>
      <c r="G10">
        <v>64</v>
      </c>
      <c r="H10">
        <f>(D10/C10)</f>
        <v>0.19333333333333333</v>
      </c>
      <c r="I10">
        <f>(E10/C10)</f>
        <v>0.38</v>
      </c>
      <c r="J10">
        <f>(F10/C10)</f>
        <v>0.57333333333333336</v>
      </c>
      <c r="K10">
        <v>15.63041567</v>
      </c>
      <c r="L10">
        <v>96.666666669999998</v>
      </c>
    </row>
    <row r="11" spans="1:17" x14ac:dyDescent="0.2">
      <c r="C11">
        <f>SUM(C3:C10)</f>
        <v>1340</v>
      </c>
      <c r="F11">
        <f>SUM(F3:F10)</f>
        <v>557</v>
      </c>
    </row>
    <row r="12" spans="1:17" x14ac:dyDescent="0.2">
      <c r="A12">
        <v>2</v>
      </c>
      <c r="B12" t="s">
        <v>60</v>
      </c>
      <c r="C12">
        <v>300</v>
      </c>
      <c r="D12">
        <v>122</v>
      </c>
      <c r="E12">
        <v>76</v>
      </c>
      <c r="F12">
        <v>198</v>
      </c>
      <c r="G12">
        <v>102</v>
      </c>
      <c r="H12">
        <f>(D12/C12)</f>
        <v>0.40666666666666668</v>
      </c>
      <c r="I12">
        <f>(E12/C12)</f>
        <v>0.25333333333333335</v>
      </c>
      <c r="J12">
        <f>(F12/C12)</f>
        <v>0.66</v>
      </c>
      <c r="K12">
        <v>10.732376889999999</v>
      </c>
      <c r="L12">
        <v>186.66666670000001</v>
      </c>
    </row>
    <row r="13" spans="1:17" x14ac:dyDescent="0.2">
      <c r="A13">
        <v>6</v>
      </c>
      <c r="B13" t="s">
        <v>60</v>
      </c>
      <c r="C13">
        <v>210</v>
      </c>
      <c r="D13">
        <v>126</v>
      </c>
      <c r="E13">
        <v>50</v>
      </c>
      <c r="F13">
        <v>176</v>
      </c>
      <c r="G13">
        <v>34</v>
      </c>
      <c r="H13">
        <f>(D13/C13)</f>
        <v>0.6</v>
      </c>
      <c r="I13">
        <f>(E13/C13)</f>
        <v>0.23809523809523808</v>
      </c>
      <c r="J13">
        <f>(F13/C13)</f>
        <v>0.83809523809523812</v>
      </c>
      <c r="K13">
        <v>17.361066699999999</v>
      </c>
      <c r="L13">
        <v>376.66666670000001</v>
      </c>
    </row>
    <row r="14" spans="1:17" x14ac:dyDescent="0.2">
      <c r="A14">
        <v>7</v>
      </c>
      <c r="B14" t="s">
        <v>60</v>
      </c>
      <c r="C14">
        <v>190</v>
      </c>
      <c r="D14">
        <v>32</v>
      </c>
      <c r="E14">
        <v>29</v>
      </c>
      <c r="F14">
        <v>61</v>
      </c>
      <c r="G14">
        <v>129</v>
      </c>
      <c r="H14">
        <f>(D14/C14)</f>
        <v>0.16842105263157894</v>
      </c>
      <c r="I14">
        <f>(E14/C14)</f>
        <v>0.15263157894736842</v>
      </c>
      <c r="J14">
        <f>(F14/C14)</f>
        <v>0.32105263157894737</v>
      </c>
      <c r="K14">
        <v>0.50102381399999996</v>
      </c>
      <c r="L14">
        <v>80</v>
      </c>
    </row>
    <row r="15" spans="1:17" x14ac:dyDescent="0.2">
      <c r="A15">
        <v>8</v>
      </c>
      <c r="B15" t="s">
        <v>60</v>
      </c>
      <c r="C15">
        <v>660</v>
      </c>
      <c r="D15">
        <v>310</v>
      </c>
      <c r="E15">
        <v>176</v>
      </c>
      <c r="F15">
        <v>486</v>
      </c>
      <c r="G15">
        <v>174</v>
      </c>
      <c r="H15">
        <f>(D15/C15)</f>
        <v>0.46969696969696972</v>
      </c>
      <c r="I15">
        <f>(E15/C15)</f>
        <v>0.26666666666666666</v>
      </c>
      <c r="J15">
        <f>(F15/C15)</f>
        <v>0.73636363636363633</v>
      </c>
      <c r="K15">
        <v>11.3512065</v>
      </c>
      <c r="L15">
        <v>363.33333329999999</v>
      </c>
    </row>
    <row r="16" spans="1:17" x14ac:dyDescent="0.2">
      <c r="A16">
        <v>9</v>
      </c>
      <c r="B16" t="s">
        <v>60</v>
      </c>
      <c r="C16">
        <v>450</v>
      </c>
      <c r="D16">
        <v>136</v>
      </c>
      <c r="E16">
        <v>77</v>
      </c>
      <c r="F16">
        <v>213</v>
      </c>
      <c r="G16">
        <v>237</v>
      </c>
      <c r="H16">
        <f>(D16/C16)</f>
        <v>0.30222222222222223</v>
      </c>
      <c r="I16">
        <f>(E16/C16)</f>
        <v>0.1711111111111111</v>
      </c>
      <c r="J16">
        <f>(F16/C16)</f>
        <v>0.47333333333333333</v>
      </c>
      <c r="K16">
        <v>10.088902790000001</v>
      </c>
      <c r="L16">
        <v>101.66666669999999</v>
      </c>
    </row>
    <row r="17" spans="1:12" x14ac:dyDescent="0.2">
      <c r="A17">
        <v>10</v>
      </c>
      <c r="B17" t="s">
        <v>60</v>
      </c>
      <c r="C17">
        <v>280</v>
      </c>
      <c r="D17">
        <v>149</v>
      </c>
      <c r="E17">
        <v>77</v>
      </c>
      <c r="F17">
        <v>226</v>
      </c>
      <c r="G17">
        <v>54</v>
      </c>
      <c r="H17">
        <f>(D17/C17)</f>
        <v>0.53214285714285714</v>
      </c>
      <c r="I17">
        <f>(E17/C17)</f>
        <v>0.27500000000000002</v>
      </c>
      <c r="J17">
        <f>(F17/C17)</f>
        <v>0.80714285714285716</v>
      </c>
      <c r="K17">
        <v>14.361832700000001</v>
      </c>
      <c r="L17">
        <v>140</v>
      </c>
    </row>
    <row r="18" spans="1:12" x14ac:dyDescent="0.2">
      <c r="A18">
        <v>15</v>
      </c>
      <c r="B18" t="s">
        <v>60</v>
      </c>
      <c r="C18">
        <v>450</v>
      </c>
      <c r="D18">
        <v>142</v>
      </c>
      <c r="E18">
        <v>60</v>
      </c>
      <c r="F18">
        <v>202</v>
      </c>
      <c r="G18">
        <v>248</v>
      </c>
      <c r="H18">
        <f>(D18/C18)</f>
        <v>0.31555555555555553</v>
      </c>
      <c r="I18">
        <f>(E18/C18)</f>
        <v>0.13333333333333333</v>
      </c>
      <c r="J18">
        <f>(F18/C18)</f>
        <v>0.44888888888888889</v>
      </c>
      <c r="K18">
        <v>6.7893587159999997</v>
      </c>
      <c r="L18">
        <v>55</v>
      </c>
    </row>
    <row r="19" spans="1:12" x14ac:dyDescent="0.2">
      <c r="C19">
        <f>SUM(C12:C18)</f>
        <v>2540</v>
      </c>
      <c r="F19">
        <f>SUM(F12:F18)</f>
        <v>1562</v>
      </c>
    </row>
    <row r="20" spans="1:12" x14ac:dyDescent="0.2">
      <c r="K20">
        <v>2.377722254</v>
      </c>
      <c r="L20">
        <v>110</v>
      </c>
    </row>
    <row r="21" spans="1:12" x14ac:dyDescent="0.2">
      <c r="A21" s="1" t="s">
        <v>80</v>
      </c>
    </row>
    <row r="22" spans="1:12" x14ac:dyDescent="0.2">
      <c r="A22" t="s">
        <v>71</v>
      </c>
      <c r="B22" t="s">
        <v>70</v>
      </c>
      <c r="C22" t="s">
        <v>67</v>
      </c>
      <c r="D22" t="s">
        <v>72</v>
      </c>
      <c r="E22" t="s">
        <v>74</v>
      </c>
      <c r="F22" t="s">
        <v>76</v>
      </c>
      <c r="G22" t="s">
        <v>78</v>
      </c>
      <c r="H22" t="s">
        <v>57</v>
      </c>
      <c r="I22" t="s">
        <v>58</v>
      </c>
      <c r="J22" t="s">
        <v>59</v>
      </c>
    </row>
    <row r="23" spans="1:12" x14ac:dyDescent="0.2">
      <c r="A23">
        <v>0</v>
      </c>
      <c r="B23" t="s">
        <v>61</v>
      </c>
      <c r="C23">
        <v>28</v>
      </c>
      <c r="D23">
        <v>0</v>
      </c>
      <c r="E23">
        <v>13</v>
      </c>
      <c r="F23">
        <v>13</v>
      </c>
      <c r="G23">
        <v>15</v>
      </c>
      <c r="H23">
        <f>(D23/C23)</f>
        <v>0</v>
      </c>
      <c r="I23">
        <f>(E23/C23)</f>
        <v>0.4642857142857143</v>
      </c>
      <c r="J23">
        <f>(F23/C23)</f>
        <v>0.4642857142857143</v>
      </c>
    </row>
    <row r="24" spans="1:12" x14ac:dyDescent="0.2">
      <c r="A24">
        <v>1</v>
      </c>
      <c r="B24" t="s">
        <v>61</v>
      </c>
      <c r="C24">
        <v>8</v>
      </c>
      <c r="D24">
        <v>0</v>
      </c>
      <c r="E24">
        <v>5</v>
      </c>
      <c r="F24">
        <v>5</v>
      </c>
      <c r="G24">
        <v>3</v>
      </c>
      <c r="H24">
        <f t="shared" ref="H24:H37" si="0">(D24/C24)</f>
        <v>0</v>
      </c>
      <c r="I24">
        <f t="shared" ref="I24:I37" si="1">(E24/C24)</f>
        <v>0.625</v>
      </c>
      <c r="J24">
        <f t="shared" ref="J24:J37" si="2">(F24/C24)</f>
        <v>0.625</v>
      </c>
    </row>
    <row r="25" spans="1:12" x14ac:dyDescent="0.2">
      <c r="A25">
        <v>2</v>
      </c>
      <c r="B25" t="s">
        <v>60</v>
      </c>
      <c r="C25">
        <v>30</v>
      </c>
      <c r="D25">
        <v>1</v>
      </c>
      <c r="E25">
        <v>13</v>
      </c>
      <c r="F25">
        <v>14</v>
      </c>
      <c r="G25">
        <v>16</v>
      </c>
      <c r="H25">
        <f t="shared" si="0"/>
        <v>3.3333333333333333E-2</v>
      </c>
      <c r="I25">
        <f t="shared" si="1"/>
        <v>0.43333333333333335</v>
      </c>
      <c r="J25">
        <f t="shared" si="2"/>
        <v>0.46666666666666667</v>
      </c>
    </row>
    <row r="26" spans="1:12" x14ac:dyDescent="0.2">
      <c r="A26">
        <v>3</v>
      </c>
      <c r="B26" t="s">
        <v>61</v>
      </c>
      <c r="C26">
        <v>16</v>
      </c>
      <c r="D26">
        <v>0</v>
      </c>
      <c r="E26">
        <v>4</v>
      </c>
      <c r="F26">
        <v>4</v>
      </c>
      <c r="G26">
        <v>12</v>
      </c>
      <c r="H26">
        <f t="shared" si="0"/>
        <v>0</v>
      </c>
      <c r="I26">
        <f t="shared" si="1"/>
        <v>0.25</v>
      </c>
      <c r="J26">
        <f t="shared" si="2"/>
        <v>0.25</v>
      </c>
    </row>
    <row r="27" spans="1:12" x14ac:dyDescent="0.2">
      <c r="A27">
        <v>5</v>
      </c>
      <c r="B27" t="s">
        <v>61</v>
      </c>
      <c r="C27">
        <v>2</v>
      </c>
      <c r="D27">
        <v>0</v>
      </c>
      <c r="E27">
        <v>1</v>
      </c>
      <c r="F27">
        <v>1</v>
      </c>
      <c r="G27">
        <v>1</v>
      </c>
      <c r="H27">
        <f t="shared" si="0"/>
        <v>0</v>
      </c>
      <c r="I27">
        <f t="shared" si="1"/>
        <v>0.5</v>
      </c>
      <c r="J27">
        <f t="shared" si="2"/>
        <v>0.5</v>
      </c>
    </row>
    <row r="28" spans="1:12" x14ac:dyDescent="0.2">
      <c r="A28">
        <v>6</v>
      </c>
      <c r="B28" t="s">
        <v>60</v>
      </c>
      <c r="C28">
        <v>21</v>
      </c>
      <c r="D28">
        <v>5</v>
      </c>
      <c r="E28">
        <v>12</v>
      </c>
      <c r="F28">
        <v>17</v>
      </c>
      <c r="G28">
        <v>4</v>
      </c>
      <c r="H28">
        <f t="shared" si="0"/>
        <v>0.23809523809523808</v>
      </c>
      <c r="I28">
        <f t="shared" si="1"/>
        <v>0.5714285714285714</v>
      </c>
      <c r="J28">
        <f t="shared" si="2"/>
        <v>0.80952380952380953</v>
      </c>
    </row>
    <row r="29" spans="1:12" x14ac:dyDescent="0.2">
      <c r="A29">
        <v>7</v>
      </c>
      <c r="B29" t="s">
        <v>60</v>
      </c>
      <c r="C29">
        <v>19</v>
      </c>
      <c r="D29">
        <v>0</v>
      </c>
      <c r="E29">
        <v>6</v>
      </c>
      <c r="F29">
        <v>6</v>
      </c>
      <c r="G29">
        <v>13</v>
      </c>
      <c r="H29">
        <f t="shared" si="0"/>
        <v>0</v>
      </c>
      <c r="I29">
        <f t="shared" si="1"/>
        <v>0.31578947368421051</v>
      </c>
      <c r="J29">
        <f t="shared" si="2"/>
        <v>0.31578947368421051</v>
      </c>
    </row>
    <row r="30" spans="1:12" x14ac:dyDescent="0.2">
      <c r="A30">
        <v>8</v>
      </c>
      <c r="B30" t="s">
        <v>60</v>
      </c>
      <c r="C30">
        <v>66</v>
      </c>
      <c r="D30">
        <v>9</v>
      </c>
      <c r="E30">
        <v>37</v>
      </c>
      <c r="F30">
        <v>46</v>
      </c>
      <c r="G30">
        <v>20</v>
      </c>
      <c r="H30">
        <f t="shared" si="0"/>
        <v>0.13636363636363635</v>
      </c>
      <c r="I30">
        <f t="shared" si="1"/>
        <v>0.56060606060606055</v>
      </c>
      <c r="J30">
        <f t="shared" si="2"/>
        <v>0.69696969696969702</v>
      </c>
    </row>
    <row r="31" spans="1:12" x14ac:dyDescent="0.2">
      <c r="A31">
        <v>9</v>
      </c>
      <c r="B31" t="s">
        <v>60</v>
      </c>
      <c r="C31">
        <v>45</v>
      </c>
      <c r="D31">
        <v>0</v>
      </c>
      <c r="E31">
        <v>10</v>
      </c>
      <c r="F31">
        <v>10</v>
      </c>
      <c r="G31">
        <v>35</v>
      </c>
      <c r="H31">
        <f t="shared" si="0"/>
        <v>0</v>
      </c>
      <c r="I31">
        <f t="shared" si="1"/>
        <v>0.22222222222222221</v>
      </c>
      <c r="J31">
        <f t="shared" si="2"/>
        <v>0.22222222222222221</v>
      </c>
    </row>
    <row r="32" spans="1:12" x14ac:dyDescent="0.2">
      <c r="A32">
        <v>10</v>
      </c>
      <c r="B32" t="s">
        <v>60</v>
      </c>
      <c r="C32">
        <v>28</v>
      </c>
      <c r="D32">
        <v>5</v>
      </c>
      <c r="E32">
        <v>17</v>
      </c>
      <c r="F32">
        <v>22</v>
      </c>
      <c r="G32">
        <v>6</v>
      </c>
      <c r="H32">
        <f t="shared" si="0"/>
        <v>0.17857142857142858</v>
      </c>
      <c r="I32">
        <f t="shared" si="1"/>
        <v>0.6071428571428571</v>
      </c>
      <c r="J32">
        <f t="shared" si="2"/>
        <v>0.7857142857142857</v>
      </c>
    </row>
    <row r="33" spans="1:10" x14ac:dyDescent="0.2">
      <c r="A33">
        <v>11</v>
      </c>
      <c r="B33" t="s">
        <v>61</v>
      </c>
      <c r="C33">
        <v>13</v>
      </c>
      <c r="D33">
        <v>0</v>
      </c>
      <c r="E33">
        <v>6</v>
      </c>
      <c r="F33">
        <v>6</v>
      </c>
      <c r="G33">
        <v>7</v>
      </c>
      <c r="H33">
        <f t="shared" si="0"/>
        <v>0</v>
      </c>
      <c r="I33">
        <f t="shared" si="1"/>
        <v>0.46153846153846156</v>
      </c>
      <c r="J33">
        <f t="shared" si="2"/>
        <v>0.46153846153846156</v>
      </c>
    </row>
    <row r="34" spans="1:10" x14ac:dyDescent="0.2">
      <c r="A34">
        <v>12</v>
      </c>
      <c r="B34" t="s">
        <v>61</v>
      </c>
      <c r="C34">
        <v>24</v>
      </c>
      <c r="D34">
        <v>2</v>
      </c>
      <c r="E34">
        <v>11</v>
      </c>
      <c r="F34">
        <v>13</v>
      </c>
      <c r="G34">
        <v>11</v>
      </c>
      <c r="H34">
        <f t="shared" si="0"/>
        <v>8.3333333333333329E-2</v>
      </c>
      <c r="I34">
        <f t="shared" si="1"/>
        <v>0.45833333333333331</v>
      </c>
      <c r="J34">
        <f t="shared" si="2"/>
        <v>0.54166666666666663</v>
      </c>
    </row>
    <row r="35" spans="1:10" x14ac:dyDescent="0.2">
      <c r="A35">
        <v>14</v>
      </c>
      <c r="B35" t="s">
        <v>61</v>
      </c>
      <c r="C35">
        <v>28</v>
      </c>
      <c r="D35" s="2">
        <v>0</v>
      </c>
      <c r="E35" s="2">
        <v>5</v>
      </c>
      <c r="F35">
        <v>5</v>
      </c>
      <c r="G35">
        <v>23</v>
      </c>
      <c r="H35">
        <f t="shared" si="0"/>
        <v>0</v>
      </c>
      <c r="I35">
        <f t="shared" si="1"/>
        <v>0.17857142857142858</v>
      </c>
      <c r="J35">
        <f t="shared" si="2"/>
        <v>0.17857142857142858</v>
      </c>
    </row>
    <row r="36" spans="1:10" x14ac:dyDescent="0.2">
      <c r="A36">
        <v>15</v>
      </c>
      <c r="B36" t="s">
        <v>60</v>
      </c>
      <c r="C36">
        <v>45</v>
      </c>
      <c r="D36" s="2">
        <v>1</v>
      </c>
      <c r="E36" s="2">
        <v>5</v>
      </c>
      <c r="F36">
        <v>6</v>
      </c>
      <c r="G36">
        <v>39</v>
      </c>
      <c r="H36">
        <f t="shared" si="0"/>
        <v>2.2222222222222223E-2</v>
      </c>
      <c r="I36">
        <f t="shared" si="1"/>
        <v>0.1111111111111111</v>
      </c>
      <c r="J36">
        <f t="shared" si="2"/>
        <v>0.13333333333333333</v>
      </c>
    </row>
    <row r="37" spans="1:10" x14ac:dyDescent="0.2">
      <c r="A37">
        <v>16</v>
      </c>
      <c r="B37" t="s">
        <v>61</v>
      </c>
      <c r="C37">
        <v>15</v>
      </c>
      <c r="D37" s="2">
        <v>0</v>
      </c>
      <c r="E37" s="2">
        <v>12</v>
      </c>
      <c r="F37">
        <v>12</v>
      </c>
      <c r="G37">
        <v>3</v>
      </c>
      <c r="H37">
        <f t="shared" si="0"/>
        <v>0</v>
      </c>
      <c r="I37">
        <f t="shared" si="1"/>
        <v>0.8</v>
      </c>
      <c r="J37">
        <f t="shared" si="2"/>
        <v>0.8</v>
      </c>
    </row>
    <row r="39" spans="1:10" x14ac:dyDescent="0.2">
      <c r="A39" s="1" t="s">
        <v>81</v>
      </c>
    </row>
    <row r="40" spans="1:10" x14ac:dyDescent="0.2">
      <c r="A40" t="s">
        <v>71</v>
      </c>
      <c r="B40" t="s">
        <v>70</v>
      </c>
      <c r="C40" t="s">
        <v>68</v>
      </c>
      <c r="D40" t="s">
        <v>73</v>
      </c>
      <c r="E40" t="s">
        <v>75</v>
      </c>
      <c r="F40" t="s">
        <v>77</v>
      </c>
      <c r="G40" t="s">
        <v>79</v>
      </c>
      <c r="H40" t="s">
        <v>57</v>
      </c>
      <c r="I40" t="s">
        <v>58</v>
      </c>
      <c r="J40" t="s">
        <v>59</v>
      </c>
    </row>
    <row r="41" spans="1:10" x14ac:dyDescent="0.2">
      <c r="A41">
        <v>0</v>
      </c>
      <c r="B41" t="s">
        <v>61</v>
      </c>
      <c r="C41">
        <v>28</v>
      </c>
      <c r="D41">
        <v>20</v>
      </c>
      <c r="E41">
        <v>2</v>
      </c>
      <c r="F41">
        <v>22</v>
      </c>
      <c r="G41">
        <v>6</v>
      </c>
      <c r="H41">
        <f>(D41/C41)</f>
        <v>0.7142857142857143</v>
      </c>
      <c r="I41">
        <f>(E41/C41)</f>
        <v>7.1428571428571425E-2</v>
      </c>
      <c r="J41">
        <f>(F41/C41)</f>
        <v>0.7857142857142857</v>
      </c>
    </row>
    <row r="42" spans="1:10" x14ac:dyDescent="0.2">
      <c r="A42">
        <v>1</v>
      </c>
      <c r="B42" t="s">
        <v>61</v>
      </c>
      <c r="C42">
        <v>8</v>
      </c>
      <c r="D42">
        <v>5</v>
      </c>
      <c r="E42">
        <v>1</v>
      </c>
      <c r="F42">
        <v>6</v>
      </c>
      <c r="G42">
        <v>2</v>
      </c>
      <c r="H42">
        <f t="shared" ref="H42:H55" si="3">(D42/C42)</f>
        <v>0.625</v>
      </c>
      <c r="I42">
        <f t="shared" ref="I42:I55" si="4">(E42/C42)</f>
        <v>0.125</v>
      </c>
      <c r="J42">
        <f t="shared" ref="J42:J55" si="5">(F42/C42)</f>
        <v>0.75</v>
      </c>
    </row>
    <row r="43" spans="1:10" x14ac:dyDescent="0.2">
      <c r="A43">
        <v>2</v>
      </c>
      <c r="B43" t="s">
        <v>60</v>
      </c>
      <c r="C43">
        <v>30</v>
      </c>
      <c r="D43">
        <v>25</v>
      </c>
      <c r="E43">
        <v>4</v>
      </c>
      <c r="F43">
        <v>29</v>
      </c>
      <c r="G43">
        <v>1</v>
      </c>
      <c r="H43">
        <f t="shared" si="3"/>
        <v>0.83333333333333337</v>
      </c>
      <c r="I43">
        <f t="shared" si="4"/>
        <v>0.13333333333333333</v>
      </c>
      <c r="J43">
        <f t="shared" si="5"/>
        <v>0.96666666666666667</v>
      </c>
    </row>
    <row r="44" spans="1:10" x14ac:dyDescent="0.2">
      <c r="A44">
        <v>3</v>
      </c>
      <c r="B44" t="s">
        <v>61</v>
      </c>
      <c r="C44">
        <v>16</v>
      </c>
      <c r="D44">
        <v>13</v>
      </c>
      <c r="E44">
        <v>0</v>
      </c>
      <c r="F44">
        <v>13</v>
      </c>
      <c r="G44">
        <v>3</v>
      </c>
      <c r="H44">
        <f t="shared" si="3"/>
        <v>0.8125</v>
      </c>
      <c r="I44">
        <f t="shared" si="4"/>
        <v>0</v>
      </c>
      <c r="J44">
        <f t="shared" si="5"/>
        <v>0.8125</v>
      </c>
    </row>
    <row r="45" spans="1:10" x14ac:dyDescent="0.2">
      <c r="A45">
        <v>5</v>
      </c>
      <c r="B45" t="s">
        <v>61</v>
      </c>
      <c r="C45">
        <v>2</v>
      </c>
      <c r="D45">
        <v>0</v>
      </c>
      <c r="E45">
        <v>0</v>
      </c>
      <c r="F45">
        <v>0</v>
      </c>
      <c r="G45">
        <v>2</v>
      </c>
      <c r="H45">
        <f t="shared" si="3"/>
        <v>0</v>
      </c>
      <c r="I45">
        <f t="shared" si="4"/>
        <v>0</v>
      </c>
      <c r="J45">
        <f t="shared" si="5"/>
        <v>0</v>
      </c>
    </row>
    <row r="46" spans="1:10" x14ac:dyDescent="0.2">
      <c r="A46">
        <v>6</v>
      </c>
      <c r="B46" t="s">
        <v>60</v>
      </c>
      <c r="C46">
        <v>21</v>
      </c>
      <c r="D46">
        <v>20</v>
      </c>
      <c r="E46">
        <v>1</v>
      </c>
      <c r="F46">
        <v>21</v>
      </c>
      <c r="G46">
        <v>0</v>
      </c>
      <c r="H46">
        <f t="shared" si="3"/>
        <v>0.95238095238095233</v>
      </c>
      <c r="I46">
        <f t="shared" si="4"/>
        <v>4.7619047619047616E-2</v>
      </c>
      <c r="J46">
        <f t="shared" si="5"/>
        <v>1</v>
      </c>
    </row>
    <row r="47" spans="1:10" x14ac:dyDescent="0.2">
      <c r="A47">
        <v>7</v>
      </c>
      <c r="B47" t="s">
        <v>60</v>
      </c>
      <c r="C47">
        <v>19</v>
      </c>
      <c r="D47">
        <v>7</v>
      </c>
      <c r="E47">
        <v>2</v>
      </c>
      <c r="F47">
        <v>9</v>
      </c>
      <c r="G47">
        <v>10</v>
      </c>
      <c r="H47">
        <f t="shared" si="3"/>
        <v>0.36842105263157893</v>
      </c>
      <c r="I47">
        <f t="shared" si="4"/>
        <v>0.10526315789473684</v>
      </c>
      <c r="J47">
        <f t="shared" si="5"/>
        <v>0.47368421052631576</v>
      </c>
    </row>
    <row r="48" spans="1:10" x14ac:dyDescent="0.2">
      <c r="A48">
        <v>8</v>
      </c>
      <c r="B48" t="s">
        <v>60</v>
      </c>
      <c r="C48">
        <v>66</v>
      </c>
      <c r="D48">
        <v>53</v>
      </c>
      <c r="E48">
        <v>8</v>
      </c>
      <c r="F48">
        <v>61</v>
      </c>
      <c r="G48">
        <v>5</v>
      </c>
      <c r="H48">
        <f t="shared" si="3"/>
        <v>0.80303030303030298</v>
      </c>
      <c r="I48">
        <f t="shared" si="4"/>
        <v>0.12121212121212122</v>
      </c>
      <c r="J48">
        <f t="shared" si="5"/>
        <v>0.9242424242424242</v>
      </c>
    </row>
    <row r="49" spans="1:10" x14ac:dyDescent="0.2">
      <c r="A49">
        <v>9</v>
      </c>
      <c r="B49" t="s">
        <v>60</v>
      </c>
      <c r="C49">
        <v>45</v>
      </c>
      <c r="D49">
        <v>30</v>
      </c>
      <c r="E49">
        <v>7</v>
      </c>
      <c r="F49">
        <v>37</v>
      </c>
      <c r="G49">
        <v>8</v>
      </c>
      <c r="H49">
        <f t="shared" si="3"/>
        <v>0.66666666666666663</v>
      </c>
      <c r="I49">
        <f t="shared" si="4"/>
        <v>0.15555555555555556</v>
      </c>
      <c r="J49">
        <f t="shared" si="5"/>
        <v>0.82222222222222219</v>
      </c>
    </row>
    <row r="50" spans="1:10" x14ac:dyDescent="0.2">
      <c r="A50">
        <v>10</v>
      </c>
      <c r="B50" t="s">
        <v>60</v>
      </c>
      <c r="C50">
        <v>28</v>
      </c>
      <c r="D50">
        <v>27</v>
      </c>
      <c r="E50">
        <v>1</v>
      </c>
      <c r="F50">
        <v>28</v>
      </c>
      <c r="G50">
        <v>0</v>
      </c>
      <c r="H50">
        <f t="shared" si="3"/>
        <v>0.9642857142857143</v>
      </c>
      <c r="I50">
        <f t="shared" si="4"/>
        <v>3.5714285714285712E-2</v>
      </c>
      <c r="J50">
        <f t="shared" si="5"/>
        <v>1</v>
      </c>
    </row>
    <row r="51" spans="1:10" x14ac:dyDescent="0.2">
      <c r="A51">
        <v>11</v>
      </c>
      <c r="B51" t="s">
        <v>61</v>
      </c>
      <c r="C51">
        <v>13</v>
      </c>
      <c r="D51">
        <v>5</v>
      </c>
      <c r="E51">
        <v>2</v>
      </c>
      <c r="F51">
        <v>7</v>
      </c>
      <c r="G51">
        <v>6</v>
      </c>
      <c r="H51">
        <f t="shared" si="3"/>
        <v>0.38461538461538464</v>
      </c>
      <c r="I51">
        <f t="shared" si="4"/>
        <v>0.15384615384615385</v>
      </c>
      <c r="J51">
        <f t="shared" si="5"/>
        <v>0.53846153846153844</v>
      </c>
    </row>
    <row r="52" spans="1:10" x14ac:dyDescent="0.2">
      <c r="A52">
        <v>12</v>
      </c>
      <c r="B52" t="s">
        <v>61</v>
      </c>
      <c r="C52">
        <v>24</v>
      </c>
      <c r="D52" s="2">
        <v>6</v>
      </c>
      <c r="E52">
        <v>7</v>
      </c>
      <c r="F52">
        <v>13</v>
      </c>
      <c r="G52">
        <v>11</v>
      </c>
      <c r="H52">
        <f t="shared" si="3"/>
        <v>0.25</v>
      </c>
      <c r="I52">
        <f t="shared" si="4"/>
        <v>0.29166666666666669</v>
      </c>
      <c r="J52">
        <f t="shared" si="5"/>
        <v>0.54166666666666663</v>
      </c>
    </row>
    <row r="53" spans="1:10" x14ac:dyDescent="0.2">
      <c r="A53">
        <v>14</v>
      </c>
      <c r="B53" t="s">
        <v>61</v>
      </c>
      <c r="C53">
        <v>28</v>
      </c>
      <c r="D53" s="2">
        <v>12</v>
      </c>
      <c r="E53" s="2">
        <v>8</v>
      </c>
      <c r="F53">
        <v>20</v>
      </c>
      <c r="G53">
        <v>8</v>
      </c>
      <c r="H53">
        <f t="shared" si="3"/>
        <v>0.42857142857142855</v>
      </c>
      <c r="I53">
        <f t="shared" si="4"/>
        <v>0.2857142857142857</v>
      </c>
      <c r="J53">
        <f t="shared" si="5"/>
        <v>0.7142857142857143</v>
      </c>
    </row>
    <row r="54" spans="1:10" x14ac:dyDescent="0.2">
      <c r="A54">
        <v>15</v>
      </c>
      <c r="B54" t="s">
        <v>60</v>
      </c>
      <c r="C54">
        <v>45</v>
      </c>
      <c r="D54" s="2">
        <v>34</v>
      </c>
      <c r="E54" s="2">
        <v>5</v>
      </c>
      <c r="F54">
        <v>39</v>
      </c>
      <c r="G54">
        <v>6</v>
      </c>
      <c r="H54">
        <f t="shared" si="3"/>
        <v>0.75555555555555554</v>
      </c>
      <c r="I54">
        <f t="shared" si="4"/>
        <v>0.1111111111111111</v>
      </c>
      <c r="J54">
        <f t="shared" si="5"/>
        <v>0.8666666666666667</v>
      </c>
    </row>
    <row r="55" spans="1:10" x14ac:dyDescent="0.2">
      <c r="A55">
        <v>16</v>
      </c>
      <c r="B55" t="s">
        <v>61</v>
      </c>
      <c r="C55">
        <v>15</v>
      </c>
      <c r="D55" s="2">
        <v>12</v>
      </c>
      <c r="E55" s="2">
        <v>1</v>
      </c>
      <c r="F55">
        <v>13</v>
      </c>
      <c r="G55">
        <v>2</v>
      </c>
      <c r="H55">
        <f t="shared" si="3"/>
        <v>0.8</v>
      </c>
      <c r="I55">
        <f t="shared" si="4"/>
        <v>6.6666666666666666E-2</v>
      </c>
      <c r="J55">
        <f t="shared" si="5"/>
        <v>0.8666666666666667</v>
      </c>
    </row>
  </sheetData>
  <sortState xmlns:xlrd2="http://schemas.microsoft.com/office/spreadsheetml/2017/richdata2" ref="A3:W18">
    <sortCondition ref="B3:B1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EB1DB-A055-724D-B556-42AD4EC18B68}">
  <dimension ref="A1:E54"/>
  <sheetViews>
    <sheetView workbookViewId="0">
      <selection activeCell="H5" sqref="H5"/>
    </sheetView>
  </sheetViews>
  <sheetFormatPr baseColWidth="10" defaultRowHeight="16" x14ac:dyDescent="0.2"/>
  <cols>
    <col min="1" max="1" width="10.33203125" customWidth="1"/>
  </cols>
  <sheetData>
    <row r="1" spans="1:5" x14ac:dyDescent="0.2">
      <c r="A1" s="1" t="s">
        <v>69</v>
      </c>
    </row>
    <row r="2" spans="1:5" x14ac:dyDescent="0.2">
      <c r="A2" t="s">
        <v>71</v>
      </c>
      <c r="B2" t="s">
        <v>70</v>
      </c>
      <c r="C2" t="s">
        <v>55</v>
      </c>
      <c r="D2" t="s">
        <v>56</v>
      </c>
      <c r="E2" t="s">
        <v>62</v>
      </c>
    </row>
    <row r="3" spans="1:5" x14ac:dyDescent="0.2">
      <c r="A3">
        <v>0</v>
      </c>
      <c r="B3" t="s">
        <v>61</v>
      </c>
      <c r="C3">
        <v>127</v>
      </c>
      <c r="D3">
        <v>153</v>
      </c>
      <c r="E3">
        <v>280</v>
      </c>
    </row>
    <row r="4" spans="1:5" x14ac:dyDescent="0.2">
      <c r="A4">
        <v>1</v>
      </c>
      <c r="B4" t="s">
        <v>61</v>
      </c>
      <c r="C4">
        <v>24</v>
      </c>
      <c r="D4">
        <v>56</v>
      </c>
      <c r="E4">
        <v>80</v>
      </c>
    </row>
    <row r="5" spans="1:5" x14ac:dyDescent="0.2">
      <c r="A5">
        <v>2</v>
      </c>
      <c r="B5" t="s">
        <v>60</v>
      </c>
      <c r="C5">
        <v>198</v>
      </c>
      <c r="D5">
        <v>102</v>
      </c>
      <c r="E5">
        <v>300</v>
      </c>
    </row>
    <row r="6" spans="1:5" x14ac:dyDescent="0.2">
      <c r="A6">
        <v>3</v>
      </c>
      <c r="B6" t="s">
        <v>61</v>
      </c>
      <c r="C6">
        <v>62</v>
      </c>
      <c r="D6">
        <v>98</v>
      </c>
      <c r="E6">
        <v>160</v>
      </c>
    </row>
    <row r="7" spans="1:5" x14ac:dyDescent="0.2">
      <c r="A7">
        <v>5</v>
      </c>
      <c r="B7" t="s">
        <v>61</v>
      </c>
      <c r="C7">
        <v>2</v>
      </c>
      <c r="D7">
        <v>18</v>
      </c>
      <c r="E7">
        <v>20</v>
      </c>
    </row>
    <row r="8" spans="1:5" x14ac:dyDescent="0.2">
      <c r="A8">
        <v>6</v>
      </c>
      <c r="B8" t="s">
        <v>60</v>
      </c>
      <c r="C8">
        <v>176</v>
      </c>
      <c r="D8">
        <v>34</v>
      </c>
      <c r="E8">
        <v>210</v>
      </c>
    </row>
    <row r="9" spans="1:5" x14ac:dyDescent="0.2">
      <c r="A9">
        <v>7</v>
      </c>
      <c r="B9" t="s">
        <v>60</v>
      </c>
      <c r="C9">
        <v>61</v>
      </c>
      <c r="D9">
        <v>129</v>
      </c>
      <c r="E9">
        <v>190</v>
      </c>
    </row>
    <row r="10" spans="1:5" x14ac:dyDescent="0.2">
      <c r="A10">
        <v>8</v>
      </c>
      <c r="B10" t="s">
        <v>60</v>
      </c>
      <c r="C10">
        <v>486</v>
      </c>
      <c r="D10">
        <v>174</v>
      </c>
      <c r="E10">
        <v>660</v>
      </c>
    </row>
    <row r="11" spans="1:5" x14ac:dyDescent="0.2">
      <c r="A11">
        <v>9</v>
      </c>
      <c r="B11" t="s">
        <v>60</v>
      </c>
      <c r="C11">
        <v>213</v>
      </c>
      <c r="D11">
        <v>237</v>
      </c>
      <c r="E11">
        <v>450</v>
      </c>
    </row>
    <row r="12" spans="1:5" x14ac:dyDescent="0.2">
      <c r="A12">
        <v>10</v>
      </c>
      <c r="B12" t="s">
        <v>60</v>
      </c>
      <c r="C12">
        <v>226</v>
      </c>
      <c r="D12">
        <v>54</v>
      </c>
      <c r="E12">
        <v>280</v>
      </c>
    </row>
    <row r="13" spans="1:5" x14ac:dyDescent="0.2">
      <c r="A13">
        <v>11</v>
      </c>
      <c r="B13" t="s">
        <v>61</v>
      </c>
      <c r="C13">
        <v>40</v>
      </c>
      <c r="D13">
        <v>90</v>
      </c>
      <c r="E13">
        <v>130</v>
      </c>
    </row>
    <row r="14" spans="1:5" x14ac:dyDescent="0.2">
      <c r="A14">
        <v>12</v>
      </c>
      <c r="B14" t="s">
        <v>61</v>
      </c>
      <c r="C14">
        <v>105</v>
      </c>
      <c r="D14">
        <v>135</v>
      </c>
      <c r="E14">
        <v>240</v>
      </c>
    </row>
    <row r="15" spans="1:5" x14ac:dyDescent="0.2">
      <c r="A15">
        <v>14</v>
      </c>
      <c r="B15" t="s">
        <v>61</v>
      </c>
      <c r="C15">
        <v>111</v>
      </c>
      <c r="D15">
        <v>169</v>
      </c>
      <c r="E15">
        <v>280</v>
      </c>
    </row>
    <row r="16" spans="1:5" x14ac:dyDescent="0.2">
      <c r="A16">
        <v>15</v>
      </c>
      <c r="B16" t="s">
        <v>60</v>
      </c>
      <c r="C16">
        <v>202</v>
      </c>
      <c r="D16">
        <v>248</v>
      </c>
      <c r="E16">
        <v>450</v>
      </c>
    </row>
    <row r="17" spans="1:5" x14ac:dyDescent="0.2">
      <c r="A17">
        <v>16</v>
      </c>
      <c r="B17" t="s">
        <v>61</v>
      </c>
      <c r="C17">
        <v>86</v>
      </c>
      <c r="D17">
        <v>64</v>
      </c>
      <c r="E17">
        <v>150</v>
      </c>
    </row>
    <row r="18" spans="1:5" x14ac:dyDescent="0.2">
      <c r="A18" t="s">
        <v>84</v>
      </c>
      <c r="C18">
        <f>SUM(C3:C17)</f>
        <v>2119</v>
      </c>
      <c r="D18">
        <f>SUM(D3:D17)</f>
        <v>1761</v>
      </c>
      <c r="E18">
        <f>SUM(E3:E17)</f>
        <v>3880</v>
      </c>
    </row>
    <row r="20" spans="1:5" x14ac:dyDescent="0.2">
      <c r="A20" s="1" t="s">
        <v>80</v>
      </c>
    </row>
    <row r="21" spans="1:5" x14ac:dyDescent="0.2">
      <c r="A21" t="s">
        <v>71</v>
      </c>
      <c r="B21" t="s">
        <v>70</v>
      </c>
      <c r="C21" t="s">
        <v>76</v>
      </c>
      <c r="D21" t="s">
        <v>78</v>
      </c>
      <c r="E21" t="s">
        <v>67</v>
      </c>
    </row>
    <row r="22" spans="1:5" x14ac:dyDescent="0.2">
      <c r="A22">
        <v>0</v>
      </c>
      <c r="B22" t="s">
        <v>61</v>
      </c>
      <c r="C22">
        <v>13</v>
      </c>
      <c r="D22">
        <v>15</v>
      </c>
      <c r="E22">
        <v>28</v>
      </c>
    </row>
    <row r="23" spans="1:5" x14ac:dyDescent="0.2">
      <c r="A23">
        <v>1</v>
      </c>
      <c r="B23" t="s">
        <v>61</v>
      </c>
      <c r="C23">
        <v>5</v>
      </c>
      <c r="D23">
        <v>3</v>
      </c>
      <c r="E23">
        <v>8</v>
      </c>
    </row>
    <row r="24" spans="1:5" x14ac:dyDescent="0.2">
      <c r="A24">
        <v>2</v>
      </c>
      <c r="B24" t="s">
        <v>60</v>
      </c>
      <c r="C24">
        <v>14</v>
      </c>
      <c r="D24">
        <v>16</v>
      </c>
      <c r="E24">
        <v>30</v>
      </c>
    </row>
    <row r="25" spans="1:5" x14ac:dyDescent="0.2">
      <c r="A25">
        <v>3</v>
      </c>
      <c r="B25" t="s">
        <v>61</v>
      </c>
      <c r="C25">
        <v>4</v>
      </c>
      <c r="D25">
        <v>12</v>
      </c>
      <c r="E25">
        <v>16</v>
      </c>
    </row>
    <row r="26" spans="1:5" x14ac:dyDescent="0.2">
      <c r="A26">
        <v>5</v>
      </c>
      <c r="B26" t="s">
        <v>61</v>
      </c>
      <c r="C26">
        <v>1</v>
      </c>
      <c r="D26">
        <v>1</v>
      </c>
      <c r="E26">
        <v>2</v>
      </c>
    </row>
    <row r="27" spans="1:5" x14ac:dyDescent="0.2">
      <c r="A27">
        <v>6</v>
      </c>
      <c r="B27" t="s">
        <v>60</v>
      </c>
      <c r="C27">
        <v>17</v>
      </c>
      <c r="D27">
        <v>4</v>
      </c>
      <c r="E27">
        <v>21</v>
      </c>
    </row>
    <row r="28" spans="1:5" x14ac:dyDescent="0.2">
      <c r="A28">
        <v>7</v>
      </c>
      <c r="B28" t="s">
        <v>60</v>
      </c>
      <c r="C28">
        <v>6</v>
      </c>
      <c r="D28">
        <v>13</v>
      </c>
      <c r="E28">
        <v>19</v>
      </c>
    </row>
    <row r="29" spans="1:5" x14ac:dyDescent="0.2">
      <c r="A29">
        <v>8</v>
      </c>
      <c r="B29" t="s">
        <v>60</v>
      </c>
      <c r="C29">
        <v>46</v>
      </c>
      <c r="D29">
        <v>20</v>
      </c>
      <c r="E29">
        <v>66</v>
      </c>
    </row>
    <row r="30" spans="1:5" x14ac:dyDescent="0.2">
      <c r="A30">
        <v>9</v>
      </c>
      <c r="B30" t="s">
        <v>60</v>
      </c>
      <c r="C30">
        <v>10</v>
      </c>
      <c r="D30">
        <v>35</v>
      </c>
      <c r="E30">
        <v>45</v>
      </c>
    </row>
    <row r="31" spans="1:5" x14ac:dyDescent="0.2">
      <c r="A31">
        <v>10</v>
      </c>
      <c r="B31" t="s">
        <v>60</v>
      </c>
      <c r="C31">
        <v>22</v>
      </c>
      <c r="D31">
        <v>6</v>
      </c>
      <c r="E31">
        <v>28</v>
      </c>
    </row>
    <row r="32" spans="1:5" x14ac:dyDescent="0.2">
      <c r="A32">
        <v>11</v>
      </c>
      <c r="B32" t="s">
        <v>61</v>
      </c>
      <c r="C32">
        <v>6</v>
      </c>
      <c r="D32">
        <v>7</v>
      </c>
      <c r="E32">
        <v>13</v>
      </c>
    </row>
    <row r="33" spans="1:5" x14ac:dyDescent="0.2">
      <c r="A33">
        <v>12</v>
      </c>
      <c r="B33" t="s">
        <v>61</v>
      </c>
      <c r="C33">
        <v>13</v>
      </c>
      <c r="D33">
        <v>11</v>
      </c>
      <c r="E33">
        <v>24</v>
      </c>
    </row>
    <row r="34" spans="1:5" x14ac:dyDescent="0.2">
      <c r="A34">
        <v>14</v>
      </c>
      <c r="B34" t="s">
        <v>61</v>
      </c>
      <c r="C34">
        <v>5</v>
      </c>
      <c r="D34">
        <v>23</v>
      </c>
      <c r="E34">
        <v>28</v>
      </c>
    </row>
    <row r="35" spans="1:5" x14ac:dyDescent="0.2">
      <c r="A35">
        <v>15</v>
      </c>
      <c r="B35" t="s">
        <v>60</v>
      </c>
      <c r="C35">
        <v>6</v>
      </c>
      <c r="D35">
        <v>39</v>
      </c>
      <c r="E35">
        <v>45</v>
      </c>
    </row>
    <row r="36" spans="1:5" x14ac:dyDescent="0.2">
      <c r="A36">
        <v>16</v>
      </c>
      <c r="B36" t="s">
        <v>61</v>
      </c>
      <c r="C36">
        <v>12</v>
      </c>
      <c r="D36">
        <v>3</v>
      </c>
      <c r="E36">
        <v>15</v>
      </c>
    </row>
    <row r="38" spans="1:5" x14ac:dyDescent="0.2">
      <c r="A38" s="1" t="s">
        <v>81</v>
      </c>
    </row>
    <row r="39" spans="1:5" x14ac:dyDescent="0.2">
      <c r="A39" t="s">
        <v>71</v>
      </c>
      <c r="B39" t="s">
        <v>70</v>
      </c>
      <c r="C39" t="s">
        <v>77</v>
      </c>
      <c r="D39" t="s">
        <v>79</v>
      </c>
      <c r="E39" t="s">
        <v>68</v>
      </c>
    </row>
    <row r="40" spans="1:5" x14ac:dyDescent="0.2">
      <c r="A40">
        <v>0</v>
      </c>
      <c r="B40" t="s">
        <v>61</v>
      </c>
      <c r="C40">
        <v>22</v>
      </c>
      <c r="D40">
        <v>6</v>
      </c>
      <c r="E40">
        <v>28</v>
      </c>
    </row>
    <row r="41" spans="1:5" x14ac:dyDescent="0.2">
      <c r="A41">
        <v>1</v>
      </c>
      <c r="B41" t="s">
        <v>61</v>
      </c>
      <c r="C41">
        <v>6</v>
      </c>
      <c r="D41">
        <v>2</v>
      </c>
      <c r="E41">
        <v>8</v>
      </c>
    </row>
    <row r="42" spans="1:5" x14ac:dyDescent="0.2">
      <c r="A42">
        <v>2</v>
      </c>
      <c r="B42" t="s">
        <v>60</v>
      </c>
      <c r="C42">
        <v>29</v>
      </c>
      <c r="D42">
        <v>1</v>
      </c>
      <c r="E42">
        <v>30</v>
      </c>
    </row>
    <row r="43" spans="1:5" x14ac:dyDescent="0.2">
      <c r="A43">
        <v>3</v>
      </c>
      <c r="B43" t="s">
        <v>61</v>
      </c>
      <c r="C43">
        <v>13</v>
      </c>
      <c r="D43">
        <v>3</v>
      </c>
      <c r="E43">
        <v>16</v>
      </c>
    </row>
    <row r="44" spans="1:5" x14ac:dyDescent="0.2">
      <c r="A44">
        <v>5</v>
      </c>
      <c r="B44" t="s">
        <v>61</v>
      </c>
      <c r="C44">
        <v>0</v>
      </c>
      <c r="D44">
        <v>2</v>
      </c>
      <c r="E44">
        <v>2</v>
      </c>
    </row>
    <row r="45" spans="1:5" x14ac:dyDescent="0.2">
      <c r="A45">
        <v>6</v>
      </c>
      <c r="B45" t="s">
        <v>60</v>
      </c>
      <c r="C45">
        <v>21</v>
      </c>
      <c r="D45">
        <v>0</v>
      </c>
      <c r="E45">
        <v>21</v>
      </c>
    </row>
    <row r="46" spans="1:5" x14ac:dyDescent="0.2">
      <c r="A46">
        <v>7</v>
      </c>
      <c r="B46" t="s">
        <v>60</v>
      </c>
      <c r="C46">
        <v>9</v>
      </c>
      <c r="D46">
        <v>10</v>
      </c>
      <c r="E46">
        <v>19</v>
      </c>
    </row>
    <row r="47" spans="1:5" x14ac:dyDescent="0.2">
      <c r="A47">
        <v>8</v>
      </c>
      <c r="B47" t="s">
        <v>60</v>
      </c>
      <c r="C47">
        <v>61</v>
      </c>
      <c r="D47">
        <v>5</v>
      </c>
      <c r="E47">
        <v>66</v>
      </c>
    </row>
    <row r="48" spans="1:5" x14ac:dyDescent="0.2">
      <c r="A48">
        <v>9</v>
      </c>
      <c r="B48" t="s">
        <v>60</v>
      </c>
      <c r="C48">
        <v>37</v>
      </c>
      <c r="D48">
        <v>8</v>
      </c>
      <c r="E48">
        <v>45</v>
      </c>
    </row>
    <row r="49" spans="1:5" x14ac:dyDescent="0.2">
      <c r="A49">
        <v>10</v>
      </c>
      <c r="B49" t="s">
        <v>60</v>
      </c>
      <c r="C49">
        <v>28</v>
      </c>
      <c r="D49">
        <v>0</v>
      </c>
      <c r="E49">
        <v>28</v>
      </c>
    </row>
    <row r="50" spans="1:5" x14ac:dyDescent="0.2">
      <c r="A50">
        <v>11</v>
      </c>
      <c r="B50" t="s">
        <v>61</v>
      </c>
      <c r="C50">
        <v>7</v>
      </c>
      <c r="D50">
        <v>6</v>
      </c>
      <c r="E50">
        <v>13</v>
      </c>
    </row>
    <row r="51" spans="1:5" x14ac:dyDescent="0.2">
      <c r="A51">
        <v>12</v>
      </c>
      <c r="B51" t="s">
        <v>61</v>
      </c>
      <c r="C51">
        <v>13</v>
      </c>
      <c r="D51">
        <v>11</v>
      </c>
      <c r="E51">
        <v>24</v>
      </c>
    </row>
    <row r="52" spans="1:5" x14ac:dyDescent="0.2">
      <c r="A52">
        <v>14</v>
      </c>
      <c r="B52" t="s">
        <v>61</v>
      </c>
      <c r="C52">
        <v>20</v>
      </c>
      <c r="D52">
        <v>8</v>
      </c>
      <c r="E52">
        <v>28</v>
      </c>
    </row>
    <row r="53" spans="1:5" x14ac:dyDescent="0.2">
      <c r="A53">
        <v>15</v>
      </c>
      <c r="B53" t="s">
        <v>60</v>
      </c>
      <c r="C53">
        <v>39</v>
      </c>
      <c r="D53">
        <v>6</v>
      </c>
      <c r="E53">
        <v>45</v>
      </c>
    </row>
    <row r="54" spans="1:5" x14ac:dyDescent="0.2">
      <c r="A54">
        <v>16</v>
      </c>
      <c r="B54" t="s">
        <v>61</v>
      </c>
      <c r="C54">
        <v>13</v>
      </c>
      <c r="D54">
        <v>2</v>
      </c>
      <c r="E54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working</vt:lpstr>
      <vt:lpstr>plot totals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2021-11-18T22:56:31Z</dcterms:created>
  <dcterms:modified xsi:type="dcterms:W3CDTF">2021-11-20T06:14:27Z</dcterms:modified>
</cp:coreProperties>
</file>