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5612C2A8-6945-4D9A-98EB-FFDAF0918207}" xr6:coauthVersionLast="47" xr6:coauthVersionMax="47" xr10:uidLastSave="{00000000-0000-0000-0000-000000000000}"/>
  <bookViews>
    <workbookView xWindow="-120" yWindow="-120" windowWidth="20730" windowHeight="11160" xr2:uid="{25F11CCF-0DEF-4F23-A567-90F21128FEF5}"/>
  </bookViews>
  <sheets>
    <sheet name="constraints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8" i="1"/>
  <c r="I17" i="1"/>
  <c r="I14" i="1"/>
  <c r="I15" i="1" s="1"/>
  <c r="I16" i="1" s="1"/>
  <c r="I13" i="1"/>
  <c r="I12" i="1"/>
  <c r="I4" i="1"/>
  <c r="I3" i="1"/>
  <c r="I2" i="1"/>
  <c r="F4" i="2"/>
  <c r="F5" i="2" s="1"/>
  <c r="F6" i="2" s="1"/>
  <c r="F7" i="2" s="1"/>
  <c r="F8" i="2" s="1"/>
  <c r="F9" i="2" s="1"/>
  <c r="F3" i="2"/>
  <c r="F2" i="2"/>
  <c r="C7" i="1"/>
  <c r="C24" i="1"/>
  <c r="H17" i="1"/>
  <c r="H18" i="1" s="1"/>
  <c r="H12" i="1"/>
  <c r="H13" i="1" s="1"/>
  <c r="H14" i="1" s="1"/>
  <c r="H15" i="1" s="1"/>
  <c r="H16" i="1" s="1"/>
  <c r="H6" i="1"/>
  <c r="H5" i="1"/>
  <c r="E4" i="2"/>
  <c r="E5" i="2" s="1"/>
  <c r="E6" i="2" s="1"/>
  <c r="E7" i="2" s="1"/>
  <c r="E8" i="2" s="1"/>
  <c r="E9" i="2" s="1"/>
  <c r="E3" i="2"/>
  <c r="E2" i="2"/>
  <c r="B12" i="2"/>
  <c r="B11" i="2"/>
  <c r="B10" i="2"/>
  <c r="B9" i="2"/>
  <c r="B8" i="2"/>
  <c r="B7" i="2"/>
  <c r="B6" i="2"/>
  <c r="B5" i="2"/>
  <c r="B4" i="2"/>
  <c r="B3" i="2"/>
  <c r="B2" i="2"/>
  <c r="C18" i="1"/>
  <c r="C26" i="1" s="1"/>
  <c r="C13" i="1"/>
  <c r="C25" i="1" s="1"/>
  <c r="C8" i="1"/>
  <c r="C6" i="1"/>
  <c r="C5" i="1"/>
  <c r="C4" i="1"/>
  <c r="C3" i="1"/>
  <c r="C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C23" i="1"/>
  <c r="H7" i="1"/>
  <c r="H8" i="1" s="1"/>
  <c r="H9" i="1" s="1"/>
  <c r="H10" i="1" s="1"/>
  <c r="H11" i="1" s="1"/>
  <c r="H2" i="1"/>
  <c r="H3" i="1" s="1"/>
  <c r="H4" i="1" s="1"/>
</calcChain>
</file>

<file path=xl/sharedStrings.xml><?xml version="1.0" encoding="utf-8"?>
<sst xmlns="http://schemas.openxmlformats.org/spreadsheetml/2006/main" count="69" uniqueCount="43">
  <si>
    <t>Constraint Type</t>
  </si>
  <si>
    <t>storage balance</t>
  </si>
  <si>
    <t>"="</t>
  </si>
  <si>
    <t>number</t>
  </si>
  <si>
    <t>load balance</t>
  </si>
  <si>
    <t>ptdf con</t>
  </si>
  <si>
    <t>sense</t>
  </si>
  <si>
    <t>wind lb</t>
  </si>
  <si>
    <t>"&lt;"</t>
  </si>
  <si>
    <t>ramping lb</t>
  </si>
  <si>
    <t>charging lb</t>
  </si>
  <si>
    <t>discharging lb</t>
  </si>
  <si>
    <t>stored lb</t>
  </si>
  <si>
    <t>loss of load lb</t>
  </si>
  <si>
    <t>overload lb</t>
  </si>
  <si>
    <t>stage</t>
  </si>
  <si>
    <t>linking</t>
  </si>
  <si>
    <t>uncertainty</t>
  </si>
  <si>
    <t>ramping ub</t>
  </si>
  <si>
    <t>"&gt;"</t>
  </si>
  <si>
    <t>charging ub</t>
  </si>
  <si>
    <t>discharging ub</t>
  </si>
  <si>
    <t>stored ub</t>
  </si>
  <si>
    <t>thermal int</t>
  </si>
  <si>
    <t>branch interval</t>
  </si>
  <si>
    <t>ER lb</t>
  </si>
  <si>
    <t>"I"</t>
  </si>
  <si>
    <t>PR lb</t>
  </si>
  <si>
    <t>ER ub</t>
  </si>
  <si>
    <t>expansion budget</t>
  </si>
  <si>
    <t>sum</t>
  </si>
  <si>
    <t>wind ub</t>
  </si>
  <si>
    <t>Variable Type</t>
  </si>
  <si>
    <t>thermal</t>
  </si>
  <si>
    <t>line</t>
  </si>
  <si>
    <t>wind</t>
  </si>
  <si>
    <t>charging</t>
  </si>
  <si>
    <t>discharging</t>
  </si>
  <si>
    <t>storage</t>
  </si>
  <si>
    <t>loss of load</t>
  </si>
  <si>
    <t>overload</t>
  </si>
  <si>
    <t>PR_expansion</t>
  </si>
  <si>
    <t>ER_expansion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</si>
</sst>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3492-71FC-4F0C-B44D-BC806CB808A5}">
  <dimension ref="A1:I26"/>
  <sheetViews>
    <sheetView tabSelected="1" workbookViewId="0">
      <selection activeCell="L14" sqref="L14"/>
    </sheetView>
  </sheetViews>
  <sheetFormatPr defaultRowHeight="15" x14ac:dyDescent="0.25"/>
  <cols>
    <col min="1" max="1" width="21.140625" bestFit="1" customWidth="1"/>
    <col min="6" max="6" width="11.140625" bestFit="1" customWidth="1"/>
  </cols>
  <sheetData>
    <row r="1" spans="1:9" x14ac:dyDescent="0.25">
      <c r="A1" t="s">
        <v>0</v>
      </c>
      <c r="B1" t="s">
        <v>6</v>
      </c>
      <c r="C1" t="s">
        <v>3</v>
      </c>
      <c r="D1" t="s">
        <v>15</v>
      </c>
      <c r="E1" t="s">
        <v>16</v>
      </c>
      <c r="F1" t="s">
        <v>17</v>
      </c>
    </row>
    <row r="2" spans="1:9" x14ac:dyDescent="0.25">
      <c r="A2" s="2" t="s">
        <v>1</v>
      </c>
      <c r="B2" t="s">
        <v>2</v>
      </c>
      <c r="C2">
        <f>24*24</f>
        <v>576</v>
      </c>
      <c r="D2">
        <v>2</v>
      </c>
      <c r="G2">
        <f>48+25+C2</f>
        <v>649</v>
      </c>
      <c r="H2">
        <f>C2</f>
        <v>576</v>
      </c>
      <c r="I2">
        <f>H4+C2</f>
        <v>2640</v>
      </c>
    </row>
    <row r="3" spans="1:9" x14ac:dyDescent="0.25">
      <c r="A3" s="2" t="s">
        <v>4</v>
      </c>
      <c r="B3" t="s">
        <v>2</v>
      </c>
      <c r="C3">
        <f>24*24</f>
        <v>576</v>
      </c>
      <c r="D3">
        <v>2</v>
      </c>
      <c r="F3">
        <v>1</v>
      </c>
      <c r="G3">
        <f>C3+G2</f>
        <v>1225</v>
      </c>
      <c r="H3">
        <f>H2+C3</f>
        <v>1152</v>
      </c>
      <c r="I3">
        <f>I2+C3</f>
        <v>3216</v>
      </c>
    </row>
    <row r="4" spans="1:9" x14ac:dyDescent="0.25">
      <c r="A4" s="2" t="s">
        <v>5</v>
      </c>
      <c r="B4" t="s">
        <v>2</v>
      </c>
      <c r="C4">
        <f>38*24</f>
        <v>912</v>
      </c>
      <c r="D4">
        <v>2</v>
      </c>
      <c r="F4">
        <v>1</v>
      </c>
      <c r="G4">
        <f>C4+G3</f>
        <v>2137</v>
      </c>
      <c r="H4">
        <f>C4+H3</f>
        <v>2064</v>
      </c>
      <c r="I4" s="1">
        <f>I3+C4</f>
        <v>4128</v>
      </c>
    </row>
    <row r="5" spans="1:9" x14ac:dyDescent="0.25">
      <c r="A5" s="2" t="s">
        <v>7</v>
      </c>
      <c r="B5" t="s">
        <v>19</v>
      </c>
      <c r="C5">
        <f>1*24</f>
        <v>24</v>
      </c>
      <c r="D5">
        <v>2</v>
      </c>
      <c r="G5">
        <f>C5+G4</f>
        <v>2161</v>
      </c>
      <c r="H5">
        <f>48+C5</f>
        <v>72</v>
      </c>
      <c r="I5">
        <f>H11+C5</f>
        <v>3528</v>
      </c>
    </row>
    <row r="6" spans="1:9" x14ac:dyDescent="0.25">
      <c r="A6" s="2" t="s">
        <v>9</v>
      </c>
      <c r="B6" t="s">
        <v>19</v>
      </c>
      <c r="C6">
        <f>24*23</f>
        <v>552</v>
      </c>
      <c r="D6">
        <v>2</v>
      </c>
      <c r="G6">
        <f>C6+G5</f>
        <v>2713</v>
      </c>
      <c r="H6">
        <f>C6+H5</f>
        <v>624</v>
      </c>
      <c r="I6">
        <f>I5+C6</f>
        <v>4080</v>
      </c>
    </row>
    <row r="7" spans="1:9" x14ac:dyDescent="0.25">
      <c r="A7" s="2" t="s">
        <v>10</v>
      </c>
      <c r="B7" t="s">
        <v>19</v>
      </c>
      <c r="C7">
        <f>24*24</f>
        <v>576</v>
      </c>
      <c r="D7">
        <v>2</v>
      </c>
      <c r="G7">
        <f>C7+G6</f>
        <v>3289</v>
      </c>
      <c r="H7">
        <f>C7+H6</f>
        <v>1200</v>
      </c>
      <c r="I7">
        <f t="shared" ref="I7:I11" si="0">I6+C7</f>
        <v>4656</v>
      </c>
    </row>
    <row r="8" spans="1:9" x14ac:dyDescent="0.25">
      <c r="A8" s="2" t="s">
        <v>11</v>
      </c>
      <c r="B8" t="s">
        <v>19</v>
      </c>
      <c r="C8">
        <f>24*24</f>
        <v>576</v>
      </c>
      <c r="D8">
        <v>2</v>
      </c>
      <c r="G8">
        <f>C8+G7</f>
        <v>3865</v>
      </c>
      <c r="H8">
        <f>C8+H7</f>
        <v>1776</v>
      </c>
      <c r="I8">
        <f t="shared" si="0"/>
        <v>5232</v>
      </c>
    </row>
    <row r="9" spans="1:9" x14ac:dyDescent="0.25">
      <c r="A9" s="2" t="s">
        <v>12</v>
      </c>
      <c r="B9" t="s">
        <v>19</v>
      </c>
      <c r="C9">
        <v>576</v>
      </c>
      <c r="D9">
        <v>2</v>
      </c>
      <c r="G9">
        <f>C9+G8</f>
        <v>4441</v>
      </c>
      <c r="H9">
        <f>C9+H8</f>
        <v>2352</v>
      </c>
      <c r="I9">
        <f t="shared" si="0"/>
        <v>5808</v>
      </c>
    </row>
    <row r="10" spans="1:9" x14ac:dyDescent="0.25">
      <c r="A10" s="2" t="s">
        <v>13</v>
      </c>
      <c r="B10" t="s">
        <v>19</v>
      </c>
      <c r="C10">
        <v>576</v>
      </c>
      <c r="D10">
        <v>2</v>
      </c>
      <c r="G10">
        <f>C10+G9</f>
        <v>5017</v>
      </c>
      <c r="H10">
        <f>C10+H9</f>
        <v>2928</v>
      </c>
      <c r="I10">
        <f t="shared" si="0"/>
        <v>6384</v>
      </c>
    </row>
    <row r="11" spans="1:9" x14ac:dyDescent="0.25">
      <c r="A11" s="2" t="s">
        <v>14</v>
      </c>
      <c r="B11" t="s">
        <v>19</v>
      </c>
      <c r="C11">
        <v>576</v>
      </c>
      <c r="D11">
        <v>2</v>
      </c>
      <c r="G11">
        <f>C11+G10</f>
        <v>5593</v>
      </c>
      <c r="H11">
        <f>C11+H10</f>
        <v>3504</v>
      </c>
      <c r="I11" s="1">
        <f t="shared" si="0"/>
        <v>6960</v>
      </c>
    </row>
    <row r="12" spans="1:9" x14ac:dyDescent="0.25">
      <c r="A12" s="2" t="s">
        <v>31</v>
      </c>
      <c r="B12" t="s">
        <v>8</v>
      </c>
      <c r="C12">
        <v>24</v>
      </c>
      <c r="D12">
        <v>2</v>
      </c>
      <c r="F12">
        <v>1</v>
      </c>
      <c r="G12">
        <f>C12+G11</f>
        <v>5617</v>
      </c>
      <c r="H12">
        <f>25+C12</f>
        <v>49</v>
      </c>
      <c r="I12">
        <f>H16+C12</f>
        <v>2353</v>
      </c>
    </row>
    <row r="13" spans="1:9" x14ac:dyDescent="0.25">
      <c r="A13" s="2" t="s">
        <v>18</v>
      </c>
      <c r="B13" t="s">
        <v>8</v>
      </c>
      <c r="C13">
        <f>24*23</f>
        <v>552</v>
      </c>
      <c r="D13">
        <v>2</v>
      </c>
      <c r="G13">
        <f>C13+G12</f>
        <v>6169</v>
      </c>
      <c r="H13">
        <f>H12+C13</f>
        <v>601</v>
      </c>
      <c r="I13">
        <f>I12+C13</f>
        <v>2905</v>
      </c>
    </row>
    <row r="14" spans="1:9" x14ac:dyDescent="0.25">
      <c r="A14" s="2" t="s">
        <v>20</v>
      </c>
      <c r="B14" t="s">
        <v>8</v>
      </c>
      <c r="C14">
        <v>576</v>
      </c>
      <c r="D14">
        <v>2</v>
      </c>
      <c r="E14">
        <v>1</v>
      </c>
      <c r="G14">
        <f>C14+G13</f>
        <v>6745</v>
      </c>
      <c r="H14">
        <f>H13+C14</f>
        <v>1177</v>
      </c>
      <c r="I14">
        <f t="shared" ref="I14:I16" si="1">I13+C14</f>
        <v>3481</v>
      </c>
    </row>
    <row r="15" spans="1:9" x14ac:dyDescent="0.25">
      <c r="A15" s="2" t="s">
        <v>21</v>
      </c>
      <c r="B15" t="s">
        <v>8</v>
      </c>
      <c r="C15">
        <v>576</v>
      </c>
      <c r="D15">
        <v>2</v>
      </c>
      <c r="E15">
        <v>1</v>
      </c>
      <c r="G15">
        <f>C15+G14</f>
        <v>7321</v>
      </c>
      <c r="H15">
        <f>H14+C15</f>
        <v>1753</v>
      </c>
      <c r="I15">
        <f t="shared" si="1"/>
        <v>4057</v>
      </c>
    </row>
    <row r="16" spans="1:9" x14ac:dyDescent="0.25">
      <c r="A16" s="2" t="s">
        <v>22</v>
      </c>
      <c r="B16" t="s">
        <v>8</v>
      </c>
      <c r="C16">
        <v>576</v>
      </c>
      <c r="D16">
        <v>2</v>
      </c>
      <c r="E16">
        <v>1</v>
      </c>
      <c r="G16">
        <f>C16+G15</f>
        <v>7897</v>
      </c>
      <c r="H16">
        <f>H15+C16</f>
        <v>2329</v>
      </c>
      <c r="I16" s="1">
        <f t="shared" si="1"/>
        <v>4633</v>
      </c>
    </row>
    <row r="17" spans="1:9" x14ac:dyDescent="0.25">
      <c r="A17" s="2" t="s">
        <v>23</v>
      </c>
      <c r="B17" t="s">
        <v>26</v>
      </c>
      <c r="C17">
        <v>576</v>
      </c>
      <c r="D17">
        <v>2</v>
      </c>
      <c r="G17">
        <f>C17+G16</f>
        <v>8473</v>
      </c>
      <c r="H17">
        <f>C17</f>
        <v>576</v>
      </c>
      <c r="I17">
        <f>H18+C17</f>
        <v>2064</v>
      </c>
    </row>
    <row r="18" spans="1:9" x14ac:dyDescent="0.25">
      <c r="A18" s="2" t="s">
        <v>24</v>
      </c>
      <c r="B18" t="s">
        <v>26</v>
      </c>
      <c r="C18">
        <f>38*24</f>
        <v>912</v>
      </c>
      <c r="D18">
        <v>2</v>
      </c>
      <c r="G18">
        <f>C18+G17</f>
        <v>9385</v>
      </c>
      <c r="H18">
        <f>H17+C18</f>
        <v>1488</v>
      </c>
      <c r="I18" s="1">
        <f>I17+C18</f>
        <v>2976</v>
      </c>
    </row>
    <row r="19" spans="1:9" x14ac:dyDescent="0.25">
      <c r="A19" s="1" t="s">
        <v>25</v>
      </c>
      <c r="B19" t="s">
        <v>19</v>
      </c>
      <c r="C19">
        <v>24</v>
      </c>
      <c r="D19">
        <v>1</v>
      </c>
    </row>
    <row r="20" spans="1:9" x14ac:dyDescent="0.25">
      <c r="A20" s="1" t="s">
        <v>27</v>
      </c>
      <c r="B20" t="s">
        <v>19</v>
      </c>
      <c r="C20">
        <v>24</v>
      </c>
      <c r="D20">
        <v>1</v>
      </c>
    </row>
    <row r="21" spans="1:9" x14ac:dyDescent="0.25">
      <c r="A21" s="1" t="s">
        <v>28</v>
      </c>
      <c r="B21" t="s">
        <v>8</v>
      </c>
      <c r="C21">
        <v>24</v>
      </c>
      <c r="D21">
        <v>1</v>
      </c>
    </row>
    <row r="22" spans="1:9" x14ac:dyDescent="0.25">
      <c r="A22" s="1" t="s">
        <v>29</v>
      </c>
      <c r="B22" t="s">
        <v>8</v>
      </c>
      <c r="C22">
        <v>1</v>
      </c>
      <c r="D22">
        <v>1</v>
      </c>
    </row>
    <row r="23" spans="1:9" x14ac:dyDescent="0.25">
      <c r="A23" t="s">
        <v>30</v>
      </c>
      <c r="B23" t="s">
        <v>2</v>
      </c>
      <c r="C23">
        <f>SUM(C2:C4)</f>
        <v>2064</v>
      </c>
    </row>
    <row r="24" spans="1:9" x14ac:dyDescent="0.25">
      <c r="A24" t="s">
        <v>30</v>
      </c>
      <c r="B24" t="s">
        <v>19</v>
      </c>
      <c r="C24">
        <f>SUM(C5:C11)+C19+C20</f>
        <v>3504</v>
      </c>
    </row>
    <row r="25" spans="1:9" x14ac:dyDescent="0.25">
      <c r="A25" t="s">
        <v>30</v>
      </c>
      <c r="B25" t="s">
        <v>8</v>
      </c>
      <c r="C25">
        <f>SUM(C12:C16)+SUM(C21:C22)</f>
        <v>2329</v>
      </c>
    </row>
    <row r="26" spans="1:9" x14ac:dyDescent="0.25">
      <c r="A26" t="s">
        <v>30</v>
      </c>
      <c r="B26" t="s">
        <v>26</v>
      </c>
      <c r="C26">
        <f>SUM(C17:C18)</f>
        <v>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865-EBE4-4CDA-B116-0E1B09845A1A}">
  <dimension ref="A1:F12"/>
  <sheetViews>
    <sheetView workbookViewId="0">
      <selection activeCell="A9" sqref="A9"/>
    </sheetView>
  </sheetViews>
  <sheetFormatPr defaultRowHeight="15" x14ac:dyDescent="0.25"/>
  <cols>
    <col min="1" max="1" width="13.28515625" bestFit="1" customWidth="1"/>
  </cols>
  <sheetData>
    <row r="1" spans="1:6" x14ac:dyDescent="0.25">
      <c r="A1" t="s">
        <v>32</v>
      </c>
      <c r="B1" t="s">
        <v>3</v>
      </c>
      <c r="C1" t="s">
        <v>15</v>
      </c>
    </row>
    <row r="2" spans="1:6" x14ac:dyDescent="0.25">
      <c r="A2" s="1" t="s">
        <v>33</v>
      </c>
      <c r="B2">
        <f>24*24</f>
        <v>576</v>
      </c>
      <c r="C2">
        <v>2</v>
      </c>
      <c r="E2">
        <f>576+48</f>
        <v>624</v>
      </c>
      <c r="F2">
        <f>4440+B2</f>
        <v>5016</v>
      </c>
    </row>
    <row r="3" spans="1:6" x14ac:dyDescent="0.25">
      <c r="A3" s="1" t="s">
        <v>34</v>
      </c>
      <c r="B3">
        <f>38*24</f>
        <v>912</v>
      </c>
      <c r="C3">
        <v>2</v>
      </c>
      <c r="E3">
        <f>E2+B3</f>
        <v>1536</v>
      </c>
      <c r="F3">
        <f>F2+B3</f>
        <v>5928</v>
      </c>
    </row>
    <row r="4" spans="1:6" x14ac:dyDescent="0.25">
      <c r="A4" s="1" t="s">
        <v>35</v>
      </c>
      <c r="B4">
        <f>1*24</f>
        <v>24</v>
      </c>
      <c r="C4">
        <v>2</v>
      </c>
      <c r="E4">
        <f t="shared" ref="E4:E9" si="0">E3+B4</f>
        <v>1560</v>
      </c>
      <c r="F4">
        <f t="shared" ref="F4:F9" si="1">F3+B4</f>
        <v>5952</v>
      </c>
    </row>
    <row r="5" spans="1:6" x14ac:dyDescent="0.25">
      <c r="A5" s="1" t="s">
        <v>36</v>
      </c>
      <c r="B5">
        <f>24*24</f>
        <v>576</v>
      </c>
      <c r="C5">
        <v>2</v>
      </c>
      <c r="E5">
        <f t="shared" si="0"/>
        <v>2136</v>
      </c>
      <c r="F5">
        <f t="shared" si="1"/>
        <v>6528</v>
      </c>
    </row>
    <row r="6" spans="1:6" x14ac:dyDescent="0.25">
      <c r="A6" s="1" t="s">
        <v>37</v>
      </c>
      <c r="B6">
        <f>24*24</f>
        <v>576</v>
      </c>
      <c r="C6">
        <v>2</v>
      </c>
      <c r="E6">
        <f t="shared" si="0"/>
        <v>2712</v>
      </c>
      <c r="F6">
        <f t="shared" si="1"/>
        <v>7104</v>
      </c>
    </row>
    <row r="7" spans="1:6" x14ac:dyDescent="0.25">
      <c r="A7" s="1" t="s">
        <v>38</v>
      </c>
      <c r="B7">
        <f>24*24</f>
        <v>576</v>
      </c>
      <c r="C7">
        <v>2</v>
      </c>
      <c r="E7">
        <f t="shared" si="0"/>
        <v>3288</v>
      </c>
      <c r="F7">
        <f t="shared" si="1"/>
        <v>7680</v>
      </c>
    </row>
    <row r="8" spans="1:6" x14ac:dyDescent="0.25">
      <c r="A8" s="1" t="s">
        <v>39</v>
      </c>
      <c r="B8">
        <f>24*24</f>
        <v>576</v>
      </c>
      <c r="C8">
        <v>2</v>
      </c>
      <c r="E8">
        <f t="shared" si="0"/>
        <v>3864</v>
      </c>
      <c r="F8">
        <f t="shared" si="1"/>
        <v>8256</v>
      </c>
    </row>
    <row r="9" spans="1:6" x14ac:dyDescent="0.25">
      <c r="A9" s="1" t="s">
        <v>40</v>
      </c>
      <c r="B9">
        <f>24*24</f>
        <v>576</v>
      </c>
      <c r="C9">
        <v>2</v>
      </c>
      <c r="E9">
        <f t="shared" si="0"/>
        <v>4440</v>
      </c>
      <c r="F9">
        <f t="shared" si="1"/>
        <v>8832</v>
      </c>
    </row>
    <row r="10" spans="1:6" x14ac:dyDescent="0.25">
      <c r="A10" s="1" t="s">
        <v>41</v>
      </c>
      <c r="B10">
        <f>24*1</f>
        <v>24</v>
      </c>
      <c r="C10">
        <v>1</v>
      </c>
    </row>
    <row r="11" spans="1:6" x14ac:dyDescent="0.25">
      <c r="A11" s="1" t="s">
        <v>42</v>
      </c>
      <c r="B11">
        <f>24*1</f>
        <v>24</v>
      </c>
      <c r="C11">
        <v>1</v>
      </c>
    </row>
    <row r="12" spans="1:6" x14ac:dyDescent="0.25">
      <c r="B12">
        <f>SUM(B2:B11)</f>
        <v>4440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2021-12-14T22:06:48Z</dcterms:created>
  <dcterms:modified xsi:type="dcterms:W3CDTF">2021-12-15T18:13:47Z</dcterms:modified>
</cp:coreProperties>
</file>