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15FF0392-44CC-4F70-838D-85111D4DDE37}" xr6:coauthVersionLast="47" xr6:coauthVersionMax="47" xr10:uidLastSave="{00000000-0000-0000-0000-000000000000}"/>
  <bookViews>
    <workbookView xWindow="-120" yWindow="-120" windowWidth="20730" windowHeight="11040" activeTab="1" xr2:uid="{4B869D88-26F7-4E88-BB74-407253E657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8" i="1"/>
  <c r="U19" i="1"/>
  <c r="U12" i="1"/>
  <c r="Q3" i="2"/>
  <c r="Q4" i="2"/>
  <c r="Q5" i="2"/>
  <c r="Q6" i="2"/>
  <c r="Q7" i="2"/>
  <c r="Q2" i="2"/>
  <c r="H2" i="1"/>
  <c r="K2" i="1"/>
  <c r="Q2" i="1"/>
  <c r="S2" i="1"/>
  <c r="T2" i="1"/>
  <c r="V7" i="1"/>
  <c r="V8" i="1"/>
  <c r="V9" i="1"/>
  <c r="V6" i="1"/>
  <c r="R7" i="2"/>
  <c r="R2" i="2"/>
  <c r="P2" i="2"/>
  <c r="O2" i="2"/>
  <c r="N2" i="2"/>
  <c r="M2" i="2"/>
  <c r="V3" i="1"/>
  <c r="V4" i="1"/>
  <c r="V5" i="1"/>
  <c r="V2" i="1"/>
  <c r="N7" i="2"/>
  <c r="O7" i="2"/>
  <c r="P6" i="2"/>
  <c r="P3" i="2"/>
  <c r="P4" i="2"/>
  <c r="P5" i="2"/>
  <c r="P7" i="2"/>
  <c r="T7" i="1"/>
  <c r="T8" i="1"/>
  <c r="T9" i="1"/>
  <c r="T3" i="1"/>
  <c r="T4" i="1"/>
  <c r="T5" i="1"/>
  <c r="T6" i="1"/>
  <c r="S6" i="1"/>
  <c r="S4" i="1"/>
  <c r="S3" i="1"/>
  <c r="S5" i="1"/>
  <c r="S7" i="1"/>
  <c r="S8" i="1"/>
  <c r="S9" i="1"/>
  <c r="Q7" i="1"/>
  <c r="Q8" i="1"/>
  <c r="Q9" i="1"/>
  <c r="Q6" i="1"/>
  <c r="Q3" i="1"/>
  <c r="Q4" i="1"/>
  <c r="Q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M3" i="2"/>
  <c r="M4" i="2"/>
  <c r="M5" i="2"/>
  <c r="M6" i="2"/>
  <c r="M7" i="2"/>
  <c r="R3" i="2"/>
  <c r="R4" i="2"/>
  <c r="R5" i="2"/>
  <c r="R6" i="2"/>
  <c r="O3" i="2"/>
  <c r="O4" i="2"/>
  <c r="O5" i="2"/>
  <c r="N5" i="2" s="1"/>
  <c r="O6" i="2"/>
  <c r="N6" i="2" s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2" i="2"/>
  <c r="R2" i="1" l="1"/>
  <c r="R5" i="1"/>
  <c r="R9" i="1"/>
  <c r="R7" i="1"/>
  <c r="R3" i="1"/>
  <c r="U7" i="1"/>
  <c r="U3" i="1"/>
  <c r="R8" i="1"/>
  <c r="U2" i="1"/>
  <c r="U8" i="1"/>
  <c r="R6" i="1"/>
  <c r="U6" i="1"/>
  <c r="U5" i="1"/>
  <c r="U9" i="1"/>
  <c r="R4" i="1"/>
  <c r="U4" i="1"/>
  <c r="N4" i="2"/>
  <c r="N3" i="2"/>
</calcChain>
</file>

<file path=xl/sharedStrings.xml><?xml version="1.0" encoding="utf-8"?>
<sst xmlns="http://schemas.openxmlformats.org/spreadsheetml/2006/main" count="257" uniqueCount="35">
  <si>
    <t>variation</t>
  </si>
  <si>
    <t>budget</t>
  </si>
  <si>
    <t>exp</t>
  </si>
  <si>
    <t>nscens</t>
  </si>
  <si>
    <t>mod</t>
  </si>
  <si>
    <t>fsobj</t>
  </si>
  <si>
    <t>avg_total_cost</t>
  </si>
  <si>
    <t>worst day</t>
  </si>
  <si>
    <t>larger_than_training</t>
  </si>
  <si>
    <t>ndays_lol_active</t>
  </si>
  <si>
    <t>ndays_ol_active</t>
  </si>
  <si>
    <t>s</t>
  </si>
  <si>
    <t>r</t>
  </si>
  <si>
    <t>cs_12</t>
  </si>
  <si>
    <t>cs_24</t>
  </si>
  <si>
    <t>cr_12</t>
  </si>
  <si>
    <t>cr_24</t>
  </si>
  <si>
    <t>worst_day_ss</t>
  </si>
  <si>
    <t>avg_ss</t>
  </si>
  <si>
    <t>worst_ss</t>
  </si>
  <si>
    <t>s_133</t>
  </si>
  <si>
    <t>s_281</t>
  </si>
  <si>
    <t>s_723</t>
  </si>
  <si>
    <t>s_1458</t>
  </si>
  <si>
    <t>r_133</t>
  </si>
  <si>
    <t>r_281</t>
  </si>
  <si>
    <t>r_723</t>
  </si>
  <si>
    <t>r_1458</t>
  </si>
  <si>
    <t>expid</t>
  </si>
  <si>
    <t>build costs</t>
  </si>
  <si>
    <t>average operational cost</t>
  </si>
  <si>
    <t>average total cost (build + op)</t>
  </si>
  <si>
    <t>stddev of total cost</t>
  </si>
  <si>
    <t>worst operational day cost</t>
  </si>
  <si>
    <t>number of days loss of load activated (out of 4000)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</si>
</sst>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701B-1F71-464E-A3CB-9445002A67B4}">
  <dimension ref="A1:Z103"/>
  <sheetViews>
    <sheetView topLeftCell="A43" workbookViewId="0">
      <selection activeCell="F47" sqref="F47"/>
    </sheetView>
  </sheetViews>
  <sheetFormatPr defaultRowHeight="15" x14ac:dyDescent="0.25"/>
  <cols>
    <col min="17" max="17" width="14.7109375" bestFit="1" customWidth="1"/>
    <col min="18" max="18" width="23.5703125" bestFit="1" customWidth="1"/>
    <col min="19" max="19" width="28.140625" bestFit="1" customWidth="1"/>
    <col min="20" max="20" width="18.5703125" bestFit="1" customWidth="1"/>
    <col min="21" max="21" width="25.140625" bestFit="1" customWidth="1"/>
    <col min="22" max="22" width="47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18</v>
      </c>
      <c r="I1" t="s">
        <v>6</v>
      </c>
      <c r="J1" t="s">
        <v>7</v>
      </c>
      <c r="K1" t="s">
        <v>19</v>
      </c>
      <c r="L1" t="s">
        <v>8</v>
      </c>
      <c r="M1" t="s">
        <v>9</v>
      </c>
      <c r="N1" t="s">
        <v>10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6" x14ac:dyDescent="0.25">
      <c r="A2">
        <v>0</v>
      </c>
      <c r="B2">
        <v>35</v>
      </c>
      <c r="C2">
        <v>1</v>
      </c>
      <c r="D2">
        <v>133</v>
      </c>
      <c r="F2" t="s">
        <v>11</v>
      </c>
      <c r="G2" s="1">
        <v>321.60440970000002</v>
      </c>
      <c r="H2" s="3">
        <f t="shared" ref="H2:H41" si="0">I2-G2</f>
        <v>511.55498049999994</v>
      </c>
      <c r="I2">
        <v>833.15939019999996</v>
      </c>
      <c r="J2" s="3">
        <v>24479.754239999998</v>
      </c>
      <c r="K2" s="3">
        <f t="shared" ref="K2:K41" si="1">J2-G2</f>
        <v>24158.149830299997</v>
      </c>
      <c r="L2">
        <v>366</v>
      </c>
      <c r="M2" s="3">
        <v>185</v>
      </c>
      <c r="N2">
        <v>0</v>
      </c>
      <c r="P2" t="s">
        <v>20</v>
      </c>
      <c r="Q2">
        <f>AVERAGE(G2,G6,G10,G14,G18)</f>
        <v>381.88512662000005</v>
      </c>
      <c r="R2">
        <f>AVERAGE(H2,H6,H10,H14,H18)</f>
        <v>480.22539719999997</v>
      </c>
      <c r="S2" s="1">
        <f>AVERAGE(I2,I6,I10,I14,I18)</f>
        <v>862.11052382000003</v>
      </c>
      <c r="T2">
        <f>SQRT(_xlfn.VAR.P(I2,I6,I10,I14,I18))</f>
        <v>19.09266624642493</v>
      </c>
      <c r="U2" s="1">
        <f>AVERAGE(K2,K6,K10,K14,K18)</f>
        <v>23726.773903379995</v>
      </c>
      <c r="V2">
        <f>AVERAGE(M2,M6,M10,M14,M18)</f>
        <v>161.19999999999999</v>
      </c>
      <c r="Y2">
        <v>133</v>
      </c>
      <c r="Z2" t="s">
        <v>11</v>
      </c>
    </row>
    <row r="3" spans="1:26" x14ac:dyDescent="0.25">
      <c r="A3">
        <v>0</v>
      </c>
      <c r="B3">
        <v>35</v>
      </c>
      <c r="C3">
        <v>1</v>
      </c>
      <c r="D3">
        <v>281</v>
      </c>
      <c r="F3" t="s">
        <v>11</v>
      </c>
      <c r="G3">
        <v>351.14817140000002</v>
      </c>
      <c r="H3">
        <f t="shared" si="0"/>
        <v>481.58920349999994</v>
      </c>
      <c r="I3" s="1">
        <v>832.73737489999996</v>
      </c>
      <c r="J3" s="1">
        <v>24391.05903</v>
      </c>
      <c r="K3" s="1">
        <f t="shared" si="1"/>
        <v>24039.9108586</v>
      </c>
      <c r="L3">
        <v>229</v>
      </c>
      <c r="M3">
        <v>164</v>
      </c>
      <c r="N3">
        <v>0</v>
      </c>
      <c r="P3" t="s">
        <v>21</v>
      </c>
      <c r="Q3" s="1">
        <f t="shared" ref="Q3:Q5" si="2">AVERAGE(G3,G7,G11,G15,G19)</f>
        <v>351.66413257999994</v>
      </c>
      <c r="R3">
        <f t="shared" ref="R3:S5" si="3">AVERAGE(H3,H7,H11,H15,H19)</f>
        <v>511.78461252</v>
      </c>
      <c r="S3">
        <f t="shared" si="3"/>
        <v>863.44874509999988</v>
      </c>
      <c r="T3">
        <f t="shared" ref="T3:T5" si="4">SQRT(_xlfn.VAR.P(I3,I7,I11,I15,I19))</f>
        <v>19.568561979939965</v>
      </c>
      <c r="U3">
        <f t="shared" ref="U3:U5" si="5">AVERAGE(K3,K7,K11,K15,K19)</f>
        <v>24108.83410942</v>
      </c>
      <c r="V3">
        <f t="shared" ref="V3:V5" si="6">AVERAGE(M3,M7,M11,M15,M19)</f>
        <v>184.8</v>
      </c>
      <c r="Y3">
        <v>281</v>
      </c>
      <c r="Z3" t="s">
        <v>11</v>
      </c>
    </row>
    <row r="4" spans="1:26" x14ac:dyDescent="0.25">
      <c r="A4">
        <v>0</v>
      </c>
      <c r="B4">
        <v>35</v>
      </c>
      <c r="C4">
        <v>1</v>
      </c>
      <c r="D4">
        <v>723</v>
      </c>
      <c r="F4" t="s">
        <v>11</v>
      </c>
      <c r="G4" s="3">
        <v>390.68248820000002</v>
      </c>
      <c r="H4" s="1">
        <f t="shared" si="0"/>
        <v>448.37816949999996</v>
      </c>
      <c r="I4" s="3">
        <v>839.06065769999998</v>
      </c>
      <c r="J4">
        <v>24430.593359999999</v>
      </c>
      <c r="K4" s="1">
        <f t="shared" si="1"/>
        <v>24039.910871799999</v>
      </c>
      <c r="L4" s="2">
        <v>153</v>
      </c>
      <c r="M4" s="1">
        <v>139</v>
      </c>
      <c r="N4">
        <v>0</v>
      </c>
      <c r="P4" t="s">
        <v>22</v>
      </c>
      <c r="Q4">
        <f t="shared" si="2"/>
        <v>353.93958176000007</v>
      </c>
      <c r="R4">
        <f t="shared" si="3"/>
        <v>508.3107714599999</v>
      </c>
      <c r="S4">
        <f t="shared" si="3"/>
        <v>862.25035322000008</v>
      </c>
      <c r="T4" s="1">
        <f t="shared" si="4"/>
        <v>17.032335144987837</v>
      </c>
      <c r="U4">
        <f t="shared" si="5"/>
        <v>23991.402834240002</v>
      </c>
      <c r="V4">
        <f t="shared" si="6"/>
        <v>181.4</v>
      </c>
      <c r="Y4">
        <v>723</v>
      </c>
      <c r="Z4" t="s">
        <v>11</v>
      </c>
    </row>
    <row r="5" spans="1:26" x14ac:dyDescent="0.25">
      <c r="A5">
        <v>0</v>
      </c>
      <c r="B5">
        <v>35</v>
      </c>
      <c r="C5">
        <v>1</v>
      </c>
      <c r="D5">
        <v>1458</v>
      </c>
      <c r="F5" t="s">
        <v>11</v>
      </c>
      <c r="G5">
        <v>371.75488419999999</v>
      </c>
      <c r="H5">
        <f t="shared" si="0"/>
        <v>463.26288190000002</v>
      </c>
      <c r="I5">
        <v>835.01776610000002</v>
      </c>
      <c r="J5">
        <v>24411.665730000001</v>
      </c>
      <c r="K5" s="1">
        <f t="shared" si="1"/>
        <v>24039.910845800001</v>
      </c>
      <c r="L5">
        <v>163</v>
      </c>
      <c r="M5">
        <v>146</v>
      </c>
      <c r="N5">
        <v>0</v>
      </c>
      <c r="P5" t="s">
        <v>23</v>
      </c>
      <c r="Q5">
        <f t="shared" si="2"/>
        <v>343.34462692000005</v>
      </c>
      <c r="R5">
        <f t="shared" si="3"/>
        <v>519.61068981999995</v>
      </c>
      <c r="S5">
        <f t="shared" si="3"/>
        <v>862.95531674000017</v>
      </c>
      <c r="T5">
        <f t="shared" si="4"/>
        <v>19.960827306677629</v>
      </c>
      <c r="U5">
        <f t="shared" si="5"/>
        <v>24028.011925079998</v>
      </c>
      <c r="V5">
        <f t="shared" si="6"/>
        <v>187.6</v>
      </c>
      <c r="Y5">
        <v>1458</v>
      </c>
      <c r="Z5" t="s">
        <v>11</v>
      </c>
    </row>
    <row r="6" spans="1:26" x14ac:dyDescent="0.25">
      <c r="A6">
        <v>0</v>
      </c>
      <c r="B6">
        <v>35</v>
      </c>
      <c r="C6">
        <v>2</v>
      </c>
      <c r="D6">
        <v>133</v>
      </c>
      <c r="F6" t="s">
        <v>11</v>
      </c>
      <c r="G6" s="3">
        <v>366.44270710000001</v>
      </c>
      <c r="H6" s="1">
        <f t="shared" si="0"/>
        <v>492.07100809999997</v>
      </c>
      <c r="I6" s="1">
        <v>858.51371519999998</v>
      </c>
      <c r="J6" s="1">
        <v>23700.668320000001</v>
      </c>
      <c r="K6" s="1">
        <f t="shared" si="1"/>
        <v>23334.225612900002</v>
      </c>
      <c r="L6" s="3">
        <v>427</v>
      </c>
      <c r="M6">
        <v>178</v>
      </c>
      <c r="N6">
        <v>0</v>
      </c>
      <c r="P6" t="s">
        <v>24</v>
      </c>
      <c r="Q6">
        <f>AVERAGE(G22,G26,G30,G34,G38)</f>
        <v>474.85101386000008</v>
      </c>
      <c r="R6" s="1">
        <f t="shared" ref="R6:S8" si="7">AVERAGE(H22,H26,H30,H34,H38)</f>
        <v>434.61221974</v>
      </c>
      <c r="S6">
        <f t="shared" si="7"/>
        <v>909.46323360000008</v>
      </c>
      <c r="T6">
        <f>SQRT(_xlfn.VAR.P(I22,I26,I30,I34,I38))</f>
        <v>47.530826260962073</v>
      </c>
      <c r="U6">
        <f>AVERAGE(K22,K26,K30,K34,K38)</f>
        <v>23792.379194140001</v>
      </c>
      <c r="V6" s="1">
        <f>AVERAGE(M22,M26,M30,M34,M38)</f>
        <v>119.2</v>
      </c>
      <c r="Y6">
        <v>133</v>
      </c>
      <c r="Z6" t="s">
        <v>12</v>
      </c>
    </row>
    <row r="7" spans="1:26" x14ac:dyDescent="0.25">
      <c r="A7">
        <v>0</v>
      </c>
      <c r="B7">
        <v>35</v>
      </c>
      <c r="C7">
        <v>2</v>
      </c>
      <c r="D7">
        <v>281</v>
      </c>
      <c r="F7" t="s">
        <v>11</v>
      </c>
      <c r="G7">
        <v>353.55587129999998</v>
      </c>
      <c r="H7">
        <f t="shared" si="0"/>
        <v>506.748808</v>
      </c>
      <c r="I7">
        <v>860.30467929999998</v>
      </c>
      <c r="J7">
        <v>24003.157149999999</v>
      </c>
      <c r="K7">
        <f t="shared" si="1"/>
        <v>23649.6012787</v>
      </c>
      <c r="L7">
        <v>216</v>
      </c>
      <c r="M7">
        <v>196</v>
      </c>
      <c r="N7">
        <v>0</v>
      </c>
      <c r="P7" t="s">
        <v>25</v>
      </c>
      <c r="Q7">
        <f t="shared" ref="Q7:Q8" si="8">AVERAGE(G23,G27,G31,G35,G39)</f>
        <v>419.73736331999999</v>
      </c>
      <c r="R7">
        <f t="shared" si="7"/>
        <v>462.96811007999997</v>
      </c>
      <c r="S7">
        <f t="shared" si="7"/>
        <v>882.70547339999996</v>
      </c>
      <c r="T7">
        <f t="shared" ref="T7:T8" si="9">SQRT(_xlfn.VAR.P(I23,I27,I31,I35,I39))</f>
        <v>54.101739589074974</v>
      </c>
      <c r="U7">
        <f t="shared" ref="U7:U8" si="10">AVERAGE(K23,K27,K31,K35,K39)</f>
        <v>23698.261414679997</v>
      </c>
      <c r="V7">
        <f t="shared" ref="V7:V8" si="11">AVERAGE(M23,M27,M31,M35,M39)</f>
        <v>144</v>
      </c>
      <c r="Y7">
        <v>281</v>
      </c>
      <c r="Z7" t="s">
        <v>12</v>
      </c>
    </row>
    <row r="8" spans="1:26" x14ac:dyDescent="0.25">
      <c r="A8">
        <v>0</v>
      </c>
      <c r="B8">
        <v>35</v>
      </c>
      <c r="C8">
        <v>2</v>
      </c>
      <c r="D8">
        <v>723</v>
      </c>
      <c r="F8" t="s">
        <v>11</v>
      </c>
      <c r="G8">
        <v>351.14817099999999</v>
      </c>
      <c r="H8">
        <f t="shared" si="0"/>
        <v>508.67885229999996</v>
      </c>
      <c r="I8">
        <v>859.82702329999995</v>
      </c>
      <c r="J8">
        <v>24059.817749999998</v>
      </c>
      <c r="K8">
        <f t="shared" si="1"/>
        <v>23708.669578999998</v>
      </c>
      <c r="L8" s="1">
        <v>192</v>
      </c>
      <c r="M8" s="1">
        <v>193</v>
      </c>
      <c r="N8">
        <v>0</v>
      </c>
      <c r="P8" t="s">
        <v>26</v>
      </c>
      <c r="Q8">
        <f t="shared" si="8"/>
        <v>435.24349139999993</v>
      </c>
      <c r="R8">
        <f t="shared" si="7"/>
        <v>464.05358562000004</v>
      </c>
      <c r="S8">
        <f t="shared" si="7"/>
        <v>899.29707701999996</v>
      </c>
      <c r="T8">
        <f t="shared" si="9"/>
        <v>50.849869193193875</v>
      </c>
      <c r="U8">
        <f t="shared" si="10"/>
        <v>24198.455564600001</v>
      </c>
      <c r="V8">
        <f t="shared" si="11"/>
        <v>140.19999999999999</v>
      </c>
      <c r="Y8">
        <v>723</v>
      </c>
      <c r="Z8" t="s">
        <v>12</v>
      </c>
    </row>
    <row r="9" spans="1:26" x14ac:dyDescent="0.25">
      <c r="A9">
        <v>0</v>
      </c>
      <c r="B9">
        <v>35</v>
      </c>
      <c r="C9">
        <v>2</v>
      </c>
      <c r="D9">
        <v>1458</v>
      </c>
      <c r="F9" t="s">
        <v>11</v>
      </c>
      <c r="G9" s="1">
        <v>327.2756819</v>
      </c>
      <c r="H9" s="3">
        <f t="shared" si="0"/>
        <v>537.00403540000002</v>
      </c>
      <c r="I9" s="3">
        <v>864.27971730000002</v>
      </c>
      <c r="J9" s="3">
        <v>24622.551899999999</v>
      </c>
      <c r="K9" s="3">
        <f t="shared" si="1"/>
        <v>24295.2762181</v>
      </c>
      <c r="L9">
        <v>237</v>
      </c>
      <c r="M9" s="3">
        <v>209</v>
      </c>
      <c r="N9">
        <v>0</v>
      </c>
      <c r="P9" t="s">
        <v>27</v>
      </c>
      <c r="Q9">
        <f>AVERAGE(G25,G29,G33,G37,G41)</f>
        <v>359.18099661999997</v>
      </c>
      <c r="R9">
        <f>AVERAGE(H25,H29,H33,H37,H41)</f>
        <v>528.81652013999997</v>
      </c>
      <c r="S9">
        <f>AVERAGE(I25,I29,I33,I37,I41)</f>
        <v>887.99751676000017</v>
      </c>
      <c r="T9">
        <f>SQRT(_xlfn.VAR.P(I25,I29,I33,I37,I41))</f>
        <v>19.008561675082696</v>
      </c>
      <c r="U9">
        <f>AVERAGE(K25,K29,K33,K37,K41)</f>
        <v>24893.841849380002</v>
      </c>
      <c r="V9">
        <f>AVERAGE(M25,M29,M33,M37,M41)</f>
        <v>193.8</v>
      </c>
      <c r="Y9">
        <v>1458</v>
      </c>
      <c r="Z9" t="s">
        <v>12</v>
      </c>
    </row>
    <row r="10" spans="1:26" x14ac:dyDescent="0.25">
      <c r="A10">
        <v>0</v>
      </c>
      <c r="B10">
        <v>35</v>
      </c>
      <c r="C10">
        <v>3</v>
      </c>
      <c r="D10">
        <v>133</v>
      </c>
      <c r="F10" t="s">
        <v>11</v>
      </c>
      <c r="G10" s="3">
        <v>411.89348369999999</v>
      </c>
      <c r="H10" s="1">
        <f t="shared" si="0"/>
        <v>458.08900799999998</v>
      </c>
      <c r="I10" s="3">
        <v>869.98249169999997</v>
      </c>
      <c r="J10">
        <v>24451.804349999999</v>
      </c>
      <c r="K10" s="1">
        <f t="shared" si="1"/>
        <v>24039.910866299997</v>
      </c>
      <c r="L10" s="1">
        <v>139</v>
      </c>
      <c r="M10" s="1">
        <v>139</v>
      </c>
      <c r="N10">
        <v>0</v>
      </c>
    </row>
    <row r="11" spans="1:26" x14ac:dyDescent="0.25">
      <c r="A11">
        <v>0</v>
      </c>
      <c r="B11">
        <v>35</v>
      </c>
      <c r="C11">
        <v>3</v>
      </c>
      <c r="D11">
        <v>281</v>
      </c>
      <c r="F11" t="s">
        <v>11</v>
      </c>
      <c r="G11">
        <v>402.02485849999999</v>
      </c>
      <c r="H11">
        <f t="shared" si="0"/>
        <v>465.64986670000002</v>
      </c>
      <c r="I11">
        <v>867.67472520000001</v>
      </c>
      <c r="J11">
        <v>24441.935730000001</v>
      </c>
      <c r="K11" s="1">
        <f t="shared" si="1"/>
        <v>24039.9108715</v>
      </c>
      <c r="L11">
        <v>150</v>
      </c>
      <c r="M11">
        <v>148</v>
      </c>
      <c r="N11">
        <v>0</v>
      </c>
      <c r="P11" s="5" t="s">
        <v>28</v>
      </c>
      <c r="Q11" s="6" t="s">
        <v>29</v>
      </c>
      <c r="R11" s="6" t="s">
        <v>30</v>
      </c>
      <c r="S11" s="6" t="s">
        <v>31</v>
      </c>
      <c r="T11" s="6" t="s">
        <v>32</v>
      </c>
      <c r="U11" s="6" t="s">
        <v>33</v>
      </c>
      <c r="V11" s="7" t="s">
        <v>34</v>
      </c>
    </row>
    <row r="12" spans="1:26" x14ac:dyDescent="0.25">
      <c r="A12">
        <v>0</v>
      </c>
      <c r="B12">
        <v>35</v>
      </c>
      <c r="C12">
        <v>3</v>
      </c>
      <c r="D12">
        <v>723</v>
      </c>
      <c r="F12" t="s">
        <v>11</v>
      </c>
      <c r="G12">
        <v>333.87071639999999</v>
      </c>
      <c r="H12">
        <f t="shared" si="0"/>
        <v>531.01132310000003</v>
      </c>
      <c r="I12" s="1">
        <v>864.88203950000002</v>
      </c>
      <c r="J12">
        <v>24373.781579999999</v>
      </c>
      <c r="K12" s="1">
        <f t="shared" si="1"/>
        <v>24039.910863599998</v>
      </c>
      <c r="L12" s="3">
        <v>272</v>
      </c>
      <c r="M12">
        <v>193</v>
      </c>
      <c r="N12">
        <v>0</v>
      </c>
      <c r="P12" s="8" t="s">
        <v>20</v>
      </c>
      <c r="Q12" s="11">
        <v>381.88512662000005</v>
      </c>
      <c r="R12" s="11">
        <v>480.22539719999997</v>
      </c>
      <c r="S12" s="12">
        <v>862.11052382000003</v>
      </c>
      <c r="T12" s="11">
        <v>19.09266624642493</v>
      </c>
      <c r="U12" s="20">
        <f>U21/365.25</f>
        <v>64.960366607474313</v>
      </c>
      <c r="V12" s="13">
        <v>161.19999999999999</v>
      </c>
    </row>
    <row r="13" spans="1:26" x14ac:dyDescent="0.25">
      <c r="A13">
        <v>0</v>
      </c>
      <c r="B13">
        <v>35</v>
      </c>
      <c r="C13">
        <v>3</v>
      </c>
      <c r="D13">
        <v>1458</v>
      </c>
      <c r="F13" t="s">
        <v>11</v>
      </c>
      <c r="G13" s="1">
        <v>329.54535120000003</v>
      </c>
      <c r="H13" s="3">
        <f t="shared" si="0"/>
        <v>535.87841359999993</v>
      </c>
      <c r="I13">
        <v>865.42376479999996</v>
      </c>
      <c r="J13" s="3">
        <v>24369.45621</v>
      </c>
      <c r="K13" s="1">
        <f t="shared" si="1"/>
        <v>24039.910858800002</v>
      </c>
      <c r="L13">
        <v>210</v>
      </c>
      <c r="M13" s="3">
        <v>196</v>
      </c>
      <c r="N13">
        <v>0</v>
      </c>
      <c r="P13" s="8" t="s">
        <v>21</v>
      </c>
      <c r="Q13" s="12">
        <v>351.66413257999994</v>
      </c>
      <c r="R13" s="11">
        <v>511.78461252</v>
      </c>
      <c r="S13" s="11">
        <v>863.44874509999988</v>
      </c>
      <c r="T13" s="11">
        <v>19.568561979939965</v>
      </c>
      <c r="U13" s="20">
        <f t="shared" ref="U13:U19" si="12">U22/365.25</f>
        <v>66.006390443312796</v>
      </c>
      <c r="V13" s="13">
        <v>184.8</v>
      </c>
    </row>
    <row r="14" spans="1:26" x14ac:dyDescent="0.25">
      <c r="A14">
        <v>0</v>
      </c>
      <c r="B14">
        <v>35</v>
      </c>
      <c r="C14">
        <v>4</v>
      </c>
      <c r="D14">
        <v>133</v>
      </c>
      <c r="F14" t="s">
        <v>11</v>
      </c>
      <c r="G14">
        <v>407.67777860000001</v>
      </c>
      <c r="H14" s="1">
        <f t="shared" si="0"/>
        <v>484.16505069999994</v>
      </c>
      <c r="I14">
        <v>891.84282929999995</v>
      </c>
      <c r="J14">
        <v>24447.588640000002</v>
      </c>
      <c r="K14" s="1">
        <f t="shared" si="1"/>
        <v>24039.910861400003</v>
      </c>
      <c r="L14" s="1">
        <v>158</v>
      </c>
      <c r="M14" s="1">
        <v>159</v>
      </c>
      <c r="N14">
        <v>0</v>
      </c>
      <c r="P14" s="8" t="s">
        <v>22</v>
      </c>
      <c r="Q14" s="11">
        <v>353.93958176000007</v>
      </c>
      <c r="R14" s="11">
        <v>508.3107714599999</v>
      </c>
      <c r="S14" s="11">
        <v>862.25035322000008</v>
      </c>
      <c r="T14" s="12">
        <v>17.032335144987837</v>
      </c>
      <c r="U14" s="20">
        <f t="shared" si="12"/>
        <v>65.684881134127309</v>
      </c>
      <c r="V14" s="13">
        <v>181.4</v>
      </c>
    </row>
    <row r="15" spans="1:26" x14ac:dyDescent="0.25">
      <c r="A15">
        <v>0</v>
      </c>
      <c r="B15">
        <v>35</v>
      </c>
      <c r="C15">
        <v>4</v>
      </c>
      <c r="D15">
        <v>281</v>
      </c>
      <c r="F15" t="s">
        <v>11</v>
      </c>
      <c r="G15" s="3">
        <v>343.80959840000003</v>
      </c>
      <c r="H15">
        <f t="shared" si="0"/>
        <v>550.34032239999999</v>
      </c>
      <c r="I15">
        <v>894.14992080000002</v>
      </c>
      <c r="J15" s="1">
        <v>24383.72046</v>
      </c>
      <c r="K15" s="1">
        <f t="shared" si="1"/>
        <v>24039.910861600001</v>
      </c>
      <c r="L15" s="3">
        <v>422</v>
      </c>
      <c r="M15">
        <v>202</v>
      </c>
      <c r="N15">
        <v>0</v>
      </c>
      <c r="P15" s="8" t="s">
        <v>23</v>
      </c>
      <c r="Q15" s="11">
        <v>343.34462692000005</v>
      </c>
      <c r="R15" s="11">
        <v>519.61068981999995</v>
      </c>
      <c r="S15" s="11">
        <v>862.95531674000017</v>
      </c>
      <c r="T15" s="11">
        <v>19.960827306677629</v>
      </c>
      <c r="U15" s="20">
        <f t="shared" si="12"/>
        <v>65.785111362299787</v>
      </c>
      <c r="V15" s="13">
        <v>187.6</v>
      </c>
    </row>
    <row r="16" spans="1:26" x14ac:dyDescent="0.25">
      <c r="A16">
        <v>0</v>
      </c>
      <c r="B16">
        <v>35</v>
      </c>
      <c r="C16">
        <v>4</v>
      </c>
      <c r="D16">
        <v>723</v>
      </c>
      <c r="F16" t="s">
        <v>11</v>
      </c>
      <c r="G16">
        <v>359.94602400000002</v>
      </c>
      <c r="H16" s="3">
        <f t="shared" si="0"/>
        <v>531.62574399999994</v>
      </c>
      <c r="I16" s="1">
        <v>891.57176800000002</v>
      </c>
      <c r="J16">
        <v>24399.856879999999</v>
      </c>
      <c r="K16" s="1">
        <f t="shared" si="1"/>
        <v>24039.910855999999</v>
      </c>
      <c r="L16">
        <v>220</v>
      </c>
      <c r="M16">
        <v>191</v>
      </c>
      <c r="N16">
        <v>0</v>
      </c>
      <c r="P16" s="8" t="s">
        <v>24</v>
      </c>
      <c r="Q16" s="11">
        <v>474.85101386000008</v>
      </c>
      <c r="R16" s="12">
        <v>434.61221974</v>
      </c>
      <c r="S16" s="11">
        <v>909.46323360000008</v>
      </c>
      <c r="T16" s="11">
        <v>47.530826260962073</v>
      </c>
      <c r="U16" s="20">
        <f t="shared" si="12"/>
        <v>65.139984104421629</v>
      </c>
      <c r="V16" s="14">
        <v>119.2</v>
      </c>
    </row>
    <row r="17" spans="1:22" x14ac:dyDescent="0.25">
      <c r="A17">
        <v>0</v>
      </c>
      <c r="B17">
        <v>35</v>
      </c>
      <c r="C17">
        <v>4</v>
      </c>
      <c r="D17">
        <v>1458</v>
      </c>
      <c r="F17" t="s">
        <v>11</v>
      </c>
      <c r="G17" s="1">
        <v>334.02971530000002</v>
      </c>
      <c r="H17">
        <f t="shared" si="0"/>
        <v>562.35604000000001</v>
      </c>
      <c r="I17" s="3">
        <v>896.38575530000003</v>
      </c>
      <c r="J17" s="3">
        <v>24463.153259999999</v>
      </c>
      <c r="K17" s="3">
        <f t="shared" si="1"/>
        <v>24129.1235447</v>
      </c>
      <c r="L17">
        <v>298</v>
      </c>
      <c r="M17" s="3">
        <v>208</v>
      </c>
      <c r="N17">
        <v>0</v>
      </c>
      <c r="P17" s="8" t="s">
        <v>25</v>
      </c>
      <c r="Q17" s="11">
        <v>419.73736331999999</v>
      </c>
      <c r="R17" s="11">
        <v>462.96811007999997</v>
      </c>
      <c r="S17" s="11">
        <v>882.70547339999996</v>
      </c>
      <c r="T17" s="11">
        <v>54.101739589074974</v>
      </c>
      <c r="U17" s="20">
        <f t="shared" si="12"/>
        <v>64.882303667843928</v>
      </c>
      <c r="V17" s="13">
        <v>144</v>
      </c>
    </row>
    <row r="18" spans="1:22" x14ac:dyDescent="0.25">
      <c r="A18">
        <v>0</v>
      </c>
      <c r="B18">
        <v>35</v>
      </c>
      <c r="C18">
        <v>5</v>
      </c>
      <c r="D18">
        <v>133</v>
      </c>
      <c r="F18" t="s">
        <v>11</v>
      </c>
      <c r="G18">
        <v>401.807254</v>
      </c>
      <c r="H18">
        <f t="shared" si="0"/>
        <v>455.24693870000004</v>
      </c>
      <c r="I18">
        <v>857.05419270000004</v>
      </c>
      <c r="J18">
        <v>23463.479599999999</v>
      </c>
      <c r="K18">
        <f t="shared" si="1"/>
        <v>23061.672345999999</v>
      </c>
      <c r="L18">
        <v>145</v>
      </c>
      <c r="M18">
        <v>145</v>
      </c>
      <c r="N18">
        <v>0</v>
      </c>
      <c r="P18" s="8" t="s">
        <v>26</v>
      </c>
      <c r="Q18" s="11">
        <v>435.24349139999993</v>
      </c>
      <c r="R18" s="11">
        <v>464.05358562000004</v>
      </c>
      <c r="S18" s="11">
        <v>899.29707701999996</v>
      </c>
      <c r="T18" s="11">
        <v>50.849869193193875</v>
      </c>
      <c r="U18" s="20">
        <f t="shared" si="12"/>
        <v>66.251760614921295</v>
      </c>
      <c r="V18" s="13">
        <v>140.19999999999999</v>
      </c>
    </row>
    <row r="19" spans="1:22" x14ac:dyDescent="0.25">
      <c r="A19">
        <v>0</v>
      </c>
      <c r="B19">
        <v>35</v>
      </c>
      <c r="C19">
        <v>5</v>
      </c>
      <c r="D19">
        <v>281</v>
      </c>
      <c r="F19" t="s">
        <v>11</v>
      </c>
      <c r="G19">
        <v>307.78216329999998</v>
      </c>
      <c r="H19">
        <f t="shared" si="0"/>
        <v>554.59486200000003</v>
      </c>
      <c r="I19">
        <v>862.37702530000001</v>
      </c>
      <c r="J19">
        <v>25082.618839999999</v>
      </c>
      <c r="K19">
        <f t="shared" si="1"/>
        <v>24774.836676700001</v>
      </c>
      <c r="L19">
        <v>214</v>
      </c>
      <c r="M19">
        <v>214</v>
      </c>
      <c r="N19">
        <v>0</v>
      </c>
      <c r="P19" s="9" t="s">
        <v>27</v>
      </c>
      <c r="Q19" s="15">
        <v>359.18099661999997</v>
      </c>
      <c r="R19" s="15">
        <v>528.81652013999997</v>
      </c>
      <c r="S19" s="15">
        <v>887.99751676000017</v>
      </c>
      <c r="T19" s="15">
        <v>19.008561675082696</v>
      </c>
      <c r="U19" s="20">
        <f t="shared" si="12"/>
        <v>68.155624502067084</v>
      </c>
      <c r="V19" s="16">
        <v>193.8</v>
      </c>
    </row>
    <row r="20" spans="1:22" x14ac:dyDescent="0.25">
      <c r="A20">
        <v>0</v>
      </c>
      <c r="B20">
        <v>35</v>
      </c>
      <c r="C20">
        <v>5</v>
      </c>
      <c r="D20">
        <v>723</v>
      </c>
      <c r="F20" t="s">
        <v>11</v>
      </c>
      <c r="G20">
        <v>334.05050920000002</v>
      </c>
      <c r="H20">
        <f t="shared" si="0"/>
        <v>521.85976839999989</v>
      </c>
      <c r="I20">
        <v>855.91027759999997</v>
      </c>
      <c r="J20">
        <v>24462.662509999998</v>
      </c>
      <c r="K20">
        <f t="shared" si="1"/>
        <v>24128.6120008</v>
      </c>
      <c r="L20">
        <v>193</v>
      </c>
      <c r="M20">
        <v>191</v>
      </c>
      <c r="N20">
        <v>0</v>
      </c>
    </row>
    <row r="21" spans="1:22" x14ac:dyDescent="0.25">
      <c r="A21">
        <v>0</v>
      </c>
      <c r="B21">
        <v>35</v>
      </c>
      <c r="C21">
        <v>5</v>
      </c>
      <c r="D21">
        <v>1458</v>
      </c>
      <c r="F21" t="s">
        <v>11</v>
      </c>
      <c r="G21">
        <v>354.117502</v>
      </c>
      <c r="H21">
        <f t="shared" si="0"/>
        <v>499.55207820000004</v>
      </c>
      <c r="I21">
        <v>853.66958020000004</v>
      </c>
      <c r="J21">
        <v>23989.95566</v>
      </c>
      <c r="K21">
        <f t="shared" si="1"/>
        <v>23635.838157999999</v>
      </c>
      <c r="L21">
        <v>199</v>
      </c>
      <c r="M21">
        <v>179</v>
      </c>
      <c r="N21">
        <v>0</v>
      </c>
      <c r="U21" s="12">
        <v>23726.773903379995</v>
      </c>
    </row>
    <row r="22" spans="1:22" x14ac:dyDescent="0.25">
      <c r="A22">
        <v>0</v>
      </c>
      <c r="B22">
        <v>35</v>
      </c>
      <c r="C22">
        <v>1</v>
      </c>
      <c r="D22">
        <v>133</v>
      </c>
      <c r="F22" t="s">
        <v>12</v>
      </c>
      <c r="G22">
        <v>528.58576310000001</v>
      </c>
      <c r="H22">
        <f t="shared" si="0"/>
        <v>387.35946239999998</v>
      </c>
      <c r="I22">
        <v>915.94522549999999</v>
      </c>
      <c r="J22">
        <v>24568.49667</v>
      </c>
      <c r="K22">
        <f t="shared" si="1"/>
        <v>24039.910906900001</v>
      </c>
      <c r="L22">
        <v>33</v>
      </c>
      <c r="M22">
        <v>80</v>
      </c>
      <c r="N22">
        <v>0</v>
      </c>
      <c r="U22" s="11">
        <v>24108.83410942</v>
      </c>
    </row>
    <row r="23" spans="1:22" x14ac:dyDescent="0.25">
      <c r="A23">
        <v>0</v>
      </c>
      <c r="B23">
        <v>35</v>
      </c>
      <c r="C23">
        <v>1</v>
      </c>
      <c r="D23">
        <v>281</v>
      </c>
      <c r="F23" t="s">
        <v>12</v>
      </c>
      <c r="G23">
        <v>330.42870959999999</v>
      </c>
      <c r="H23">
        <f t="shared" si="0"/>
        <v>502.20100429999997</v>
      </c>
      <c r="I23">
        <v>832.62971389999996</v>
      </c>
      <c r="J23">
        <v>24370.339609999999</v>
      </c>
      <c r="K23">
        <f t="shared" si="1"/>
        <v>24039.910900399998</v>
      </c>
      <c r="L23">
        <v>12</v>
      </c>
      <c r="M23">
        <v>177</v>
      </c>
      <c r="N23">
        <v>0</v>
      </c>
      <c r="U23" s="11">
        <v>23991.402834240002</v>
      </c>
    </row>
    <row r="24" spans="1:22" x14ac:dyDescent="0.25">
      <c r="A24">
        <v>0</v>
      </c>
      <c r="B24">
        <v>35</v>
      </c>
      <c r="C24">
        <v>1</v>
      </c>
      <c r="D24">
        <v>723</v>
      </c>
      <c r="F24" t="s">
        <v>12</v>
      </c>
      <c r="G24">
        <v>417.52280109999998</v>
      </c>
      <c r="H24">
        <f t="shared" si="0"/>
        <v>429.52542820000002</v>
      </c>
      <c r="I24">
        <v>847.0482293</v>
      </c>
      <c r="J24">
        <v>24457.433679999998</v>
      </c>
      <c r="K24">
        <f t="shared" si="1"/>
        <v>24039.910878899998</v>
      </c>
      <c r="L24">
        <v>3</v>
      </c>
      <c r="M24">
        <v>120</v>
      </c>
      <c r="N24">
        <v>0</v>
      </c>
      <c r="U24" s="11">
        <v>24028.011925079998</v>
      </c>
    </row>
    <row r="25" spans="1:22" x14ac:dyDescent="0.25">
      <c r="A25">
        <v>0</v>
      </c>
      <c r="B25">
        <v>35</v>
      </c>
      <c r="C25">
        <v>1</v>
      </c>
      <c r="D25">
        <v>1458</v>
      </c>
      <c r="F25" t="s">
        <v>12</v>
      </c>
      <c r="G25">
        <v>438.63816809999997</v>
      </c>
      <c r="H25">
        <f t="shared" si="0"/>
        <v>416.54449560000006</v>
      </c>
      <c r="I25">
        <v>855.18266370000003</v>
      </c>
      <c r="J25">
        <v>24478.549040000002</v>
      </c>
      <c r="K25">
        <f t="shared" si="1"/>
        <v>24039.910871900003</v>
      </c>
      <c r="L25">
        <v>4</v>
      </c>
      <c r="M25">
        <v>108</v>
      </c>
      <c r="N25">
        <v>0</v>
      </c>
      <c r="U25" s="11">
        <v>23792.379194140001</v>
      </c>
    </row>
    <row r="26" spans="1:22" x14ac:dyDescent="0.25">
      <c r="A26">
        <v>0</v>
      </c>
      <c r="B26">
        <v>35</v>
      </c>
      <c r="C26">
        <v>2</v>
      </c>
      <c r="D26">
        <v>133</v>
      </c>
      <c r="F26" t="s">
        <v>12</v>
      </c>
      <c r="G26">
        <v>401.80725330000001</v>
      </c>
      <c r="H26">
        <f t="shared" si="0"/>
        <v>459.58603260000001</v>
      </c>
      <c r="I26">
        <v>861.39328590000002</v>
      </c>
      <c r="J26">
        <v>23463.479619999998</v>
      </c>
      <c r="K26">
        <f t="shared" si="1"/>
        <v>23061.672366699997</v>
      </c>
      <c r="L26">
        <v>25</v>
      </c>
      <c r="M26">
        <v>150</v>
      </c>
      <c r="N26">
        <v>0</v>
      </c>
      <c r="U26" s="11">
        <v>23698.261414679997</v>
      </c>
    </row>
    <row r="27" spans="1:22" x14ac:dyDescent="0.25">
      <c r="A27">
        <v>0</v>
      </c>
      <c r="B27">
        <v>35</v>
      </c>
      <c r="C27">
        <v>2</v>
      </c>
      <c r="D27">
        <v>281</v>
      </c>
      <c r="F27" t="s">
        <v>12</v>
      </c>
      <c r="G27">
        <v>371.77884669999997</v>
      </c>
      <c r="H27">
        <f t="shared" si="0"/>
        <v>486.96491300000008</v>
      </c>
      <c r="I27">
        <v>858.74375970000006</v>
      </c>
      <c r="J27">
        <v>23681.68087</v>
      </c>
      <c r="K27">
        <f t="shared" si="1"/>
        <v>23309.902023300001</v>
      </c>
      <c r="L27">
        <v>17</v>
      </c>
      <c r="M27">
        <v>173</v>
      </c>
      <c r="N27">
        <v>0</v>
      </c>
      <c r="U27" s="11">
        <v>24198.455564600001</v>
      </c>
    </row>
    <row r="28" spans="1:22" x14ac:dyDescent="0.25">
      <c r="A28">
        <v>0</v>
      </c>
      <c r="B28">
        <v>35</v>
      </c>
      <c r="C28">
        <v>2</v>
      </c>
      <c r="D28">
        <v>723</v>
      </c>
      <c r="F28" t="s">
        <v>12</v>
      </c>
      <c r="G28">
        <v>265.7988699</v>
      </c>
      <c r="H28">
        <f t="shared" si="0"/>
        <v>624.0116835</v>
      </c>
      <c r="I28">
        <v>889.8105534</v>
      </c>
      <c r="J28">
        <v>26076.67166</v>
      </c>
      <c r="K28">
        <f t="shared" si="1"/>
        <v>25810.872790099998</v>
      </c>
      <c r="L28">
        <v>2</v>
      </c>
      <c r="M28">
        <v>259</v>
      </c>
      <c r="N28">
        <v>0</v>
      </c>
      <c r="U28" s="15">
        <v>24893.841849380002</v>
      </c>
    </row>
    <row r="29" spans="1:22" x14ac:dyDescent="0.25">
      <c r="A29">
        <v>0</v>
      </c>
      <c r="B29">
        <v>35</v>
      </c>
      <c r="C29">
        <v>2</v>
      </c>
      <c r="D29">
        <v>1458</v>
      </c>
      <c r="F29" t="s">
        <v>12</v>
      </c>
      <c r="G29">
        <v>236.35407720000001</v>
      </c>
      <c r="H29">
        <f t="shared" si="0"/>
        <v>671.10044089999997</v>
      </c>
      <c r="I29">
        <v>907.45451809999997</v>
      </c>
      <c r="J29">
        <v>26774.957859999999</v>
      </c>
      <c r="K29">
        <f t="shared" si="1"/>
        <v>26538.603782799997</v>
      </c>
      <c r="L29">
        <v>2</v>
      </c>
      <c r="M29">
        <v>295</v>
      </c>
      <c r="N29">
        <v>0</v>
      </c>
    </row>
    <row r="30" spans="1:22" x14ac:dyDescent="0.25">
      <c r="A30">
        <v>0</v>
      </c>
      <c r="B30">
        <v>35</v>
      </c>
      <c r="C30">
        <v>3</v>
      </c>
      <c r="D30">
        <v>133</v>
      </c>
      <c r="F30" t="s">
        <v>12</v>
      </c>
      <c r="G30">
        <v>588.30796469999996</v>
      </c>
      <c r="H30">
        <f t="shared" si="0"/>
        <v>393.96248420000006</v>
      </c>
      <c r="I30">
        <v>982.27044890000002</v>
      </c>
      <c r="J30">
        <v>24628.21888</v>
      </c>
      <c r="K30">
        <f t="shared" si="1"/>
        <v>24039.910915299999</v>
      </c>
      <c r="L30">
        <v>6</v>
      </c>
      <c r="M30">
        <v>80</v>
      </c>
      <c r="N30">
        <v>0</v>
      </c>
    </row>
    <row r="31" spans="1:22" x14ac:dyDescent="0.25">
      <c r="A31">
        <v>0</v>
      </c>
      <c r="B31">
        <v>35</v>
      </c>
      <c r="C31">
        <v>3</v>
      </c>
      <c r="D31">
        <v>281</v>
      </c>
      <c r="F31" t="s">
        <v>12</v>
      </c>
      <c r="G31">
        <v>373.8418436</v>
      </c>
      <c r="H31">
        <f t="shared" si="0"/>
        <v>489.82741930000003</v>
      </c>
      <c r="I31">
        <v>863.66926290000004</v>
      </c>
      <c r="J31">
        <v>24413.752759999999</v>
      </c>
      <c r="K31">
        <f t="shared" si="1"/>
        <v>24039.9109164</v>
      </c>
      <c r="L31">
        <v>6</v>
      </c>
      <c r="M31">
        <v>164</v>
      </c>
      <c r="N31">
        <v>0</v>
      </c>
    </row>
    <row r="32" spans="1:22" x14ac:dyDescent="0.25">
      <c r="A32">
        <v>0</v>
      </c>
      <c r="B32">
        <v>35</v>
      </c>
      <c r="C32">
        <v>3</v>
      </c>
      <c r="D32">
        <v>723</v>
      </c>
      <c r="F32" t="s">
        <v>12</v>
      </c>
      <c r="G32">
        <v>417.52280109999998</v>
      </c>
      <c r="H32">
        <f t="shared" si="0"/>
        <v>454.09867880000007</v>
      </c>
      <c r="I32">
        <v>871.62147990000005</v>
      </c>
      <c r="J32">
        <v>24457.433679999998</v>
      </c>
      <c r="K32">
        <f t="shared" si="1"/>
        <v>24039.910878899998</v>
      </c>
      <c r="L32">
        <v>3</v>
      </c>
      <c r="M32">
        <v>135</v>
      </c>
      <c r="N32">
        <v>0</v>
      </c>
    </row>
    <row r="33" spans="1:14" x14ac:dyDescent="0.25">
      <c r="A33">
        <v>0</v>
      </c>
      <c r="B33">
        <v>35</v>
      </c>
      <c r="C33">
        <v>3</v>
      </c>
      <c r="D33">
        <v>1458</v>
      </c>
      <c r="F33" t="s">
        <v>12</v>
      </c>
      <c r="G33">
        <v>487.06502019999999</v>
      </c>
      <c r="H33">
        <f t="shared" si="0"/>
        <v>417.12549810000002</v>
      </c>
      <c r="I33">
        <v>904.19051830000001</v>
      </c>
      <c r="J33">
        <v>24526.975920000001</v>
      </c>
      <c r="K33">
        <f t="shared" si="1"/>
        <v>24039.910899800001</v>
      </c>
      <c r="L33">
        <v>6</v>
      </c>
      <c r="M33">
        <v>100</v>
      </c>
      <c r="N33">
        <v>0</v>
      </c>
    </row>
    <row r="34" spans="1:14" x14ac:dyDescent="0.25">
      <c r="A34">
        <v>0</v>
      </c>
      <c r="B34">
        <v>35</v>
      </c>
      <c r="C34">
        <v>4</v>
      </c>
      <c r="D34">
        <v>133</v>
      </c>
      <c r="F34" t="s">
        <v>12</v>
      </c>
      <c r="G34">
        <v>507.29241949999999</v>
      </c>
      <c r="H34">
        <f t="shared" si="0"/>
        <v>426.27862039999997</v>
      </c>
      <c r="I34">
        <v>933.57103989999996</v>
      </c>
      <c r="J34">
        <v>24547.20333</v>
      </c>
      <c r="K34">
        <f t="shared" si="1"/>
        <v>24039.910910499999</v>
      </c>
      <c r="L34">
        <v>19</v>
      </c>
      <c r="M34">
        <v>103</v>
      </c>
      <c r="N34">
        <v>0</v>
      </c>
    </row>
    <row r="35" spans="1:14" x14ac:dyDescent="0.25">
      <c r="A35">
        <v>0</v>
      </c>
      <c r="B35">
        <v>35</v>
      </c>
      <c r="C35">
        <v>4</v>
      </c>
      <c r="D35">
        <v>281</v>
      </c>
      <c r="F35" t="s">
        <v>12</v>
      </c>
      <c r="G35">
        <v>577.92366019999997</v>
      </c>
      <c r="H35">
        <f t="shared" si="0"/>
        <v>409.88277849999997</v>
      </c>
      <c r="I35">
        <v>987.80643869999994</v>
      </c>
      <c r="J35">
        <v>24617.834559999999</v>
      </c>
      <c r="K35">
        <f t="shared" si="1"/>
        <v>24039.910899800001</v>
      </c>
      <c r="L35">
        <v>74</v>
      </c>
      <c r="M35">
        <v>91</v>
      </c>
      <c r="N35">
        <v>0</v>
      </c>
    </row>
    <row r="36" spans="1:14" x14ac:dyDescent="0.25">
      <c r="A36">
        <v>0</v>
      </c>
      <c r="B36">
        <v>35</v>
      </c>
      <c r="C36">
        <v>4</v>
      </c>
      <c r="D36">
        <v>723</v>
      </c>
      <c r="F36" t="s">
        <v>12</v>
      </c>
      <c r="G36">
        <v>588.30796469999996</v>
      </c>
      <c r="H36">
        <f t="shared" si="0"/>
        <v>407.39329310000005</v>
      </c>
      <c r="I36">
        <v>995.70125780000001</v>
      </c>
      <c r="J36">
        <v>24628.218870000001</v>
      </c>
      <c r="K36">
        <f t="shared" si="1"/>
        <v>24039.910905299999</v>
      </c>
      <c r="L36">
        <v>8</v>
      </c>
      <c r="M36">
        <v>91</v>
      </c>
      <c r="N36">
        <v>0</v>
      </c>
    </row>
    <row r="37" spans="1:14" x14ac:dyDescent="0.25">
      <c r="A37">
        <v>0</v>
      </c>
      <c r="B37">
        <v>35</v>
      </c>
      <c r="C37">
        <v>4</v>
      </c>
      <c r="D37">
        <v>1458</v>
      </c>
      <c r="F37" t="s">
        <v>12</v>
      </c>
      <c r="G37">
        <v>368.04884770000001</v>
      </c>
      <c r="H37">
        <f t="shared" si="0"/>
        <v>525.0504985</v>
      </c>
      <c r="I37">
        <v>893.09934620000001</v>
      </c>
      <c r="J37">
        <v>24407.959750000002</v>
      </c>
      <c r="K37">
        <f t="shared" si="1"/>
        <v>24039.910902300002</v>
      </c>
      <c r="L37">
        <v>8</v>
      </c>
      <c r="M37">
        <v>209</v>
      </c>
      <c r="N37">
        <v>0</v>
      </c>
    </row>
    <row r="38" spans="1:14" x14ac:dyDescent="0.25">
      <c r="A38">
        <v>0</v>
      </c>
      <c r="B38">
        <v>35</v>
      </c>
      <c r="C38">
        <v>5</v>
      </c>
      <c r="D38">
        <v>133</v>
      </c>
      <c r="F38" t="s">
        <v>12</v>
      </c>
      <c r="G38">
        <v>348.26166869999997</v>
      </c>
      <c r="H38">
        <f t="shared" si="0"/>
        <v>505.87449909999998</v>
      </c>
      <c r="I38">
        <v>854.13616779999995</v>
      </c>
      <c r="J38">
        <v>24128.752540000001</v>
      </c>
      <c r="K38">
        <f t="shared" si="1"/>
        <v>23780.4908713</v>
      </c>
      <c r="L38">
        <v>5</v>
      </c>
      <c r="M38">
        <v>183</v>
      </c>
      <c r="N38">
        <v>0</v>
      </c>
    </row>
    <row r="39" spans="1:14" x14ac:dyDescent="0.25">
      <c r="A39">
        <v>0</v>
      </c>
      <c r="B39">
        <v>35</v>
      </c>
      <c r="C39">
        <v>5</v>
      </c>
      <c r="D39">
        <v>281</v>
      </c>
      <c r="F39" t="s">
        <v>12</v>
      </c>
      <c r="G39">
        <v>444.71375649999999</v>
      </c>
      <c r="H39">
        <f t="shared" si="0"/>
        <v>425.96443530000005</v>
      </c>
      <c r="I39">
        <v>870.67819180000004</v>
      </c>
      <c r="J39">
        <v>23506.38609</v>
      </c>
      <c r="K39">
        <f t="shared" si="1"/>
        <v>23061.672333499999</v>
      </c>
      <c r="L39">
        <v>4</v>
      </c>
      <c r="M39">
        <v>115</v>
      </c>
      <c r="N39">
        <v>0</v>
      </c>
    </row>
    <row r="40" spans="1:14" x14ac:dyDescent="0.25">
      <c r="A40">
        <v>0</v>
      </c>
      <c r="B40">
        <v>35</v>
      </c>
      <c r="C40">
        <v>5</v>
      </c>
      <c r="D40">
        <v>723</v>
      </c>
      <c r="F40" t="s">
        <v>12</v>
      </c>
      <c r="G40">
        <v>487.06502019999999</v>
      </c>
      <c r="H40">
        <f t="shared" si="0"/>
        <v>405.23884449999997</v>
      </c>
      <c r="I40">
        <v>892.30386469999996</v>
      </c>
      <c r="J40">
        <v>23548.737389999998</v>
      </c>
      <c r="K40">
        <f t="shared" si="1"/>
        <v>23061.672369799999</v>
      </c>
      <c r="L40">
        <v>4</v>
      </c>
      <c r="M40">
        <v>96</v>
      </c>
      <c r="N40">
        <v>1</v>
      </c>
    </row>
    <row r="41" spans="1:14" x14ac:dyDescent="0.25">
      <c r="A41">
        <v>0</v>
      </c>
      <c r="B41">
        <v>35</v>
      </c>
      <c r="C41">
        <v>5</v>
      </c>
      <c r="D41">
        <v>1458</v>
      </c>
      <c r="F41" t="s">
        <v>12</v>
      </c>
      <c r="G41">
        <v>265.7988699</v>
      </c>
      <c r="H41">
        <f t="shared" si="0"/>
        <v>614.26166760000001</v>
      </c>
      <c r="I41">
        <v>880.06053750000001</v>
      </c>
      <c r="J41">
        <v>26076.67166</v>
      </c>
      <c r="K41">
        <f t="shared" si="1"/>
        <v>25810.872790099998</v>
      </c>
      <c r="L41">
        <v>3</v>
      </c>
      <c r="M41">
        <v>257</v>
      </c>
      <c r="N41">
        <v>0</v>
      </c>
    </row>
    <row r="43" spans="1:14" x14ac:dyDescent="0.25">
      <c r="A43" t="s">
        <v>0</v>
      </c>
      <c r="B43" t="s">
        <v>1</v>
      </c>
      <c r="C43" t="s">
        <v>2</v>
      </c>
      <c r="D43" t="s">
        <v>3</v>
      </c>
      <c r="F43" t="s">
        <v>4</v>
      </c>
      <c r="G43" t="s">
        <v>5</v>
      </c>
      <c r="H43" t="s">
        <v>18</v>
      </c>
      <c r="I43" t="s">
        <v>6</v>
      </c>
      <c r="J43" t="s">
        <v>7</v>
      </c>
      <c r="K43" t="s">
        <v>19</v>
      </c>
      <c r="L43" t="s">
        <v>8</v>
      </c>
      <c r="M43" t="s">
        <v>9</v>
      </c>
      <c r="N43" t="s">
        <v>10</v>
      </c>
    </row>
    <row r="44" spans="1:14" x14ac:dyDescent="0.25">
      <c r="A44">
        <v>0</v>
      </c>
      <c r="B44">
        <v>35</v>
      </c>
      <c r="C44">
        <v>1</v>
      </c>
      <c r="D44">
        <v>281</v>
      </c>
      <c r="F44" t="s">
        <v>12</v>
      </c>
      <c r="G44">
        <v>330.42870959999999</v>
      </c>
      <c r="H44">
        <v>502.20100429999997</v>
      </c>
      <c r="I44">
        <v>832.62971389999996</v>
      </c>
      <c r="J44">
        <v>24370.339609999999</v>
      </c>
      <c r="K44">
        <v>24039.910900399998</v>
      </c>
      <c r="L44">
        <v>12</v>
      </c>
      <c r="M44">
        <v>177</v>
      </c>
      <c r="N44">
        <v>0</v>
      </c>
    </row>
    <row r="45" spans="1:14" x14ac:dyDescent="0.25">
      <c r="A45">
        <v>0</v>
      </c>
      <c r="B45">
        <v>35</v>
      </c>
      <c r="C45">
        <v>1</v>
      </c>
      <c r="D45">
        <v>281</v>
      </c>
      <c r="F45" t="s">
        <v>11</v>
      </c>
      <c r="G45">
        <v>351.14817140000002</v>
      </c>
      <c r="H45">
        <v>481.58920349999994</v>
      </c>
      <c r="I45">
        <v>832.73737489999996</v>
      </c>
      <c r="J45">
        <v>24391.05903</v>
      </c>
      <c r="K45">
        <v>24039.9108586</v>
      </c>
      <c r="L45">
        <v>229</v>
      </c>
      <c r="M45">
        <v>164</v>
      </c>
      <c r="N45">
        <v>0</v>
      </c>
    </row>
    <row r="46" spans="1:14" x14ac:dyDescent="0.25">
      <c r="A46">
        <v>0</v>
      </c>
      <c r="B46">
        <v>35</v>
      </c>
      <c r="C46">
        <v>1</v>
      </c>
      <c r="D46">
        <v>133</v>
      </c>
      <c r="F46" t="s">
        <v>11</v>
      </c>
      <c r="G46">
        <v>321.60440970000002</v>
      </c>
      <c r="H46">
        <v>511.55498049999994</v>
      </c>
      <c r="I46">
        <v>833.15939019999996</v>
      </c>
      <c r="J46">
        <v>24479.754239999998</v>
      </c>
      <c r="K46">
        <v>24158.149830299997</v>
      </c>
      <c r="L46">
        <v>366</v>
      </c>
      <c r="M46">
        <v>185</v>
      </c>
      <c r="N46">
        <v>0</v>
      </c>
    </row>
    <row r="47" spans="1:14" x14ac:dyDescent="0.25">
      <c r="A47">
        <v>0</v>
      </c>
      <c r="B47">
        <v>35</v>
      </c>
      <c r="C47">
        <v>1</v>
      </c>
      <c r="D47">
        <v>12</v>
      </c>
      <c r="F47" t="s">
        <v>15</v>
      </c>
      <c r="G47">
        <v>369.88131240000001</v>
      </c>
      <c r="H47">
        <v>464.82921140000002</v>
      </c>
      <c r="I47">
        <v>834.71052380000003</v>
      </c>
      <c r="J47">
        <v>24409.79218</v>
      </c>
      <c r="K47">
        <v>24039.9108676</v>
      </c>
      <c r="L47">
        <v>134</v>
      </c>
      <c r="M47">
        <v>147</v>
      </c>
      <c r="N47">
        <v>0</v>
      </c>
    </row>
    <row r="48" spans="1:14" x14ac:dyDescent="0.25">
      <c r="A48">
        <v>0</v>
      </c>
      <c r="B48">
        <v>35</v>
      </c>
      <c r="C48">
        <v>1</v>
      </c>
      <c r="D48">
        <v>1458</v>
      </c>
      <c r="F48" t="s">
        <v>11</v>
      </c>
      <c r="G48">
        <v>371.75488419999999</v>
      </c>
      <c r="H48">
        <v>463.26288190000002</v>
      </c>
      <c r="I48">
        <v>835.01776610000002</v>
      </c>
      <c r="J48">
        <v>24411.665730000001</v>
      </c>
      <c r="K48">
        <v>24039.910845800001</v>
      </c>
      <c r="L48">
        <v>163</v>
      </c>
      <c r="M48">
        <v>146</v>
      </c>
      <c r="N48">
        <v>0</v>
      </c>
    </row>
    <row r="49" spans="1:14" x14ac:dyDescent="0.25">
      <c r="A49">
        <v>0</v>
      </c>
      <c r="B49">
        <v>35</v>
      </c>
      <c r="C49">
        <v>1</v>
      </c>
      <c r="D49">
        <v>24</v>
      </c>
      <c r="F49" t="s">
        <v>14</v>
      </c>
      <c r="G49">
        <v>304.04988079999998</v>
      </c>
      <c r="H49">
        <v>531.33622560000003</v>
      </c>
      <c r="I49">
        <v>835.38610640000002</v>
      </c>
      <c r="J49">
        <v>24891.918539999999</v>
      </c>
      <c r="K49">
        <v>24587.868659199998</v>
      </c>
      <c r="L49">
        <v>197</v>
      </c>
      <c r="M49">
        <v>197</v>
      </c>
      <c r="N49">
        <v>0</v>
      </c>
    </row>
    <row r="50" spans="1:14" x14ac:dyDescent="0.25">
      <c r="A50">
        <v>0</v>
      </c>
      <c r="B50">
        <v>35</v>
      </c>
      <c r="C50">
        <v>1</v>
      </c>
      <c r="D50">
        <v>723</v>
      </c>
      <c r="F50" t="s">
        <v>11</v>
      </c>
      <c r="G50">
        <v>390.68248820000002</v>
      </c>
      <c r="H50">
        <v>448.37816949999996</v>
      </c>
      <c r="I50">
        <v>839.06065769999998</v>
      </c>
      <c r="J50">
        <v>24430.593359999999</v>
      </c>
      <c r="K50">
        <v>24039.910871799999</v>
      </c>
      <c r="L50">
        <v>153</v>
      </c>
      <c r="M50">
        <v>139</v>
      </c>
      <c r="N50">
        <v>0</v>
      </c>
    </row>
    <row r="51" spans="1:14" x14ac:dyDescent="0.25">
      <c r="A51">
        <v>0</v>
      </c>
      <c r="B51">
        <v>35</v>
      </c>
      <c r="C51">
        <v>1</v>
      </c>
      <c r="D51">
        <v>723</v>
      </c>
      <c r="F51" t="s">
        <v>12</v>
      </c>
      <c r="G51">
        <v>417.52280109999998</v>
      </c>
      <c r="H51">
        <v>429.52542820000002</v>
      </c>
      <c r="I51">
        <v>847.0482293</v>
      </c>
      <c r="J51">
        <v>24457.433679999998</v>
      </c>
      <c r="K51">
        <v>24039.910878899998</v>
      </c>
      <c r="L51">
        <v>3</v>
      </c>
      <c r="M51">
        <v>120</v>
      </c>
      <c r="N51">
        <v>0</v>
      </c>
    </row>
    <row r="52" spans="1:14" x14ac:dyDescent="0.25">
      <c r="A52">
        <v>0</v>
      </c>
      <c r="B52">
        <v>35</v>
      </c>
      <c r="C52">
        <v>1</v>
      </c>
      <c r="D52">
        <v>12</v>
      </c>
      <c r="F52" t="s">
        <v>13</v>
      </c>
      <c r="G52">
        <v>426.2639183</v>
      </c>
      <c r="H52">
        <v>423.38702980000005</v>
      </c>
      <c r="I52">
        <v>849.65094810000005</v>
      </c>
      <c r="J52">
        <v>24466.174780000001</v>
      </c>
      <c r="K52">
        <v>24039.910861700002</v>
      </c>
      <c r="L52">
        <v>1725</v>
      </c>
      <c r="M52">
        <v>116</v>
      </c>
      <c r="N52">
        <v>0</v>
      </c>
    </row>
    <row r="53" spans="1:14" x14ac:dyDescent="0.25">
      <c r="A53">
        <v>0</v>
      </c>
      <c r="B53">
        <v>35</v>
      </c>
      <c r="C53">
        <v>1</v>
      </c>
      <c r="D53">
        <v>1458</v>
      </c>
      <c r="F53" t="s">
        <v>12</v>
      </c>
      <c r="G53">
        <v>438.63816809999997</v>
      </c>
      <c r="H53">
        <v>416.54449560000006</v>
      </c>
      <c r="I53">
        <v>855.18266370000003</v>
      </c>
      <c r="J53">
        <v>24478.549040000002</v>
      </c>
      <c r="K53">
        <v>24039.910871900003</v>
      </c>
      <c r="L53">
        <v>4</v>
      </c>
      <c r="M53">
        <v>108</v>
      </c>
      <c r="N53">
        <v>0</v>
      </c>
    </row>
    <row r="54" spans="1:14" x14ac:dyDescent="0.25">
      <c r="A54">
        <v>0</v>
      </c>
      <c r="B54">
        <v>35</v>
      </c>
      <c r="C54">
        <v>1</v>
      </c>
      <c r="D54">
        <v>133</v>
      </c>
      <c r="F54" t="s">
        <v>12</v>
      </c>
      <c r="G54">
        <v>528.58576310000001</v>
      </c>
      <c r="H54">
        <v>387.35946239999998</v>
      </c>
      <c r="I54">
        <v>915.94522549999999</v>
      </c>
      <c r="J54">
        <v>24568.49667</v>
      </c>
      <c r="K54">
        <v>24039.910906900001</v>
      </c>
      <c r="L54">
        <v>33</v>
      </c>
      <c r="M54">
        <v>80</v>
      </c>
      <c r="N54">
        <v>0</v>
      </c>
    </row>
    <row r="55" spans="1:14" x14ac:dyDescent="0.25">
      <c r="A55">
        <v>0</v>
      </c>
      <c r="B55">
        <v>35</v>
      </c>
      <c r="C55">
        <v>1</v>
      </c>
      <c r="D55">
        <v>24</v>
      </c>
      <c r="F55" t="s">
        <v>16</v>
      </c>
      <c r="G55">
        <v>649.72636809999995</v>
      </c>
      <c r="H55">
        <v>375.27305490000003</v>
      </c>
      <c r="I55">
        <v>1024.999423</v>
      </c>
      <c r="J55">
        <v>24689.637220000001</v>
      </c>
      <c r="K55">
        <v>24039.9108519</v>
      </c>
      <c r="L55">
        <v>70</v>
      </c>
      <c r="M55">
        <v>70</v>
      </c>
      <c r="N55">
        <v>0</v>
      </c>
    </row>
    <row r="56" spans="1:14" x14ac:dyDescent="0.25">
      <c r="A56">
        <v>0</v>
      </c>
      <c r="B56">
        <v>35</v>
      </c>
      <c r="C56">
        <v>2</v>
      </c>
      <c r="D56">
        <v>133</v>
      </c>
      <c r="F56" t="s">
        <v>11</v>
      </c>
      <c r="G56">
        <v>366.44270710000001</v>
      </c>
      <c r="H56">
        <v>492.07100809999997</v>
      </c>
      <c r="I56">
        <v>858.51371519999998</v>
      </c>
      <c r="J56">
        <v>23700.668320000001</v>
      </c>
      <c r="K56">
        <v>23334.225612900002</v>
      </c>
      <c r="L56">
        <v>427</v>
      </c>
      <c r="M56">
        <v>178</v>
      </c>
      <c r="N56">
        <v>0</v>
      </c>
    </row>
    <row r="57" spans="1:14" x14ac:dyDescent="0.25">
      <c r="A57">
        <v>0</v>
      </c>
      <c r="B57">
        <v>35</v>
      </c>
      <c r="C57">
        <v>2</v>
      </c>
      <c r="D57">
        <v>281</v>
      </c>
      <c r="F57" t="s">
        <v>12</v>
      </c>
      <c r="G57">
        <v>371.77884669999997</v>
      </c>
      <c r="H57">
        <v>486.96491300000008</v>
      </c>
      <c r="I57">
        <v>858.74375970000006</v>
      </c>
      <c r="J57">
        <v>23681.68087</v>
      </c>
      <c r="K57">
        <v>23309.902023300001</v>
      </c>
      <c r="L57">
        <v>17</v>
      </c>
      <c r="M57">
        <v>173</v>
      </c>
      <c r="N57">
        <v>0</v>
      </c>
    </row>
    <row r="58" spans="1:14" x14ac:dyDescent="0.25">
      <c r="A58">
        <v>0</v>
      </c>
      <c r="B58">
        <v>35</v>
      </c>
      <c r="C58">
        <v>2</v>
      </c>
      <c r="D58">
        <v>723</v>
      </c>
      <c r="F58" t="s">
        <v>11</v>
      </c>
      <c r="G58">
        <v>351.14817099999999</v>
      </c>
      <c r="H58">
        <v>508.67885229999996</v>
      </c>
      <c r="I58">
        <v>859.82702329999995</v>
      </c>
      <c r="J58">
        <v>24059.817749999998</v>
      </c>
      <c r="K58">
        <v>23708.669578999998</v>
      </c>
      <c r="L58">
        <v>192</v>
      </c>
      <c r="M58">
        <v>193</v>
      </c>
      <c r="N58">
        <v>0</v>
      </c>
    </row>
    <row r="59" spans="1:14" x14ac:dyDescent="0.25">
      <c r="A59">
        <v>0</v>
      </c>
      <c r="B59">
        <v>35</v>
      </c>
      <c r="C59">
        <v>2</v>
      </c>
      <c r="D59">
        <v>281</v>
      </c>
      <c r="F59" t="s">
        <v>11</v>
      </c>
      <c r="G59">
        <v>353.55587129999998</v>
      </c>
      <c r="H59">
        <v>506.748808</v>
      </c>
      <c r="I59">
        <v>860.30467929999998</v>
      </c>
      <c r="J59">
        <v>24003.157149999999</v>
      </c>
      <c r="K59">
        <v>23649.6012787</v>
      </c>
      <c r="L59">
        <v>216</v>
      </c>
      <c r="M59">
        <v>196</v>
      </c>
      <c r="N59">
        <v>0</v>
      </c>
    </row>
    <row r="60" spans="1:14" x14ac:dyDescent="0.25">
      <c r="A60">
        <v>0</v>
      </c>
      <c r="B60">
        <v>35</v>
      </c>
      <c r="C60">
        <v>2</v>
      </c>
      <c r="D60">
        <v>133</v>
      </c>
      <c r="F60" t="s">
        <v>12</v>
      </c>
      <c r="G60">
        <v>401.80725330000001</v>
      </c>
      <c r="H60">
        <v>459.58603260000001</v>
      </c>
      <c r="I60">
        <v>861.39328590000002</v>
      </c>
      <c r="J60">
        <v>23463.479619999998</v>
      </c>
      <c r="K60">
        <v>23061.672366699997</v>
      </c>
      <c r="L60">
        <v>25</v>
      </c>
      <c r="M60">
        <v>150</v>
      </c>
      <c r="N60">
        <v>0</v>
      </c>
    </row>
    <row r="61" spans="1:14" x14ac:dyDescent="0.25">
      <c r="A61">
        <v>0</v>
      </c>
      <c r="B61">
        <v>35</v>
      </c>
      <c r="C61">
        <v>2</v>
      </c>
      <c r="D61">
        <v>12</v>
      </c>
      <c r="F61" t="s">
        <v>15</v>
      </c>
      <c r="G61">
        <v>341.20490919999997</v>
      </c>
      <c r="H61">
        <v>520.26155879999999</v>
      </c>
      <c r="I61">
        <v>861.46646799999996</v>
      </c>
      <c r="J61">
        <v>24294.005229999999</v>
      </c>
      <c r="K61">
        <v>23952.800320799997</v>
      </c>
      <c r="L61">
        <v>157</v>
      </c>
      <c r="M61">
        <v>199</v>
      </c>
      <c r="N61">
        <v>0</v>
      </c>
    </row>
    <row r="62" spans="1:14" x14ac:dyDescent="0.25">
      <c r="A62">
        <v>0</v>
      </c>
      <c r="B62">
        <v>35</v>
      </c>
      <c r="C62">
        <v>2</v>
      </c>
      <c r="D62">
        <v>12</v>
      </c>
      <c r="F62" t="s">
        <v>13</v>
      </c>
      <c r="G62">
        <v>327.2752241</v>
      </c>
      <c r="H62">
        <v>536.9672544</v>
      </c>
      <c r="I62">
        <v>864.24247849999995</v>
      </c>
      <c r="J62">
        <v>24622.56266</v>
      </c>
      <c r="K62">
        <v>24295.287435899998</v>
      </c>
      <c r="L62">
        <v>1770</v>
      </c>
      <c r="M62">
        <v>209</v>
      </c>
      <c r="N62">
        <v>0</v>
      </c>
    </row>
    <row r="63" spans="1:14" x14ac:dyDescent="0.25">
      <c r="A63">
        <v>0</v>
      </c>
      <c r="B63">
        <v>35</v>
      </c>
      <c r="C63">
        <v>2</v>
      </c>
      <c r="D63">
        <v>1458</v>
      </c>
      <c r="F63" t="s">
        <v>11</v>
      </c>
      <c r="G63">
        <v>327.2756819</v>
      </c>
      <c r="H63">
        <v>537.00403540000002</v>
      </c>
      <c r="I63">
        <v>864.27971730000002</v>
      </c>
      <c r="J63">
        <v>24622.551899999999</v>
      </c>
      <c r="K63">
        <v>24295.2762181</v>
      </c>
      <c r="L63">
        <v>237</v>
      </c>
      <c r="M63">
        <v>209</v>
      </c>
      <c r="N63">
        <v>0</v>
      </c>
    </row>
    <row r="64" spans="1:14" x14ac:dyDescent="0.25">
      <c r="A64">
        <v>0</v>
      </c>
      <c r="B64">
        <v>35</v>
      </c>
      <c r="C64">
        <v>2</v>
      </c>
      <c r="D64">
        <v>24</v>
      </c>
      <c r="F64" t="s">
        <v>14</v>
      </c>
      <c r="G64">
        <v>284.75271099999998</v>
      </c>
      <c r="H64">
        <v>594.1921347</v>
      </c>
      <c r="I64">
        <v>878.94484569999997</v>
      </c>
      <c r="J64">
        <v>25627.191159999998</v>
      </c>
      <c r="K64">
        <v>25342.438448999997</v>
      </c>
      <c r="L64">
        <v>362</v>
      </c>
      <c r="M64">
        <v>245</v>
      </c>
      <c r="N64">
        <v>0</v>
      </c>
    </row>
    <row r="65" spans="1:14" x14ac:dyDescent="0.25">
      <c r="A65">
        <v>0</v>
      </c>
      <c r="B65">
        <v>35</v>
      </c>
      <c r="C65">
        <v>2</v>
      </c>
      <c r="D65">
        <v>24</v>
      </c>
      <c r="F65" t="s">
        <v>16</v>
      </c>
      <c r="G65">
        <v>461.78298649999999</v>
      </c>
      <c r="H65">
        <v>421.10556959999997</v>
      </c>
      <c r="I65">
        <v>882.88855609999996</v>
      </c>
      <c r="J65">
        <v>23523.455310000001</v>
      </c>
      <c r="K65">
        <v>23061.672323500003</v>
      </c>
      <c r="L65">
        <v>108</v>
      </c>
      <c r="M65">
        <v>111</v>
      </c>
      <c r="N65">
        <v>0</v>
      </c>
    </row>
    <row r="66" spans="1:14" x14ac:dyDescent="0.25">
      <c r="A66">
        <v>0</v>
      </c>
      <c r="B66">
        <v>35</v>
      </c>
      <c r="C66">
        <v>2</v>
      </c>
      <c r="D66">
        <v>723</v>
      </c>
      <c r="F66" t="s">
        <v>12</v>
      </c>
      <c r="G66">
        <v>265.7988699</v>
      </c>
      <c r="H66">
        <v>624.0116835</v>
      </c>
      <c r="I66">
        <v>889.8105534</v>
      </c>
      <c r="J66">
        <v>26076.67166</v>
      </c>
      <c r="K66">
        <v>25810.872790099998</v>
      </c>
      <c r="L66">
        <v>2</v>
      </c>
      <c r="M66">
        <v>259</v>
      </c>
      <c r="N66">
        <v>0</v>
      </c>
    </row>
    <row r="67" spans="1:14" x14ac:dyDescent="0.25">
      <c r="A67">
        <v>0</v>
      </c>
      <c r="B67">
        <v>35</v>
      </c>
      <c r="C67">
        <v>2</v>
      </c>
      <c r="D67">
        <v>1458</v>
      </c>
      <c r="F67" t="s">
        <v>12</v>
      </c>
      <c r="G67">
        <v>236.35407720000001</v>
      </c>
      <c r="H67">
        <v>671.10044089999997</v>
      </c>
      <c r="I67">
        <v>907.45451809999997</v>
      </c>
      <c r="J67">
        <v>26774.957859999999</v>
      </c>
      <c r="K67">
        <v>26538.603782799997</v>
      </c>
      <c r="L67">
        <v>2</v>
      </c>
      <c r="M67">
        <v>295</v>
      </c>
      <c r="N67">
        <v>0</v>
      </c>
    </row>
    <row r="68" spans="1:14" x14ac:dyDescent="0.25">
      <c r="A68">
        <v>0</v>
      </c>
      <c r="B68">
        <v>35</v>
      </c>
      <c r="C68">
        <v>3</v>
      </c>
      <c r="D68">
        <v>281</v>
      </c>
      <c r="F68" t="s">
        <v>12</v>
      </c>
      <c r="G68">
        <v>373.8418436</v>
      </c>
      <c r="H68">
        <v>489.82741930000003</v>
      </c>
      <c r="I68">
        <v>863.66926290000004</v>
      </c>
      <c r="J68">
        <v>24413.752759999999</v>
      </c>
      <c r="K68">
        <v>24039.9109164</v>
      </c>
      <c r="L68">
        <v>6</v>
      </c>
      <c r="M68">
        <v>164</v>
      </c>
      <c r="N68">
        <v>0</v>
      </c>
    </row>
    <row r="69" spans="1:14" x14ac:dyDescent="0.25">
      <c r="A69">
        <v>0</v>
      </c>
      <c r="B69">
        <v>35</v>
      </c>
      <c r="C69">
        <v>3</v>
      </c>
      <c r="D69">
        <v>723</v>
      </c>
      <c r="F69" t="s">
        <v>11</v>
      </c>
      <c r="G69">
        <v>333.87071639999999</v>
      </c>
      <c r="H69">
        <v>531.01132310000003</v>
      </c>
      <c r="I69">
        <v>864.88203950000002</v>
      </c>
      <c r="J69">
        <v>24373.781579999999</v>
      </c>
      <c r="K69">
        <v>24039.910863599998</v>
      </c>
      <c r="L69">
        <v>272</v>
      </c>
      <c r="M69">
        <v>193</v>
      </c>
      <c r="N69">
        <v>0</v>
      </c>
    </row>
    <row r="70" spans="1:14" x14ac:dyDescent="0.25">
      <c r="A70">
        <v>0</v>
      </c>
      <c r="B70">
        <v>35</v>
      </c>
      <c r="C70">
        <v>3</v>
      </c>
      <c r="D70">
        <v>1458</v>
      </c>
      <c r="F70" t="s">
        <v>11</v>
      </c>
      <c r="G70">
        <v>329.54535120000003</v>
      </c>
      <c r="H70">
        <v>535.87841359999993</v>
      </c>
      <c r="I70">
        <v>865.42376479999996</v>
      </c>
      <c r="J70">
        <v>24369.45621</v>
      </c>
      <c r="K70">
        <v>24039.910858800002</v>
      </c>
      <c r="L70">
        <v>210</v>
      </c>
      <c r="M70">
        <v>196</v>
      </c>
      <c r="N70">
        <v>0</v>
      </c>
    </row>
    <row r="71" spans="1:14" x14ac:dyDescent="0.25">
      <c r="A71">
        <v>0</v>
      </c>
      <c r="B71">
        <v>35</v>
      </c>
      <c r="C71">
        <v>3</v>
      </c>
      <c r="D71">
        <v>281</v>
      </c>
      <c r="F71" t="s">
        <v>11</v>
      </c>
      <c r="G71">
        <v>402.02485849999999</v>
      </c>
      <c r="H71">
        <v>465.64986670000002</v>
      </c>
      <c r="I71">
        <v>867.67472520000001</v>
      </c>
      <c r="J71">
        <v>24441.935730000001</v>
      </c>
      <c r="K71">
        <v>24039.9108715</v>
      </c>
      <c r="L71">
        <v>150</v>
      </c>
      <c r="M71">
        <v>148</v>
      </c>
      <c r="N71">
        <v>0</v>
      </c>
    </row>
    <row r="72" spans="1:14" x14ac:dyDescent="0.25">
      <c r="A72">
        <v>0</v>
      </c>
      <c r="B72">
        <v>35</v>
      </c>
      <c r="C72">
        <v>3</v>
      </c>
      <c r="D72">
        <v>12</v>
      </c>
      <c r="F72" t="s">
        <v>13</v>
      </c>
      <c r="G72">
        <v>406.98039219999998</v>
      </c>
      <c r="H72">
        <v>461.76283030000002</v>
      </c>
      <c r="I72">
        <v>868.7432225</v>
      </c>
      <c r="J72">
        <v>24446.891240000001</v>
      </c>
      <c r="K72">
        <v>24039.910847800002</v>
      </c>
      <c r="L72">
        <v>1749</v>
      </c>
      <c r="M72">
        <v>146</v>
      </c>
      <c r="N72">
        <v>0</v>
      </c>
    </row>
    <row r="73" spans="1:14" x14ac:dyDescent="0.25">
      <c r="A73">
        <v>0</v>
      </c>
      <c r="B73">
        <v>35</v>
      </c>
      <c r="C73">
        <v>3</v>
      </c>
      <c r="D73">
        <v>133</v>
      </c>
      <c r="F73" t="s">
        <v>11</v>
      </c>
      <c r="G73">
        <v>411.89348369999999</v>
      </c>
      <c r="H73">
        <v>458.08900799999998</v>
      </c>
      <c r="I73">
        <v>869.98249169999997</v>
      </c>
      <c r="J73">
        <v>24451.804349999999</v>
      </c>
      <c r="K73">
        <v>24039.910866299997</v>
      </c>
      <c r="L73">
        <v>139</v>
      </c>
      <c r="M73">
        <v>139</v>
      </c>
      <c r="N73">
        <v>0</v>
      </c>
    </row>
    <row r="74" spans="1:14" x14ac:dyDescent="0.25">
      <c r="A74">
        <v>0</v>
      </c>
      <c r="B74">
        <v>35</v>
      </c>
      <c r="C74">
        <v>3</v>
      </c>
      <c r="D74">
        <v>723</v>
      </c>
      <c r="F74" t="s">
        <v>12</v>
      </c>
      <c r="G74">
        <v>417.52280109999998</v>
      </c>
      <c r="H74">
        <v>454.09867880000007</v>
      </c>
      <c r="I74">
        <v>871.62147990000005</v>
      </c>
      <c r="J74">
        <v>24457.433679999998</v>
      </c>
      <c r="K74">
        <v>24039.910878899998</v>
      </c>
      <c r="L74">
        <v>3</v>
      </c>
      <c r="M74">
        <v>135</v>
      </c>
      <c r="N74">
        <v>0</v>
      </c>
    </row>
    <row r="75" spans="1:14" x14ac:dyDescent="0.25">
      <c r="A75">
        <v>0</v>
      </c>
      <c r="B75">
        <v>35</v>
      </c>
      <c r="C75">
        <v>3</v>
      </c>
      <c r="D75">
        <v>24</v>
      </c>
      <c r="F75" t="s">
        <v>14</v>
      </c>
      <c r="G75">
        <v>295.8519953</v>
      </c>
      <c r="H75">
        <v>577.33620180000003</v>
      </c>
      <c r="I75">
        <v>873.18819710000002</v>
      </c>
      <c r="J75">
        <v>25084.914690000001</v>
      </c>
      <c r="K75">
        <v>24789.062694700002</v>
      </c>
      <c r="L75">
        <v>220</v>
      </c>
      <c r="M75">
        <v>224</v>
      </c>
      <c r="N75">
        <v>0</v>
      </c>
    </row>
    <row r="76" spans="1:14" x14ac:dyDescent="0.25">
      <c r="A76">
        <v>0</v>
      </c>
      <c r="B76">
        <v>35</v>
      </c>
      <c r="C76">
        <v>3</v>
      </c>
      <c r="D76">
        <v>12</v>
      </c>
      <c r="F76" t="s">
        <v>15</v>
      </c>
      <c r="G76">
        <v>451.59109790000002</v>
      </c>
      <c r="H76">
        <v>433.0356888</v>
      </c>
      <c r="I76">
        <v>884.62678670000003</v>
      </c>
      <c r="J76">
        <v>24491.501960000001</v>
      </c>
      <c r="K76">
        <v>24039.910862100001</v>
      </c>
      <c r="L76">
        <v>101</v>
      </c>
      <c r="M76">
        <v>115</v>
      </c>
      <c r="N76">
        <v>0</v>
      </c>
    </row>
    <row r="77" spans="1:14" x14ac:dyDescent="0.25">
      <c r="A77">
        <v>0</v>
      </c>
      <c r="B77">
        <v>35</v>
      </c>
      <c r="C77">
        <v>3</v>
      </c>
      <c r="D77">
        <v>24</v>
      </c>
      <c r="F77" t="s">
        <v>16</v>
      </c>
      <c r="G77">
        <v>487.06502039999998</v>
      </c>
      <c r="H77">
        <v>417.10606630000007</v>
      </c>
      <c r="I77">
        <v>904.17108670000005</v>
      </c>
      <c r="J77">
        <v>24526.975869999998</v>
      </c>
      <c r="K77">
        <v>24039.910849599997</v>
      </c>
      <c r="L77">
        <v>98</v>
      </c>
      <c r="M77">
        <v>100</v>
      </c>
      <c r="N77">
        <v>0</v>
      </c>
    </row>
    <row r="78" spans="1:14" x14ac:dyDescent="0.25">
      <c r="A78">
        <v>0</v>
      </c>
      <c r="B78">
        <v>35</v>
      </c>
      <c r="C78">
        <v>3</v>
      </c>
      <c r="D78">
        <v>1458</v>
      </c>
      <c r="F78" t="s">
        <v>12</v>
      </c>
      <c r="G78">
        <v>487.06502019999999</v>
      </c>
      <c r="H78">
        <v>417.12549810000002</v>
      </c>
      <c r="I78">
        <v>904.19051830000001</v>
      </c>
      <c r="J78">
        <v>24526.975920000001</v>
      </c>
      <c r="K78">
        <v>24039.910899800001</v>
      </c>
      <c r="L78">
        <v>6</v>
      </c>
      <c r="M78">
        <v>100</v>
      </c>
      <c r="N78">
        <v>0</v>
      </c>
    </row>
    <row r="79" spans="1:14" x14ac:dyDescent="0.25">
      <c r="A79">
        <v>0</v>
      </c>
      <c r="B79">
        <v>35</v>
      </c>
      <c r="C79">
        <v>3</v>
      </c>
      <c r="D79">
        <v>133</v>
      </c>
      <c r="F79" t="s">
        <v>12</v>
      </c>
      <c r="G79">
        <v>588.30796469999996</v>
      </c>
      <c r="H79">
        <v>393.96248420000006</v>
      </c>
      <c r="I79">
        <v>982.27044890000002</v>
      </c>
      <c r="J79">
        <v>24628.21888</v>
      </c>
      <c r="K79">
        <v>24039.910915299999</v>
      </c>
      <c r="L79">
        <v>6</v>
      </c>
      <c r="M79">
        <v>80</v>
      </c>
      <c r="N79">
        <v>0</v>
      </c>
    </row>
    <row r="80" spans="1:14" x14ac:dyDescent="0.25">
      <c r="A80">
        <v>0</v>
      </c>
      <c r="B80">
        <v>35</v>
      </c>
      <c r="C80">
        <v>4</v>
      </c>
      <c r="D80">
        <v>12</v>
      </c>
      <c r="F80" t="s">
        <v>13</v>
      </c>
      <c r="G80">
        <v>401.31634780000002</v>
      </c>
      <c r="H80">
        <v>489.47527309999998</v>
      </c>
      <c r="I80">
        <v>890.7916209</v>
      </c>
      <c r="J80">
        <v>24441.227220000001</v>
      </c>
      <c r="K80">
        <v>24039.910872200002</v>
      </c>
      <c r="L80">
        <v>1810</v>
      </c>
      <c r="M80">
        <v>165</v>
      </c>
      <c r="N80">
        <v>0</v>
      </c>
    </row>
    <row r="81" spans="1:14" x14ac:dyDescent="0.25">
      <c r="A81">
        <v>0</v>
      </c>
      <c r="B81">
        <v>35</v>
      </c>
      <c r="C81">
        <v>4</v>
      </c>
      <c r="D81">
        <v>723</v>
      </c>
      <c r="F81" t="s">
        <v>11</v>
      </c>
      <c r="G81">
        <v>359.94602400000002</v>
      </c>
      <c r="H81">
        <v>531.62574399999994</v>
      </c>
      <c r="I81">
        <v>891.57176800000002</v>
      </c>
      <c r="J81">
        <v>24399.856879999999</v>
      </c>
      <c r="K81">
        <v>24039.910855999999</v>
      </c>
      <c r="L81">
        <v>220</v>
      </c>
      <c r="M81">
        <v>191</v>
      </c>
      <c r="N81">
        <v>0</v>
      </c>
    </row>
    <row r="82" spans="1:14" x14ac:dyDescent="0.25">
      <c r="A82">
        <v>0</v>
      </c>
      <c r="B82">
        <v>35</v>
      </c>
      <c r="C82">
        <v>4</v>
      </c>
      <c r="D82">
        <v>133</v>
      </c>
      <c r="F82" t="s">
        <v>11</v>
      </c>
      <c r="G82">
        <v>407.67777860000001</v>
      </c>
      <c r="H82">
        <v>484.16505069999994</v>
      </c>
      <c r="I82">
        <v>891.84282929999995</v>
      </c>
      <c r="J82">
        <v>24447.588640000002</v>
      </c>
      <c r="K82">
        <v>24039.910861400003</v>
      </c>
      <c r="L82">
        <v>158</v>
      </c>
      <c r="M82">
        <v>159</v>
      </c>
      <c r="N82">
        <v>0</v>
      </c>
    </row>
    <row r="83" spans="1:14" x14ac:dyDescent="0.25">
      <c r="A83">
        <v>0</v>
      </c>
      <c r="B83">
        <v>35</v>
      </c>
      <c r="C83">
        <v>4</v>
      </c>
      <c r="D83">
        <v>1458</v>
      </c>
      <c r="F83" t="s">
        <v>12</v>
      </c>
      <c r="G83">
        <v>368.04884770000001</v>
      </c>
      <c r="H83">
        <v>525.0504985</v>
      </c>
      <c r="I83">
        <v>893.09934620000001</v>
      </c>
      <c r="J83">
        <v>24407.959750000002</v>
      </c>
      <c r="K83">
        <v>24039.910902300002</v>
      </c>
      <c r="L83">
        <v>8</v>
      </c>
      <c r="M83">
        <v>209</v>
      </c>
      <c r="N83">
        <v>0</v>
      </c>
    </row>
    <row r="84" spans="1:14" x14ac:dyDescent="0.25">
      <c r="A84">
        <v>0</v>
      </c>
      <c r="B84">
        <v>35</v>
      </c>
      <c r="C84">
        <v>4</v>
      </c>
      <c r="D84">
        <v>281</v>
      </c>
      <c r="F84" t="s">
        <v>11</v>
      </c>
      <c r="G84">
        <v>343.80959840000003</v>
      </c>
      <c r="H84">
        <v>550.34032239999999</v>
      </c>
      <c r="I84">
        <v>894.14992080000002</v>
      </c>
      <c r="J84">
        <v>24383.72046</v>
      </c>
      <c r="K84">
        <v>24039.910861600001</v>
      </c>
      <c r="L84">
        <v>422</v>
      </c>
      <c r="M84">
        <v>202</v>
      </c>
      <c r="N84">
        <v>0</v>
      </c>
    </row>
    <row r="85" spans="1:14" x14ac:dyDescent="0.25">
      <c r="A85">
        <v>0</v>
      </c>
      <c r="B85">
        <v>35</v>
      </c>
      <c r="C85">
        <v>4</v>
      </c>
      <c r="D85">
        <v>1458</v>
      </c>
      <c r="F85" t="s">
        <v>11</v>
      </c>
      <c r="G85">
        <v>334.02971530000002</v>
      </c>
      <c r="H85">
        <v>562.35604000000001</v>
      </c>
      <c r="I85">
        <v>896.38575530000003</v>
      </c>
      <c r="J85">
        <v>24463.153259999999</v>
      </c>
      <c r="K85">
        <v>24129.1235447</v>
      </c>
      <c r="L85">
        <v>298</v>
      </c>
      <c r="M85">
        <v>208</v>
      </c>
      <c r="N85">
        <v>0</v>
      </c>
    </row>
    <row r="86" spans="1:14" x14ac:dyDescent="0.25">
      <c r="A86">
        <v>0</v>
      </c>
      <c r="B86">
        <v>35</v>
      </c>
      <c r="C86">
        <v>4</v>
      </c>
      <c r="D86">
        <v>24</v>
      </c>
      <c r="F86" t="s">
        <v>14</v>
      </c>
      <c r="G86">
        <v>479.41807899999998</v>
      </c>
      <c r="H86">
        <v>437.44390709999999</v>
      </c>
      <c r="I86">
        <v>916.86198609999997</v>
      </c>
      <c r="J86">
        <v>24519.32893</v>
      </c>
      <c r="K86">
        <v>24039.910851000001</v>
      </c>
      <c r="L86">
        <v>1718</v>
      </c>
      <c r="M86">
        <v>111</v>
      </c>
      <c r="N86">
        <v>0</v>
      </c>
    </row>
    <row r="87" spans="1:14" x14ac:dyDescent="0.25">
      <c r="A87">
        <v>0</v>
      </c>
      <c r="B87">
        <v>35</v>
      </c>
      <c r="C87">
        <v>4</v>
      </c>
      <c r="D87">
        <v>133</v>
      </c>
      <c r="F87" t="s">
        <v>12</v>
      </c>
      <c r="G87">
        <v>507.29241949999999</v>
      </c>
      <c r="H87">
        <v>426.27862039999997</v>
      </c>
      <c r="I87">
        <v>933.57103989999996</v>
      </c>
      <c r="J87">
        <v>24547.20333</v>
      </c>
      <c r="K87">
        <v>24039.910910499999</v>
      </c>
      <c r="L87">
        <v>19</v>
      </c>
      <c r="M87">
        <v>103</v>
      </c>
      <c r="N87">
        <v>0</v>
      </c>
    </row>
    <row r="88" spans="1:14" x14ac:dyDescent="0.25">
      <c r="A88">
        <v>0</v>
      </c>
      <c r="B88">
        <v>35</v>
      </c>
      <c r="C88">
        <v>4</v>
      </c>
      <c r="D88">
        <v>12</v>
      </c>
      <c r="F88" t="s">
        <v>15</v>
      </c>
      <c r="G88">
        <v>565.83760059999997</v>
      </c>
      <c r="H88">
        <v>410.54481550000003</v>
      </c>
      <c r="I88">
        <v>976.3824161</v>
      </c>
      <c r="J88">
        <v>24605.748469999999</v>
      </c>
      <c r="K88">
        <v>24039.910869399999</v>
      </c>
      <c r="L88">
        <v>87</v>
      </c>
      <c r="M88">
        <v>93</v>
      </c>
      <c r="N88">
        <v>0</v>
      </c>
    </row>
    <row r="89" spans="1:14" x14ac:dyDescent="0.25">
      <c r="A89">
        <v>0</v>
      </c>
      <c r="B89">
        <v>35</v>
      </c>
      <c r="C89">
        <v>4</v>
      </c>
      <c r="D89">
        <v>24</v>
      </c>
      <c r="F89" t="s">
        <v>16</v>
      </c>
      <c r="G89">
        <v>565.83760059999997</v>
      </c>
      <c r="H89">
        <v>410.55270640000003</v>
      </c>
      <c r="I89">
        <v>976.39030700000001</v>
      </c>
      <c r="J89">
        <v>24605.748449999999</v>
      </c>
      <c r="K89">
        <v>24039.910849399999</v>
      </c>
      <c r="L89">
        <v>90</v>
      </c>
      <c r="M89">
        <v>93</v>
      </c>
      <c r="N89">
        <v>0</v>
      </c>
    </row>
    <row r="90" spans="1:14" x14ac:dyDescent="0.25">
      <c r="A90">
        <v>0</v>
      </c>
      <c r="B90">
        <v>35</v>
      </c>
      <c r="C90">
        <v>4</v>
      </c>
      <c r="D90">
        <v>281</v>
      </c>
      <c r="F90" t="s">
        <v>12</v>
      </c>
      <c r="G90">
        <v>577.92366019999997</v>
      </c>
      <c r="H90">
        <v>409.88277849999997</v>
      </c>
      <c r="I90">
        <v>987.80643869999994</v>
      </c>
      <c r="J90">
        <v>24617.834559999999</v>
      </c>
      <c r="K90">
        <v>24039.910899800001</v>
      </c>
      <c r="L90">
        <v>74</v>
      </c>
      <c r="M90">
        <v>91</v>
      </c>
      <c r="N90">
        <v>0</v>
      </c>
    </row>
    <row r="91" spans="1:14" x14ac:dyDescent="0.25">
      <c r="A91">
        <v>0</v>
      </c>
      <c r="B91">
        <v>35</v>
      </c>
      <c r="C91">
        <v>4</v>
      </c>
      <c r="D91">
        <v>723</v>
      </c>
      <c r="F91" t="s">
        <v>12</v>
      </c>
      <c r="G91">
        <v>588.30796469999996</v>
      </c>
      <c r="H91">
        <v>407.39329310000005</v>
      </c>
      <c r="I91">
        <v>995.70125780000001</v>
      </c>
      <c r="J91">
        <v>24628.218870000001</v>
      </c>
      <c r="K91">
        <v>24039.910905299999</v>
      </c>
      <c r="L91">
        <v>8</v>
      </c>
      <c r="M91">
        <v>91</v>
      </c>
      <c r="N91">
        <v>0</v>
      </c>
    </row>
    <row r="92" spans="1:14" x14ac:dyDescent="0.25">
      <c r="A92">
        <v>0</v>
      </c>
      <c r="B92">
        <v>35</v>
      </c>
      <c r="C92">
        <v>5</v>
      </c>
      <c r="D92">
        <v>1458</v>
      </c>
      <c r="F92" t="s">
        <v>11</v>
      </c>
      <c r="G92">
        <v>354.117502</v>
      </c>
      <c r="H92">
        <v>499.55207820000004</v>
      </c>
      <c r="I92">
        <v>853.66958020000004</v>
      </c>
      <c r="J92">
        <v>23989.95566</v>
      </c>
      <c r="K92">
        <v>23635.838157999999</v>
      </c>
      <c r="L92">
        <v>199</v>
      </c>
      <c r="M92">
        <v>179</v>
      </c>
      <c r="N92">
        <v>0</v>
      </c>
    </row>
    <row r="93" spans="1:14" x14ac:dyDescent="0.25">
      <c r="A93">
        <v>0</v>
      </c>
      <c r="B93">
        <v>35</v>
      </c>
      <c r="C93">
        <v>5</v>
      </c>
      <c r="D93">
        <v>133</v>
      </c>
      <c r="F93" t="s">
        <v>12</v>
      </c>
      <c r="G93">
        <v>348.26166869999997</v>
      </c>
      <c r="H93">
        <v>505.87449909999998</v>
      </c>
      <c r="I93">
        <v>854.13616779999995</v>
      </c>
      <c r="J93">
        <v>24128.752540000001</v>
      </c>
      <c r="K93">
        <v>23780.4908713</v>
      </c>
      <c r="L93">
        <v>5</v>
      </c>
      <c r="M93">
        <v>183</v>
      </c>
      <c r="N93">
        <v>0</v>
      </c>
    </row>
    <row r="94" spans="1:14" x14ac:dyDescent="0.25">
      <c r="A94">
        <v>0</v>
      </c>
      <c r="B94">
        <v>35</v>
      </c>
      <c r="C94">
        <v>5</v>
      </c>
      <c r="D94">
        <v>723</v>
      </c>
      <c r="F94" t="s">
        <v>11</v>
      </c>
      <c r="G94">
        <v>334.05050920000002</v>
      </c>
      <c r="H94">
        <v>521.85976839999989</v>
      </c>
      <c r="I94">
        <v>855.91027759999997</v>
      </c>
      <c r="J94">
        <v>24462.662509999998</v>
      </c>
      <c r="K94">
        <v>24128.6120008</v>
      </c>
      <c r="L94">
        <v>193</v>
      </c>
      <c r="M94">
        <v>191</v>
      </c>
      <c r="N94">
        <v>0</v>
      </c>
    </row>
    <row r="95" spans="1:14" x14ac:dyDescent="0.25">
      <c r="A95">
        <v>0</v>
      </c>
      <c r="B95">
        <v>35</v>
      </c>
      <c r="C95">
        <v>5</v>
      </c>
      <c r="D95">
        <v>12</v>
      </c>
      <c r="F95" t="s">
        <v>13</v>
      </c>
      <c r="G95">
        <v>327.27538989999999</v>
      </c>
      <c r="H95">
        <v>529.71149570000011</v>
      </c>
      <c r="I95">
        <v>856.98688560000005</v>
      </c>
      <c r="J95">
        <v>24622.55889</v>
      </c>
      <c r="K95">
        <v>24295.283500099998</v>
      </c>
      <c r="L95">
        <v>1846</v>
      </c>
      <c r="M95">
        <v>197</v>
      </c>
      <c r="N95">
        <v>0</v>
      </c>
    </row>
    <row r="96" spans="1:14" x14ac:dyDescent="0.25">
      <c r="A96">
        <v>0</v>
      </c>
      <c r="B96">
        <v>35</v>
      </c>
      <c r="C96">
        <v>5</v>
      </c>
      <c r="D96">
        <v>133</v>
      </c>
      <c r="F96" t="s">
        <v>11</v>
      </c>
      <c r="G96">
        <v>401.807254</v>
      </c>
      <c r="H96">
        <v>455.24693870000004</v>
      </c>
      <c r="I96">
        <v>857.05419270000004</v>
      </c>
      <c r="J96">
        <v>23463.479599999999</v>
      </c>
      <c r="K96">
        <v>23061.672345999999</v>
      </c>
      <c r="L96">
        <v>145</v>
      </c>
      <c r="M96">
        <v>145</v>
      </c>
      <c r="N96">
        <v>0</v>
      </c>
    </row>
    <row r="97" spans="1:14" x14ac:dyDescent="0.25">
      <c r="A97">
        <v>0</v>
      </c>
      <c r="B97">
        <v>35</v>
      </c>
      <c r="C97">
        <v>5</v>
      </c>
      <c r="D97">
        <v>12</v>
      </c>
      <c r="F97" t="s">
        <v>15</v>
      </c>
      <c r="G97">
        <v>405.00297019999999</v>
      </c>
      <c r="H97">
        <v>452.81536499999999</v>
      </c>
      <c r="I97">
        <v>857.81833519999998</v>
      </c>
      <c r="J97">
        <v>23466.675309999999</v>
      </c>
      <c r="K97">
        <v>23061.672339799999</v>
      </c>
      <c r="L97">
        <v>106</v>
      </c>
      <c r="M97">
        <v>144</v>
      </c>
      <c r="N97">
        <v>0</v>
      </c>
    </row>
    <row r="98" spans="1:14" x14ac:dyDescent="0.25">
      <c r="A98">
        <v>0</v>
      </c>
      <c r="B98">
        <v>35</v>
      </c>
      <c r="C98">
        <v>5</v>
      </c>
      <c r="D98">
        <v>24</v>
      </c>
      <c r="F98" t="s">
        <v>14</v>
      </c>
      <c r="G98">
        <v>322.50347679999999</v>
      </c>
      <c r="H98">
        <v>535.71155049999993</v>
      </c>
      <c r="I98">
        <v>858.21502729999997</v>
      </c>
      <c r="J98">
        <v>24735.180899999999</v>
      </c>
      <c r="K98">
        <v>24412.677423199999</v>
      </c>
      <c r="L98">
        <v>475</v>
      </c>
      <c r="M98">
        <v>201</v>
      </c>
      <c r="N98">
        <v>0</v>
      </c>
    </row>
    <row r="99" spans="1:14" x14ac:dyDescent="0.25">
      <c r="A99">
        <v>0</v>
      </c>
      <c r="B99">
        <v>35</v>
      </c>
      <c r="C99">
        <v>5</v>
      </c>
      <c r="D99">
        <v>281</v>
      </c>
      <c r="F99" t="s">
        <v>11</v>
      </c>
      <c r="G99">
        <v>307.78216329999998</v>
      </c>
      <c r="H99">
        <v>554.59486200000003</v>
      </c>
      <c r="I99">
        <v>862.37702530000001</v>
      </c>
      <c r="J99">
        <v>25082.618839999999</v>
      </c>
      <c r="K99">
        <v>24774.836676700001</v>
      </c>
      <c r="L99">
        <v>214</v>
      </c>
      <c r="M99">
        <v>214</v>
      </c>
      <c r="N99">
        <v>0</v>
      </c>
    </row>
    <row r="100" spans="1:14" x14ac:dyDescent="0.25">
      <c r="A100">
        <v>0</v>
      </c>
      <c r="B100">
        <v>35</v>
      </c>
      <c r="C100">
        <v>5</v>
      </c>
      <c r="D100">
        <v>281</v>
      </c>
      <c r="F100" t="s">
        <v>12</v>
      </c>
      <c r="G100">
        <v>444.71375649999999</v>
      </c>
      <c r="H100">
        <v>425.96443530000005</v>
      </c>
      <c r="I100">
        <v>870.67819180000004</v>
      </c>
      <c r="J100">
        <v>23506.38609</v>
      </c>
      <c r="K100">
        <v>23061.672333499999</v>
      </c>
      <c r="L100">
        <v>4</v>
      </c>
      <c r="M100">
        <v>115</v>
      </c>
      <c r="N100">
        <v>0</v>
      </c>
    </row>
    <row r="101" spans="1:14" x14ac:dyDescent="0.25">
      <c r="A101">
        <v>0</v>
      </c>
      <c r="B101">
        <v>35</v>
      </c>
      <c r="C101">
        <v>5</v>
      </c>
      <c r="D101">
        <v>1458</v>
      </c>
      <c r="F101" t="s">
        <v>12</v>
      </c>
      <c r="G101">
        <v>265.7988699</v>
      </c>
      <c r="H101">
        <v>614.26166760000001</v>
      </c>
      <c r="I101">
        <v>880.06053750000001</v>
      </c>
      <c r="J101">
        <v>26076.67166</v>
      </c>
      <c r="K101">
        <v>25810.872790099998</v>
      </c>
      <c r="L101">
        <v>3</v>
      </c>
      <c r="M101">
        <v>257</v>
      </c>
      <c r="N101">
        <v>0</v>
      </c>
    </row>
    <row r="102" spans="1:14" x14ac:dyDescent="0.25">
      <c r="A102">
        <v>0</v>
      </c>
      <c r="B102">
        <v>35</v>
      </c>
      <c r="C102">
        <v>5</v>
      </c>
      <c r="D102">
        <v>24</v>
      </c>
      <c r="F102" t="s">
        <v>16</v>
      </c>
      <c r="G102">
        <v>480.10662380000002</v>
      </c>
      <c r="H102">
        <v>408.02628229999999</v>
      </c>
      <c r="I102">
        <v>888.13290610000001</v>
      </c>
      <c r="J102">
        <v>23541.77896</v>
      </c>
      <c r="K102">
        <v>23061.672336200001</v>
      </c>
      <c r="L102">
        <v>95</v>
      </c>
      <c r="M102">
        <v>100</v>
      </c>
      <c r="N102">
        <v>0</v>
      </c>
    </row>
    <row r="103" spans="1:14" x14ac:dyDescent="0.25">
      <c r="A103">
        <v>0</v>
      </c>
      <c r="B103">
        <v>35</v>
      </c>
      <c r="C103">
        <v>5</v>
      </c>
      <c r="D103">
        <v>723</v>
      </c>
      <c r="F103" t="s">
        <v>12</v>
      </c>
      <c r="G103">
        <v>487.06502019999999</v>
      </c>
      <c r="H103">
        <v>405.23884449999997</v>
      </c>
      <c r="I103">
        <v>892.30386469999996</v>
      </c>
      <c r="J103">
        <v>23548.737389999998</v>
      </c>
      <c r="K103">
        <v>23061.672369799999</v>
      </c>
      <c r="L103">
        <v>4</v>
      </c>
      <c r="M103">
        <v>96</v>
      </c>
      <c r="N103">
        <v>1</v>
      </c>
    </row>
  </sheetData>
  <sortState xmlns:xlrd2="http://schemas.microsoft.com/office/spreadsheetml/2017/richdata2" ref="A44:N103">
    <sortCondition ref="C44:C103"/>
    <sortCondition ref="I44:I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1BEB-678C-44DA-BBE0-111BAA5ECBFF}">
  <dimension ref="A1:R63"/>
  <sheetViews>
    <sheetView tabSelected="1" topLeftCell="A45" workbookViewId="0">
      <selection activeCell="E56" sqref="E56"/>
    </sheetView>
  </sheetViews>
  <sheetFormatPr defaultRowHeight="15" x14ac:dyDescent="0.25"/>
  <cols>
    <col min="13" max="13" width="13.7109375" bestFit="1" customWidth="1"/>
    <col min="14" max="14" width="23.42578125" bestFit="1" customWidth="1"/>
    <col min="15" max="15" width="28" bestFit="1" customWidth="1"/>
    <col min="16" max="16" width="18.42578125" bestFit="1" customWidth="1"/>
    <col min="17" max="17" width="25" bestFit="1" customWidth="1"/>
    <col min="18" max="18" width="46.85546875" bestFit="1" customWidth="1"/>
  </cols>
  <sheetData>
    <row r="1" spans="1:18" x14ac:dyDescent="0.25">
      <c r="A1" t="s">
        <v>2</v>
      </c>
      <c r="B1" t="s">
        <v>4</v>
      </c>
      <c r="C1" t="s">
        <v>5</v>
      </c>
      <c r="D1" t="s">
        <v>18</v>
      </c>
      <c r="E1" t="s">
        <v>6</v>
      </c>
      <c r="F1" t="s">
        <v>7</v>
      </c>
      <c r="G1" t="s">
        <v>17</v>
      </c>
      <c r="H1" t="s">
        <v>8</v>
      </c>
      <c r="I1" t="s">
        <v>9</v>
      </c>
      <c r="J1" t="s">
        <v>10</v>
      </c>
      <c r="L1" s="5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7" t="s">
        <v>34</v>
      </c>
    </row>
    <row r="2" spans="1:18" x14ac:dyDescent="0.25">
      <c r="A2">
        <v>1</v>
      </c>
      <c r="B2" t="s">
        <v>11</v>
      </c>
      <c r="C2">
        <v>371.75488419999999</v>
      </c>
      <c r="D2">
        <f>E2-C2</f>
        <v>463.26288190000002</v>
      </c>
      <c r="E2">
        <v>835.01776610000002</v>
      </c>
      <c r="F2">
        <v>24411.665730000001</v>
      </c>
      <c r="G2" s="1">
        <f t="shared" ref="G2:G31" si="0">F2-C2</f>
        <v>24039.910845800001</v>
      </c>
      <c r="H2">
        <v>163</v>
      </c>
      <c r="I2">
        <v>146</v>
      </c>
      <c r="J2">
        <v>0</v>
      </c>
      <c r="L2" s="10" t="s">
        <v>11</v>
      </c>
      <c r="M2" s="11">
        <f>AVERAGE(C2,C8,C14,C20,C26)</f>
        <v>343.34462692000005</v>
      </c>
      <c r="N2" s="11">
        <f t="shared" ref="N2:N7" si="1">O2-M2</f>
        <v>519.61068982000006</v>
      </c>
      <c r="O2" s="12">
        <f t="shared" ref="O2:O7" si="2">AVERAGE(E2,E8,E14,E20,E26)</f>
        <v>862.95531674000017</v>
      </c>
      <c r="P2" s="11">
        <f>SQRT(_xlfn.VAR.P(E2,E8,E14,E20,E26))</f>
        <v>19.960827306677629</v>
      </c>
      <c r="Q2" s="19">
        <f>AVERAGE(G2,G8,G14,G20,G26)/365.25</f>
        <v>65.785111362299787</v>
      </c>
      <c r="R2" s="13">
        <f t="shared" ref="R2:R7" si="3">AVERAGE(I2,I8,I14,I20,I26)</f>
        <v>187.6</v>
      </c>
    </row>
    <row r="3" spans="1:18" x14ac:dyDescent="0.25">
      <c r="A3">
        <v>1</v>
      </c>
      <c r="B3" t="s">
        <v>12</v>
      </c>
      <c r="C3">
        <v>438.63816809999997</v>
      </c>
      <c r="D3">
        <f t="shared" ref="D3:D31" si="4">E3-C3</f>
        <v>416.54449560000006</v>
      </c>
      <c r="E3">
        <v>855.18266370000003</v>
      </c>
      <c r="F3">
        <v>24478.549040000002</v>
      </c>
      <c r="G3" s="1">
        <f t="shared" si="0"/>
        <v>24039.910871900003</v>
      </c>
      <c r="H3">
        <v>4</v>
      </c>
      <c r="I3">
        <v>108</v>
      </c>
      <c r="J3">
        <v>0</v>
      </c>
      <c r="L3" s="8" t="s">
        <v>12</v>
      </c>
      <c r="M3" s="11">
        <f t="shared" ref="M3:M7" si="5">AVERAGE(C3,C9,C15,C21,C27)</f>
        <v>359.18099661999997</v>
      </c>
      <c r="N3" s="11">
        <f t="shared" si="1"/>
        <v>528.81652014000019</v>
      </c>
      <c r="O3" s="11">
        <f t="shared" si="2"/>
        <v>887.99751676000017</v>
      </c>
      <c r="P3" s="11">
        <f t="shared" ref="P3:P7" si="6">SQRT(_xlfn.VAR.P(E3,E9,E15,E21,E27))</f>
        <v>19.008561675082696</v>
      </c>
      <c r="Q3" s="19">
        <f t="shared" ref="Q3:Q7" si="7">AVERAGE(G3,G9,G15,G21,G27)/365.25</f>
        <v>68.155624502067084</v>
      </c>
      <c r="R3" s="13">
        <f t="shared" si="3"/>
        <v>193.8</v>
      </c>
    </row>
    <row r="4" spans="1:18" x14ac:dyDescent="0.25">
      <c r="A4">
        <v>1</v>
      </c>
      <c r="B4" t="s">
        <v>13</v>
      </c>
      <c r="C4">
        <v>426.2639183</v>
      </c>
      <c r="D4">
        <f t="shared" si="4"/>
        <v>423.38702980000005</v>
      </c>
      <c r="E4">
        <v>849.65094810000005</v>
      </c>
      <c r="F4">
        <v>24466.174780000001</v>
      </c>
      <c r="G4" s="1">
        <f t="shared" si="0"/>
        <v>24039.910861700002</v>
      </c>
      <c r="H4">
        <v>1725</v>
      </c>
      <c r="I4" s="2">
        <v>116</v>
      </c>
      <c r="J4">
        <v>0</v>
      </c>
      <c r="L4" s="8" t="s">
        <v>13</v>
      </c>
      <c r="M4" s="11">
        <f t="shared" si="5"/>
        <v>377.82225446000001</v>
      </c>
      <c r="N4" s="11">
        <f t="shared" si="1"/>
        <v>488.26077665999998</v>
      </c>
      <c r="O4" s="11">
        <f t="shared" si="2"/>
        <v>866.08303111999999</v>
      </c>
      <c r="P4" s="12">
        <f t="shared" si="6"/>
        <v>13.955155869704368</v>
      </c>
      <c r="Q4" s="19">
        <f t="shared" si="7"/>
        <v>66.097359900177963</v>
      </c>
      <c r="R4" s="13">
        <f t="shared" si="3"/>
        <v>166.6</v>
      </c>
    </row>
    <row r="5" spans="1:18" x14ac:dyDescent="0.25">
      <c r="A5">
        <v>1</v>
      </c>
      <c r="B5" t="s">
        <v>14</v>
      </c>
      <c r="C5" s="1">
        <v>304.04988079999998</v>
      </c>
      <c r="D5" s="1">
        <f t="shared" si="4"/>
        <v>531.33622560000003</v>
      </c>
      <c r="E5">
        <v>835.38610640000002</v>
      </c>
      <c r="F5">
        <v>24891.918539999999</v>
      </c>
      <c r="G5">
        <f t="shared" si="0"/>
        <v>24587.868659199998</v>
      </c>
      <c r="H5">
        <v>197</v>
      </c>
      <c r="I5" s="2">
        <v>197</v>
      </c>
      <c r="J5">
        <v>0</v>
      </c>
      <c r="L5" s="8" t="s">
        <v>14</v>
      </c>
      <c r="M5" s="12">
        <f t="shared" si="5"/>
        <v>337.31522858</v>
      </c>
      <c r="N5" s="11">
        <f t="shared" si="1"/>
        <v>535.20400393999989</v>
      </c>
      <c r="O5" s="11">
        <f t="shared" si="2"/>
        <v>872.51923251999995</v>
      </c>
      <c r="P5" s="11">
        <f t="shared" si="6"/>
        <v>26.801101305075449</v>
      </c>
      <c r="Q5" s="19">
        <f t="shared" si="7"/>
        <v>67.44528847479809</v>
      </c>
      <c r="R5" s="13">
        <f t="shared" si="3"/>
        <v>195.6</v>
      </c>
    </row>
    <row r="6" spans="1:18" x14ac:dyDescent="0.25">
      <c r="A6">
        <v>1</v>
      </c>
      <c r="B6" t="s">
        <v>15</v>
      </c>
      <c r="C6">
        <v>369.88131240000001</v>
      </c>
      <c r="D6">
        <f t="shared" si="4"/>
        <v>464.82921140000002</v>
      </c>
      <c r="E6" s="1">
        <v>834.71052380000003</v>
      </c>
      <c r="F6" s="2">
        <v>24409.79218</v>
      </c>
      <c r="G6" s="1">
        <f t="shared" si="0"/>
        <v>24039.9108676</v>
      </c>
      <c r="H6">
        <v>134</v>
      </c>
      <c r="I6" s="2">
        <v>147</v>
      </c>
      <c r="J6">
        <v>0</v>
      </c>
      <c r="L6" s="8" t="s">
        <v>15</v>
      </c>
      <c r="M6" s="11">
        <f t="shared" si="5"/>
        <v>426.70357806000004</v>
      </c>
      <c r="N6" s="11">
        <f t="shared" si="1"/>
        <v>456.29732789999991</v>
      </c>
      <c r="O6" s="11">
        <f t="shared" si="2"/>
        <v>883.00090595999995</v>
      </c>
      <c r="P6" s="11">
        <f>SQRT(_xlfn.VAR.P(E6,E12,E18,E24,E30))</f>
        <v>49.300314038963215</v>
      </c>
      <c r="Q6" s="19">
        <f t="shared" si="7"/>
        <v>65.234335528925385</v>
      </c>
      <c r="R6" s="13">
        <f t="shared" si="3"/>
        <v>139.6</v>
      </c>
    </row>
    <row r="7" spans="1:18" x14ac:dyDescent="0.25">
      <c r="A7">
        <v>1</v>
      </c>
      <c r="B7" t="s">
        <v>16</v>
      </c>
      <c r="C7" s="3">
        <v>649.72636809999995</v>
      </c>
      <c r="D7" s="1">
        <f t="shared" si="4"/>
        <v>375.27305490000003</v>
      </c>
      <c r="E7" s="3">
        <v>1024.999423</v>
      </c>
      <c r="F7">
        <v>24689.637220000001</v>
      </c>
      <c r="G7" s="1">
        <f t="shared" si="0"/>
        <v>24039.9108519</v>
      </c>
      <c r="H7">
        <v>70</v>
      </c>
      <c r="I7" s="1">
        <v>70</v>
      </c>
      <c r="J7">
        <v>0</v>
      </c>
      <c r="L7" s="9" t="s">
        <v>16</v>
      </c>
      <c r="M7" s="15">
        <f t="shared" si="5"/>
        <v>528.90371987999993</v>
      </c>
      <c r="N7" s="17">
        <f t="shared" si="1"/>
        <v>406.41273590000014</v>
      </c>
      <c r="O7" s="15">
        <f t="shared" si="2"/>
        <v>935.31645578000007</v>
      </c>
      <c r="P7" s="15">
        <f t="shared" si="6"/>
        <v>55.991252716503638</v>
      </c>
      <c r="Q7" s="19">
        <f t="shared" si="7"/>
        <v>64.746380402792596</v>
      </c>
      <c r="R7" s="18">
        <f t="shared" si="3"/>
        <v>94.8</v>
      </c>
    </row>
    <row r="8" spans="1:18" x14ac:dyDescent="0.25">
      <c r="A8">
        <v>2</v>
      </c>
      <c r="B8" t="s">
        <v>11</v>
      </c>
      <c r="C8">
        <v>327.2756819</v>
      </c>
      <c r="D8">
        <f t="shared" si="4"/>
        <v>537.00403540000002</v>
      </c>
      <c r="E8">
        <v>864.27971730000002</v>
      </c>
      <c r="F8">
        <v>24622.551899999999</v>
      </c>
      <c r="G8">
        <f t="shared" si="0"/>
        <v>24295.2762181</v>
      </c>
      <c r="H8">
        <v>237</v>
      </c>
      <c r="I8">
        <v>209</v>
      </c>
      <c r="J8">
        <v>0</v>
      </c>
    </row>
    <row r="9" spans="1:18" x14ac:dyDescent="0.25">
      <c r="A9">
        <v>2</v>
      </c>
      <c r="B9" t="s">
        <v>12</v>
      </c>
      <c r="C9" s="1">
        <v>236.35407720000001</v>
      </c>
      <c r="D9" s="1">
        <f t="shared" si="4"/>
        <v>671.10044089999997</v>
      </c>
      <c r="E9" s="3">
        <v>907.45451809999997</v>
      </c>
      <c r="F9">
        <v>26774.957859999999</v>
      </c>
      <c r="G9">
        <f t="shared" si="0"/>
        <v>26538.603782799997</v>
      </c>
      <c r="H9">
        <v>2</v>
      </c>
      <c r="I9">
        <v>295</v>
      </c>
      <c r="J9">
        <v>0</v>
      </c>
    </row>
    <row r="10" spans="1:18" x14ac:dyDescent="0.25">
      <c r="A10">
        <v>2</v>
      </c>
      <c r="B10" t="s">
        <v>13</v>
      </c>
      <c r="C10">
        <v>327.2752241</v>
      </c>
      <c r="D10">
        <f t="shared" si="4"/>
        <v>536.9672544</v>
      </c>
      <c r="E10">
        <v>864.24247849999995</v>
      </c>
      <c r="F10">
        <v>24622.56266</v>
      </c>
      <c r="G10">
        <f t="shared" si="0"/>
        <v>24295.287435899998</v>
      </c>
      <c r="H10">
        <v>1770</v>
      </c>
      <c r="I10">
        <v>209</v>
      </c>
      <c r="J10">
        <v>0</v>
      </c>
    </row>
    <row r="11" spans="1:18" x14ac:dyDescent="0.25">
      <c r="A11">
        <v>2</v>
      </c>
      <c r="B11" t="s">
        <v>14</v>
      </c>
      <c r="C11">
        <v>284.75271099999998</v>
      </c>
      <c r="D11">
        <f t="shared" si="4"/>
        <v>594.1921347</v>
      </c>
      <c r="E11">
        <v>878.94484569999997</v>
      </c>
      <c r="F11">
        <v>25627.191159999998</v>
      </c>
      <c r="G11">
        <f t="shared" si="0"/>
        <v>25342.438448999997</v>
      </c>
      <c r="H11">
        <v>362</v>
      </c>
      <c r="I11">
        <v>245</v>
      </c>
      <c r="J11">
        <v>0</v>
      </c>
    </row>
    <row r="12" spans="1:18" x14ac:dyDescent="0.25">
      <c r="A12">
        <v>2</v>
      </c>
      <c r="B12" t="s">
        <v>15</v>
      </c>
      <c r="C12">
        <v>341.20490919999997</v>
      </c>
      <c r="D12">
        <f t="shared" si="4"/>
        <v>520.26155879999999</v>
      </c>
      <c r="E12" s="1">
        <v>861.46646799999996</v>
      </c>
      <c r="F12">
        <v>24294.005229999999</v>
      </c>
      <c r="G12">
        <f t="shared" si="0"/>
        <v>23952.800320799997</v>
      </c>
      <c r="H12">
        <v>157</v>
      </c>
      <c r="I12">
        <v>199</v>
      </c>
      <c r="J12">
        <v>0</v>
      </c>
    </row>
    <row r="13" spans="1:18" x14ac:dyDescent="0.25">
      <c r="A13">
        <v>2</v>
      </c>
      <c r="B13" t="s">
        <v>16</v>
      </c>
      <c r="C13" s="4">
        <v>461.78298649999999</v>
      </c>
      <c r="D13" s="1">
        <f t="shared" si="4"/>
        <v>421.10556959999997</v>
      </c>
      <c r="E13">
        <v>882.88855609999996</v>
      </c>
      <c r="F13" s="2">
        <v>23523.455310000001</v>
      </c>
      <c r="G13" s="1">
        <f t="shared" si="0"/>
        <v>23061.672323500003</v>
      </c>
      <c r="H13">
        <v>108</v>
      </c>
      <c r="I13" s="1">
        <v>111</v>
      </c>
      <c r="J13">
        <v>0</v>
      </c>
    </row>
    <row r="14" spans="1:18" x14ac:dyDescent="0.25">
      <c r="A14">
        <v>3</v>
      </c>
      <c r="B14" t="s">
        <v>11</v>
      </c>
      <c r="C14">
        <v>329.54535120000003</v>
      </c>
      <c r="D14">
        <f t="shared" si="4"/>
        <v>535.87841359999993</v>
      </c>
      <c r="E14" s="1">
        <v>865.42376479999996</v>
      </c>
      <c r="F14" s="2">
        <v>24369.45621</v>
      </c>
      <c r="G14" s="1">
        <f t="shared" si="0"/>
        <v>24039.910858800002</v>
      </c>
      <c r="H14">
        <v>210</v>
      </c>
      <c r="I14" s="2">
        <v>196</v>
      </c>
      <c r="J14">
        <v>0</v>
      </c>
    </row>
    <row r="15" spans="1:18" x14ac:dyDescent="0.25">
      <c r="A15">
        <v>3</v>
      </c>
      <c r="B15" t="s">
        <v>12</v>
      </c>
      <c r="C15" s="4">
        <v>487.06502019999999</v>
      </c>
      <c r="D15">
        <f t="shared" si="4"/>
        <v>417.12549810000002</v>
      </c>
      <c r="E15">
        <v>904.19051830000001</v>
      </c>
      <c r="F15">
        <v>24526.975920000001</v>
      </c>
      <c r="G15" s="1">
        <f t="shared" si="0"/>
        <v>24039.910899800001</v>
      </c>
      <c r="H15">
        <v>6</v>
      </c>
      <c r="I15" s="1">
        <v>100</v>
      </c>
      <c r="J15">
        <v>0</v>
      </c>
    </row>
    <row r="16" spans="1:18" x14ac:dyDescent="0.25">
      <c r="A16">
        <v>3</v>
      </c>
      <c r="B16" t="s">
        <v>13</v>
      </c>
      <c r="C16">
        <v>406.98039219999998</v>
      </c>
      <c r="D16">
        <f t="shared" si="4"/>
        <v>461.76283030000002</v>
      </c>
      <c r="E16">
        <v>868.7432225</v>
      </c>
      <c r="F16">
        <v>24446.891240000001</v>
      </c>
      <c r="G16" s="1">
        <f t="shared" si="0"/>
        <v>24039.910847800002</v>
      </c>
      <c r="H16">
        <v>1749</v>
      </c>
      <c r="I16">
        <v>146</v>
      </c>
      <c r="J16">
        <v>0</v>
      </c>
    </row>
    <row r="17" spans="1:10" x14ac:dyDescent="0.25">
      <c r="A17">
        <v>3</v>
      </c>
      <c r="B17" t="s">
        <v>14</v>
      </c>
      <c r="C17" s="1">
        <v>295.8519953</v>
      </c>
      <c r="D17">
        <f t="shared" si="4"/>
        <v>577.33620180000003</v>
      </c>
      <c r="E17">
        <v>873.18819710000002</v>
      </c>
      <c r="F17">
        <v>25084.914690000001</v>
      </c>
      <c r="G17">
        <f t="shared" si="0"/>
        <v>24789.062694700002</v>
      </c>
      <c r="H17">
        <v>220</v>
      </c>
      <c r="I17">
        <v>224</v>
      </c>
      <c r="J17">
        <v>0</v>
      </c>
    </row>
    <row r="18" spans="1:10" x14ac:dyDescent="0.25">
      <c r="A18">
        <v>3</v>
      </c>
      <c r="B18" t="s">
        <v>15</v>
      </c>
      <c r="C18">
        <v>451.59109790000002</v>
      </c>
      <c r="D18">
        <f t="shared" si="4"/>
        <v>433.0356888</v>
      </c>
      <c r="E18">
        <v>884.62678670000003</v>
      </c>
      <c r="F18">
        <v>24491.501960000001</v>
      </c>
      <c r="G18" s="1">
        <f t="shared" si="0"/>
        <v>24039.910862100001</v>
      </c>
      <c r="H18">
        <v>101</v>
      </c>
      <c r="I18">
        <v>115</v>
      </c>
      <c r="J18">
        <v>0</v>
      </c>
    </row>
    <row r="19" spans="1:10" x14ac:dyDescent="0.25">
      <c r="A19">
        <v>3</v>
      </c>
      <c r="B19" t="s">
        <v>16</v>
      </c>
      <c r="C19" s="4">
        <v>487.06502039999998</v>
      </c>
      <c r="D19" s="1">
        <f t="shared" si="4"/>
        <v>417.10606630000007</v>
      </c>
      <c r="E19" s="3">
        <v>904.17108670000005</v>
      </c>
      <c r="F19">
        <v>24526.975869999998</v>
      </c>
      <c r="G19" s="1">
        <f t="shared" si="0"/>
        <v>24039.910849599997</v>
      </c>
      <c r="H19">
        <v>98</v>
      </c>
      <c r="I19" s="1">
        <v>100</v>
      </c>
      <c r="J19">
        <v>0</v>
      </c>
    </row>
    <row r="20" spans="1:10" x14ac:dyDescent="0.25">
      <c r="A20">
        <v>4</v>
      </c>
      <c r="B20" t="s">
        <v>11</v>
      </c>
      <c r="C20" s="1">
        <v>334.02971530000002</v>
      </c>
      <c r="D20">
        <f t="shared" si="4"/>
        <v>562.35604000000001</v>
      </c>
      <c r="E20">
        <v>896.38575530000003</v>
      </c>
      <c r="F20">
        <v>24463.153259999999</v>
      </c>
      <c r="G20">
        <f t="shared" si="0"/>
        <v>24129.1235447</v>
      </c>
      <c r="H20">
        <v>298</v>
      </c>
      <c r="I20">
        <v>208</v>
      </c>
      <c r="J20">
        <v>0</v>
      </c>
    </row>
    <row r="21" spans="1:10" x14ac:dyDescent="0.25">
      <c r="A21">
        <v>4</v>
      </c>
      <c r="B21" t="s">
        <v>12</v>
      </c>
      <c r="C21">
        <v>368.04884770000001</v>
      </c>
      <c r="D21">
        <f t="shared" si="4"/>
        <v>525.0504985</v>
      </c>
      <c r="E21">
        <v>893.09934620000001</v>
      </c>
      <c r="F21" s="2">
        <v>24407.959750000002</v>
      </c>
      <c r="G21" s="1">
        <f t="shared" si="0"/>
        <v>24039.910902300002</v>
      </c>
      <c r="H21">
        <v>8</v>
      </c>
      <c r="I21">
        <v>209</v>
      </c>
      <c r="J21">
        <v>0</v>
      </c>
    </row>
    <row r="22" spans="1:10" x14ac:dyDescent="0.25">
      <c r="A22">
        <v>4</v>
      </c>
      <c r="B22" t="s">
        <v>13</v>
      </c>
      <c r="C22">
        <v>401.31634780000002</v>
      </c>
      <c r="D22">
        <f t="shared" si="4"/>
        <v>489.47527309999998</v>
      </c>
      <c r="E22" s="1">
        <v>890.7916209</v>
      </c>
      <c r="F22">
        <v>24441.227220000001</v>
      </c>
      <c r="G22" s="1">
        <f t="shared" si="0"/>
        <v>24039.910872200002</v>
      </c>
      <c r="H22">
        <v>1810</v>
      </c>
      <c r="I22">
        <v>165</v>
      </c>
      <c r="J22">
        <v>0</v>
      </c>
    </row>
    <row r="23" spans="1:10" x14ac:dyDescent="0.25">
      <c r="A23">
        <v>4</v>
      </c>
      <c r="B23" t="s">
        <v>14</v>
      </c>
      <c r="C23">
        <v>479.41807899999998</v>
      </c>
      <c r="D23">
        <f t="shared" si="4"/>
        <v>437.44390709999999</v>
      </c>
      <c r="E23">
        <v>916.86198609999997</v>
      </c>
      <c r="F23">
        <v>24519.32893</v>
      </c>
      <c r="G23" s="1">
        <f t="shared" si="0"/>
        <v>24039.910851000001</v>
      </c>
      <c r="H23">
        <v>1718</v>
      </c>
      <c r="I23" s="2">
        <v>111</v>
      </c>
      <c r="J23">
        <v>0</v>
      </c>
    </row>
    <row r="24" spans="1:10" x14ac:dyDescent="0.25">
      <c r="A24">
        <v>4</v>
      </c>
      <c r="B24" t="s">
        <v>15</v>
      </c>
      <c r="C24">
        <v>565.83760059999997</v>
      </c>
      <c r="D24" s="1">
        <f t="shared" si="4"/>
        <v>410.54481550000003</v>
      </c>
      <c r="E24" s="3">
        <v>976.3824161</v>
      </c>
      <c r="F24">
        <v>24605.748469999999</v>
      </c>
      <c r="G24" s="1">
        <f t="shared" si="0"/>
        <v>24039.910869399999</v>
      </c>
      <c r="H24">
        <v>87</v>
      </c>
      <c r="I24" s="1">
        <v>93</v>
      </c>
      <c r="J24">
        <v>0</v>
      </c>
    </row>
    <row r="25" spans="1:10" x14ac:dyDescent="0.25">
      <c r="A25">
        <v>4</v>
      </c>
      <c r="B25" t="s">
        <v>16</v>
      </c>
      <c r="C25">
        <v>565.83760059999997</v>
      </c>
      <c r="D25">
        <f t="shared" si="4"/>
        <v>410.55270640000003</v>
      </c>
      <c r="E25" s="3">
        <v>976.39030700000001</v>
      </c>
      <c r="F25">
        <v>24605.748449999999</v>
      </c>
      <c r="G25" s="1">
        <f t="shared" si="0"/>
        <v>24039.910849399999</v>
      </c>
      <c r="H25">
        <v>90</v>
      </c>
      <c r="I25" s="1">
        <v>93</v>
      </c>
      <c r="J25">
        <v>0</v>
      </c>
    </row>
    <row r="26" spans="1:10" x14ac:dyDescent="0.25">
      <c r="A26">
        <v>5</v>
      </c>
      <c r="B26" t="s">
        <v>11</v>
      </c>
      <c r="C26">
        <v>354.117502</v>
      </c>
      <c r="D26">
        <f t="shared" si="4"/>
        <v>499.55207820000004</v>
      </c>
      <c r="E26" s="1">
        <v>853.66958020000004</v>
      </c>
      <c r="F26">
        <v>23989.95566</v>
      </c>
      <c r="G26">
        <f t="shared" si="0"/>
        <v>23635.838157999999</v>
      </c>
      <c r="H26">
        <v>199</v>
      </c>
      <c r="I26">
        <v>179</v>
      </c>
      <c r="J26">
        <v>0</v>
      </c>
    </row>
    <row r="27" spans="1:10" x14ac:dyDescent="0.25">
      <c r="A27">
        <v>5</v>
      </c>
      <c r="B27" t="s">
        <v>12</v>
      </c>
      <c r="C27">
        <v>265.7988699</v>
      </c>
      <c r="D27">
        <f t="shared" si="4"/>
        <v>614.26166760000001</v>
      </c>
      <c r="E27">
        <v>880.06053750000001</v>
      </c>
      <c r="F27">
        <v>26076.67166</v>
      </c>
      <c r="G27">
        <f t="shared" si="0"/>
        <v>25810.872790099998</v>
      </c>
      <c r="H27">
        <v>3</v>
      </c>
      <c r="I27">
        <v>257</v>
      </c>
      <c r="J27">
        <v>0</v>
      </c>
    </row>
    <row r="28" spans="1:10" x14ac:dyDescent="0.25">
      <c r="A28">
        <v>5</v>
      </c>
      <c r="B28" t="s">
        <v>13</v>
      </c>
      <c r="C28">
        <v>327.27538989999999</v>
      </c>
      <c r="D28">
        <f t="shared" si="4"/>
        <v>529.71149570000011</v>
      </c>
      <c r="E28">
        <v>856.98688560000005</v>
      </c>
      <c r="F28">
        <v>24622.55889</v>
      </c>
      <c r="G28">
        <f t="shared" si="0"/>
        <v>24295.283500099998</v>
      </c>
      <c r="H28">
        <v>1846</v>
      </c>
      <c r="I28">
        <v>197</v>
      </c>
      <c r="J28">
        <v>0</v>
      </c>
    </row>
    <row r="29" spans="1:10" x14ac:dyDescent="0.25">
      <c r="A29">
        <v>5</v>
      </c>
      <c r="B29" t="s">
        <v>14</v>
      </c>
      <c r="C29">
        <v>322.50347679999999</v>
      </c>
      <c r="D29">
        <f t="shared" si="4"/>
        <v>535.71155049999993</v>
      </c>
      <c r="E29">
        <v>858.21502729999997</v>
      </c>
      <c r="F29">
        <v>24735.180899999999</v>
      </c>
      <c r="G29">
        <f t="shared" si="0"/>
        <v>24412.677423199999</v>
      </c>
      <c r="H29">
        <v>475</v>
      </c>
      <c r="I29">
        <v>201</v>
      </c>
      <c r="J29">
        <v>0</v>
      </c>
    </row>
    <row r="30" spans="1:10" x14ac:dyDescent="0.25">
      <c r="A30">
        <v>5</v>
      </c>
      <c r="B30" t="s">
        <v>15</v>
      </c>
      <c r="C30">
        <v>405.00297019999999</v>
      </c>
      <c r="D30">
        <f t="shared" si="4"/>
        <v>452.81536499999999</v>
      </c>
      <c r="E30">
        <v>857.81833519999998</v>
      </c>
      <c r="F30" s="2">
        <v>23466.675309999999</v>
      </c>
      <c r="G30" s="1">
        <f t="shared" si="0"/>
        <v>23061.672339799999</v>
      </c>
      <c r="H30">
        <v>106</v>
      </c>
      <c r="I30">
        <v>144</v>
      </c>
      <c r="J30">
        <v>0</v>
      </c>
    </row>
    <row r="31" spans="1:10" x14ac:dyDescent="0.25">
      <c r="A31">
        <v>5</v>
      </c>
      <c r="B31" t="s">
        <v>16</v>
      </c>
      <c r="C31">
        <v>480.10662380000002</v>
      </c>
      <c r="D31" s="1">
        <f t="shared" si="4"/>
        <v>408.02628229999999</v>
      </c>
      <c r="E31" s="3">
        <v>888.13290610000001</v>
      </c>
      <c r="F31">
        <v>23541.77896</v>
      </c>
      <c r="G31" s="1">
        <f t="shared" si="0"/>
        <v>23061.672336200001</v>
      </c>
      <c r="H31">
        <v>95</v>
      </c>
      <c r="I31" s="1">
        <v>100</v>
      </c>
      <c r="J31">
        <v>0</v>
      </c>
    </row>
    <row r="33" spans="1:10" x14ac:dyDescent="0.25">
      <c r="A33" t="s">
        <v>2</v>
      </c>
      <c r="B33" t="s">
        <v>4</v>
      </c>
      <c r="C33" t="s">
        <v>5</v>
      </c>
      <c r="D33" t="s">
        <v>18</v>
      </c>
      <c r="E33" t="s">
        <v>6</v>
      </c>
      <c r="F33" t="s">
        <v>7</v>
      </c>
      <c r="G33" t="s">
        <v>17</v>
      </c>
      <c r="H33" t="s">
        <v>8</v>
      </c>
      <c r="I33" t="s">
        <v>9</v>
      </c>
      <c r="J33" t="s">
        <v>10</v>
      </c>
    </row>
    <row r="34" spans="1:10" x14ac:dyDescent="0.25">
      <c r="A34">
        <v>1</v>
      </c>
      <c r="B34" t="s">
        <v>15</v>
      </c>
      <c r="C34">
        <v>369.88131240000001</v>
      </c>
      <c r="D34">
        <v>464.82921140000002</v>
      </c>
      <c r="E34">
        <v>834.71052380000003</v>
      </c>
      <c r="F34">
        <v>24409.79218</v>
      </c>
      <c r="G34">
        <v>24039.9108676</v>
      </c>
      <c r="H34">
        <v>134</v>
      </c>
      <c r="I34">
        <v>147</v>
      </c>
      <c r="J34">
        <v>0</v>
      </c>
    </row>
    <row r="35" spans="1:10" x14ac:dyDescent="0.25">
      <c r="A35">
        <v>1</v>
      </c>
      <c r="B35" t="s">
        <v>11</v>
      </c>
      <c r="C35">
        <v>371.75488419999999</v>
      </c>
      <c r="D35">
        <v>463.26288190000002</v>
      </c>
      <c r="E35">
        <v>835.01776610000002</v>
      </c>
      <c r="F35">
        <v>24411.665730000001</v>
      </c>
      <c r="G35">
        <v>24039.910845800001</v>
      </c>
      <c r="H35">
        <v>163</v>
      </c>
      <c r="I35">
        <v>146</v>
      </c>
      <c r="J35">
        <v>0</v>
      </c>
    </row>
    <row r="36" spans="1:10" x14ac:dyDescent="0.25">
      <c r="A36">
        <v>1</v>
      </c>
      <c r="B36" t="s">
        <v>14</v>
      </c>
      <c r="C36">
        <v>304.04988079999998</v>
      </c>
      <c r="D36">
        <v>531.33622560000003</v>
      </c>
      <c r="E36">
        <v>835.38610640000002</v>
      </c>
      <c r="F36">
        <v>24891.918539999999</v>
      </c>
      <c r="G36">
        <v>24587.868659199998</v>
      </c>
      <c r="H36">
        <v>197</v>
      </c>
      <c r="I36">
        <v>197</v>
      </c>
      <c r="J36">
        <v>0</v>
      </c>
    </row>
    <row r="37" spans="1:10" x14ac:dyDescent="0.25">
      <c r="A37">
        <v>1</v>
      </c>
      <c r="B37" t="s">
        <v>13</v>
      </c>
      <c r="C37">
        <v>426.2639183</v>
      </c>
      <c r="D37">
        <v>423.38702980000005</v>
      </c>
      <c r="E37">
        <v>849.65094810000005</v>
      </c>
      <c r="F37">
        <v>24466.174780000001</v>
      </c>
      <c r="G37">
        <v>24039.910861700002</v>
      </c>
      <c r="H37">
        <v>1725</v>
      </c>
      <c r="I37">
        <v>116</v>
      </c>
      <c r="J37">
        <v>0</v>
      </c>
    </row>
    <row r="38" spans="1:10" x14ac:dyDescent="0.25">
      <c r="A38">
        <v>1</v>
      </c>
      <c r="B38" t="s">
        <v>12</v>
      </c>
      <c r="C38">
        <v>438.63816809999997</v>
      </c>
      <c r="D38">
        <v>416.54449560000006</v>
      </c>
      <c r="E38">
        <v>855.18266370000003</v>
      </c>
      <c r="F38">
        <v>24478.549040000002</v>
      </c>
      <c r="G38">
        <v>24039.910871900003</v>
      </c>
      <c r="H38">
        <v>4</v>
      </c>
      <c r="I38">
        <v>108</v>
      </c>
      <c r="J38">
        <v>0</v>
      </c>
    </row>
    <row r="39" spans="1:10" x14ac:dyDescent="0.25">
      <c r="A39">
        <v>1</v>
      </c>
      <c r="B39" t="s">
        <v>16</v>
      </c>
      <c r="C39">
        <v>649.72636809999995</v>
      </c>
      <c r="D39">
        <v>375.27305490000003</v>
      </c>
      <c r="E39">
        <v>1024.999423</v>
      </c>
      <c r="F39">
        <v>24689.637220000001</v>
      </c>
      <c r="G39">
        <v>24039.9108519</v>
      </c>
      <c r="H39">
        <v>70</v>
      </c>
      <c r="I39">
        <v>70</v>
      </c>
      <c r="J39">
        <v>0</v>
      </c>
    </row>
    <row r="40" spans="1:10" x14ac:dyDescent="0.25">
      <c r="A40">
        <v>2</v>
      </c>
      <c r="B40" t="s">
        <v>15</v>
      </c>
      <c r="C40">
        <v>341.20490919999997</v>
      </c>
      <c r="D40">
        <v>520.26155879999999</v>
      </c>
      <c r="E40">
        <v>861.46646799999996</v>
      </c>
      <c r="F40">
        <v>24294.005229999999</v>
      </c>
      <c r="G40">
        <v>23952.800320799997</v>
      </c>
      <c r="H40">
        <v>157</v>
      </c>
      <c r="I40">
        <v>199</v>
      </c>
      <c r="J40">
        <v>0</v>
      </c>
    </row>
    <row r="41" spans="1:10" x14ac:dyDescent="0.25">
      <c r="A41">
        <v>2</v>
      </c>
      <c r="B41" t="s">
        <v>13</v>
      </c>
      <c r="C41">
        <v>327.2752241</v>
      </c>
      <c r="D41">
        <v>536.9672544</v>
      </c>
      <c r="E41">
        <v>864.24247849999995</v>
      </c>
      <c r="F41">
        <v>24622.56266</v>
      </c>
      <c r="G41">
        <v>24295.287435899998</v>
      </c>
      <c r="H41">
        <v>1770</v>
      </c>
      <c r="I41">
        <v>209</v>
      </c>
      <c r="J41">
        <v>0</v>
      </c>
    </row>
    <row r="42" spans="1:10" x14ac:dyDescent="0.25">
      <c r="A42">
        <v>2</v>
      </c>
      <c r="B42" t="s">
        <v>11</v>
      </c>
      <c r="C42">
        <v>327.2756819</v>
      </c>
      <c r="D42">
        <v>537.00403540000002</v>
      </c>
      <c r="E42">
        <v>864.27971730000002</v>
      </c>
      <c r="F42">
        <v>24622.551899999999</v>
      </c>
      <c r="G42">
        <v>24295.2762181</v>
      </c>
      <c r="H42">
        <v>237</v>
      </c>
      <c r="I42">
        <v>209</v>
      </c>
      <c r="J42">
        <v>0</v>
      </c>
    </row>
    <row r="43" spans="1:10" x14ac:dyDescent="0.25">
      <c r="A43">
        <v>2</v>
      </c>
      <c r="B43" t="s">
        <v>14</v>
      </c>
      <c r="C43">
        <v>284.75271099999998</v>
      </c>
      <c r="D43">
        <v>594.1921347</v>
      </c>
      <c r="E43">
        <v>878.94484569999997</v>
      </c>
      <c r="F43">
        <v>25627.191159999998</v>
      </c>
      <c r="G43">
        <v>25342.438448999997</v>
      </c>
      <c r="H43">
        <v>362</v>
      </c>
      <c r="I43">
        <v>245</v>
      </c>
      <c r="J43">
        <v>0</v>
      </c>
    </row>
    <row r="44" spans="1:10" x14ac:dyDescent="0.25">
      <c r="A44">
        <v>2</v>
      </c>
      <c r="B44" t="s">
        <v>16</v>
      </c>
      <c r="C44">
        <v>461.78298649999999</v>
      </c>
      <c r="D44">
        <v>421.10556959999997</v>
      </c>
      <c r="E44">
        <v>882.88855609999996</v>
      </c>
      <c r="F44">
        <v>23523.455310000001</v>
      </c>
      <c r="G44">
        <v>23061.672323500003</v>
      </c>
      <c r="H44">
        <v>108</v>
      </c>
      <c r="I44">
        <v>111</v>
      </c>
      <c r="J44">
        <v>0</v>
      </c>
    </row>
    <row r="45" spans="1:10" x14ac:dyDescent="0.25">
      <c r="A45">
        <v>2</v>
      </c>
      <c r="B45" t="s">
        <v>12</v>
      </c>
      <c r="C45">
        <v>236.35407720000001</v>
      </c>
      <c r="D45">
        <v>671.10044089999997</v>
      </c>
      <c r="E45">
        <v>907.45451809999997</v>
      </c>
      <c r="F45">
        <v>26774.957859999999</v>
      </c>
      <c r="G45">
        <v>26538.603782799997</v>
      </c>
      <c r="H45">
        <v>2</v>
      </c>
      <c r="I45">
        <v>295</v>
      </c>
      <c r="J45">
        <v>0</v>
      </c>
    </row>
    <row r="46" spans="1:10" x14ac:dyDescent="0.25">
      <c r="A46">
        <v>3</v>
      </c>
      <c r="B46" t="s">
        <v>11</v>
      </c>
      <c r="C46">
        <v>329.54535120000003</v>
      </c>
      <c r="D46">
        <v>535.87841359999993</v>
      </c>
      <c r="E46">
        <v>865.42376479999996</v>
      </c>
      <c r="F46">
        <v>24369.45621</v>
      </c>
      <c r="G46">
        <v>24039.910858800002</v>
      </c>
      <c r="H46">
        <v>210</v>
      </c>
      <c r="I46">
        <v>196</v>
      </c>
      <c r="J46">
        <v>0</v>
      </c>
    </row>
    <row r="47" spans="1:10" x14ac:dyDescent="0.25">
      <c r="A47">
        <v>3</v>
      </c>
      <c r="B47" t="s">
        <v>13</v>
      </c>
      <c r="C47">
        <v>406.98039219999998</v>
      </c>
      <c r="D47">
        <v>461.76283030000002</v>
      </c>
      <c r="E47">
        <v>868.7432225</v>
      </c>
      <c r="F47">
        <v>24446.891240000001</v>
      </c>
      <c r="G47">
        <v>24039.910847800002</v>
      </c>
      <c r="H47">
        <v>1749</v>
      </c>
      <c r="I47">
        <v>146</v>
      </c>
      <c r="J47">
        <v>0</v>
      </c>
    </row>
    <row r="48" spans="1:10" x14ac:dyDescent="0.25">
      <c r="A48">
        <v>3</v>
      </c>
      <c r="B48" t="s">
        <v>14</v>
      </c>
      <c r="C48">
        <v>295.8519953</v>
      </c>
      <c r="D48">
        <v>577.33620180000003</v>
      </c>
      <c r="E48">
        <v>873.18819710000002</v>
      </c>
      <c r="F48">
        <v>25084.914690000001</v>
      </c>
      <c r="G48">
        <v>24789.062694700002</v>
      </c>
      <c r="H48">
        <v>220</v>
      </c>
      <c r="I48">
        <v>224</v>
      </c>
      <c r="J48">
        <v>0</v>
      </c>
    </row>
    <row r="49" spans="1:10" x14ac:dyDescent="0.25">
      <c r="A49">
        <v>3</v>
      </c>
      <c r="B49" t="s">
        <v>15</v>
      </c>
      <c r="C49">
        <v>451.59109790000002</v>
      </c>
      <c r="D49">
        <v>433.0356888</v>
      </c>
      <c r="E49">
        <v>884.62678670000003</v>
      </c>
      <c r="F49">
        <v>24491.501960000001</v>
      </c>
      <c r="G49">
        <v>24039.910862100001</v>
      </c>
      <c r="H49">
        <v>101</v>
      </c>
      <c r="I49">
        <v>115</v>
      </c>
      <c r="J49">
        <v>0</v>
      </c>
    </row>
    <row r="50" spans="1:10" x14ac:dyDescent="0.25">
      <c r="A50">
        <v>3</v>
      </c>
      <c r="B50" t="s">
        <v>16</v>
      </c>
      <c r="C50">
        <v>487.06502039999998</v>
      </c>
      <c r="D50">
        <v>417.10606630000007</v>
      </c>
      <c r="E50">
        <v>904.17108670000005</v>
      </c>
      <c r="F50">
        <v>24526.975869999998</v>
      </c>
      <c r="G50">
        <v>24039.910849599997</v>
      </c>
      <c r="H50">
        <v>98</v>
      </c>
      <c r="I50">
        <v>100</v>
      </c>
      <c r="J50">
        <v>0</v>
      </c>
    </row>
    <row r="51" spans="1:10" x14ac:dyDescent="0.25">
      <c r="A51">
        <v>3</v>
      </c>
      <c r="B51" t="s">
        <v>12</v>
      </c>
      <c r="C51">
        <v>487.06502019999999</v>
      </c>
      <c r="D51">
        <v>417.12549810000002</v>
      </c>
      <c r="E51">
        <v>904.19051830000001</v>
      </c>
      <c r="F51">
        <v>24526.975920000001</v>
      </c>
      <c r="G51">
        <v>24039.910899800001</v>
      </c>
      <c r="H51">
        <v>6</v>
      </c>
      <c r="I51">
        <v>100</v>
      </c>
      <c r="J51">
        <v>0</v>
      </c>
    </row>
    <row r="52" spans="1:10" x14ac:dyDescent="0.25">
      <c r="A52">
        <v>4</v>
      </c>
      <c r="B52" t="s">
        <v>13</v>
      </c>
      <c r="C52">
        <v>401.31634780000002</v>
      </c>
      <c r="D52">
        <v>489.47527309999998</v>
      </c>
      <c r="E52">
        <v>890.7916209</v>
      </c>
      <c r="F52">
        <v>24441.227220000001</v>
      </c>
      <c r="G52">
        <v>24039.910872200002</v>
      </c>
      <c r="H52">
        <v>1810</v>
      </c>
      <c r="I52">
        <v>165</v>
      </c>
      <c r="J52">
        <v>0</v>
      </c>
    </row>
    <row r="53" spans="1:10" x14ac:dyDescent="0.25">
      <c r="A53">
        <v>4</v>
      </c>
      <c r="B53" t="s">
        <v>12</v>
      </c>
      <c r="C53">
        <v>368.04884770000001</v>
      </c>
      <c r="D53">
        <v>525.0504985</v>
      </c>
      <c r="E53">
        <v>893.09934620000001</v>
      </c>
      <c r="F53">
        <v>24407.959750000002</v>
      </c>
      <c r="G53">
        <v>24039.910902300002</v>
      </c>
      <c r="H53">
        <v>8</v>
      </c>
      <c r="I53">
        <v>209</v>
      </c>
      <c r="J53">
        <v>0</v>
      </c>
    </row>
    <row r="54" spans="1:10" x14ac:dyDescent="0.25">
      <c r="A54">
        <v>4</v>
      </c>
      <c r="B54" t="s">
        <v>11</v>
      </c>
      <c r="C54">
        <v>334.02971530000002</v>
      </c>
      <c r="D54">
        <v>562.35604000000001</v>
      </c>
      <c r="E54">
        <v>896.38575530000003</v>
      </c>
      <c r="F54">
        <v>24463.153259999999</v>
      </c>
      <c r="G54">
        <v>24129.1235447</v>
      </c>
      <c r="H54">
        <v>298</v>
      </c>
      <c r="I54">
        <v>208</v>
      </c>
      <c r="J54">
        <v>0</v>
      </c>
    </row>
    <row r="55" spans="1:10" x14ac:dyDescent="0.25">
      <c r="A55">
        <v>4</v>
      </c>
      <c r="B55" t="s">
        <v>14</v>
      </c>
      <c r="C55">
        <v>479.41807899999998</v>
      </c>
      <c r="D55">
        <v>437.44390709999999</v>
      </c>
      <c r="E55">
        <v>916.86198609999997</v>
      </c>
      <c r="F55">
        <v>24519.32893</v>
      </c>
      <c r="G55">
        <v>24039.910851000001</v>
      </c>
      <c r="H55">
        <v>1718</v>
      </c>
      <c r="I55">
        <v>111</v>
      </c>
      <c r="J55">
        <v>0</v>
      </c>
    </row>
    <row r="56" spans="1:10" x14ac:dyDescent="0.25">
      <c r="A56">
        <v>4</v>
      </c>
      <c r="B56" t="s">
        <v>15</v>
      </c>
      <c r="C56">
        <v>565.83760059999997</v>
      </c>
      <c r="D56">
        <v>410.54481550000003</v>
      </c>
      <c r="E56">
        <v>976.3824161</v>
      </c>
      <c r="F56">
        <v>24605.748469999999</v>
      </c>
      <c r="G56">
        <v>24039.910869399999</v>
      </c>
      <c r="H56">
        <v>87</v>
      </c>
      <c r="I56">
        <v>93</v>
      </c>
      <c r="J56">
        <v>0</v>
      </c>
    </row>
    <row r="57" spans="1:10" x14ac:dyDescent="0.25">
      <c r="A57">
        <v>4</v>
      </c>
      <c r="B57" t="s">
        <v>16</v>
      </c>
      <c r="C57">
        <v>565.83760059999997</v>
      </c>
      <c r="D57">
        <v>410.55270640000003</v>
      </c>
      <c r="E57">
        <v>976.39030700000001</v>
      </c>
      <c r="F57">
        <v>24605.748449999999</v>
      </c>
      <c r="G57">
        <v>24039.910849399999</v>
      </c>
      <c r="H57">
        <v>90</v>
      </c>
      <c r="I57">
        <v>93</v>
      </c>
      <c r="J57">
        <v>0</v>
      </c>
    </row>
    <row r="58" spans="1:10" x14ac:dyDescent="0.25">
      <c r="A58">
        <v>5</v>
      </c>
      <c r="B58" t="s">
        <v>11</v>
      </c>
      <c r="C58">
        <v>354.117502</v>
      </c>
      <c r="D58">
        <v>499.55207820000004</v>
      </c>
      <c r="E58">
        <v>853.66958020000004</v>
      </c>
      <c r="F58">
        <v>23989.95566</v>
      </c>
      <c r="G58">
        <v>23635.838157999999</v>
      </c>
      <c r="H58">
        <v>199</v>
      </c>
      <c r="I58">
        <v>179</v>
      </c>
      <c r="J58">
        <v>0</v>
      </c>
    </row>
    <row r="59" spans="1:10" x14ac:dyDescent="0.25">
      <c r="A59">
        <v>5</v>
      </c>
      <c r="B59" t="s">
        <v>13</v>
      </c>
      <c r="C59">
        <v>327.27538989999999</v>
      </c>
      <c r="D59">
        <v>529.71149570000011</v>
      </c>
      <c r="E59">
        <v>856.98688560000005</v>
      </c>
      <c r="F59">
        <v>24622.55889</v>
      </c>
      <c r="G59">
        <v>24295.283500099998</v>
      </c>
      <c r="H59">
        <v>1846</v>
      </c>
      <c r="I59">
        <v>197</v>
      </c>
      <c r="J59">
        <v>0</v>
      </c>
    </row>
    <row r="60" spans="1:10" x14ac:dyDescent="0.25">
      <c r="A60">
        <v>5</v>
      </c>
      <c r="B60" t="s">
        <v>15</v>
      </c>
      <c r="C60">
        <v>405.00297019999999</v>
      </c>
      <c r="D60">
        <v>452.81536499999999</v>
      </c>
      <c r="E60">
        <v>857.81833519999998</v>
      </c>
      <c r="F60">
        <v>23466.675309999999</v>
      </c>
      <c r="G60">
        <v>23061.672339799999</v>
      </c>
      <c r="H60">
        <v>106</v>
      </c>
      <c r="I60">
        <v>144</v>
      </c>
      <c r="J60">
        <v>0</v>
      </c>
    </row>
    <row r="61" spans="1:10" x14ac:dyDescent="0.25">
      <c r="A61">
        <v>5</v>
      </c>
      <c r="B61" t="s">
        <v>14</v>
      </c>
      <c r="C61">
        <v>322.50347679999999</v>
      </c>
      <c r="D61">
        <v>535.71155049999993</v>
      </c>
      <c r="E61">
        <v>858.21502729999997</v>
      </c>
      <c r="F61">
        <v>24735.180899999999</v>
      </c>
      <c r="G61">
        <v>24412.677423199999</v>
      </c>
      <c r="H61">
        <v>475</v>
      </c>
      <c r="I61">
        <v>201</v>
      </c>
      <c r="J61">
        <v>0</v>
      </c>
    </row>
    <row r="62" spans="1:10" x14ac:dyDescent="0.25">
      <c r="A62">
        <v>5</v>
      </c>
      <c r="B62" t="s">
        <v>12</v>
      </c>
      <c r="C62">
        <v>265.7988699</v>
      </c>
      <c r="D62">
        <v>614.26166760000001</v>
      </c>
      <c r="E62">
        <v>880.06053750000001</v>
      </c>
      <c r="F62">
        <v>26076.67166</v>
      </c>
      <c r="G62">
        <v>25810.872790099998</v>
      </c>
      <c r="H62">
        <v>3</v>
      </c>
      <c r="I62">
        <v>257</v>
      </c>
      <c r="J62">
        <v>0</v>
      </c>
    </row>
    <row r="63" spans="1:10" x14ac:dyDescent="0.25">
      <c r="A63">
        <v>5</v>
      </c>
      <c r="B63" t="s">
        <v>16</v>
      </c>
      <c r="C63">
        <v>480.10662380000002</v>
      </c>
      <c r="D63">
        <v>408.02628229999999</v>
      </c>
      <c r="E63">
        <v>888.13290610000001</v>
      </c>
      <c r="F63">
        <v>23541.77896</v>
      </c>
      <c r="G63">
        <v>23061.672336200001</v>
      </c>
      <c r="H63">
        <v>95</v>
      </c>
      <c r="I63">
        <v>100</v>
      </c>
      <c r="J63">
        <v>0</v>
      </c>
    </row>
  </sheetData>
  <sortState xmlns:xlrd2="http://schemas.microsoft.com/office/spreadsheetml/2017/richdata2" ref="A34:J63">
    <sortCondition ref="A34:A63"/>
    <sortCondition ref="E34:E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2022-02-24T23:11:54Z</dcterms:created>
  <dcterms:modified xsi:type="dcterms:W3CDTF">2022-03-02T02:36:08Z</dcterms:modified>
</cp:coreProperties>
</file>