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Guat" sheetId="1" r:id="rId1"/>
    <sheet name="A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3" i="2"/>
  <c r="D24" i="2"/>
  <c r="D21" i="2"/>
  <c r="D17" i="2"/>
  <c r="D18" i="2"/>
  <c r="D19" i="2"/>
  <c r="D16" i="2"/>
  <c r="D13" i="2"/>
  <c r="D14" i="2"/>
  <c r="D12" i="2"/>
  <c r="D9" i="2"/>
  <c r="D10" i="2"/>
  <c r="D8" i="2"/>
  <c r="C18" i="2"/>
  <c r="C19" i="2"/>
  <c r="C20" i="2"/>
  <c r="C21" i="2"/>
  <c r="C22" i="2"/>
  <c r="C3" i="2"/>
  <c r="C4" i="2"/>
  <c r="C5" i="2"/>
  <c r="C6" i="2"/>
  <c r="C7" i="2"/>
  <c r="C8" i="2"/>
  <c r="C9" i="2"/>
  <c r="C19" i="1"/>
  <c r="C20" i="1"/>
  <c r="C21" i="1"/>
  <c r="C22" i="1"/>
  <c r="C18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<sst xmlns="http://schemas.openxmlformats.org/spreadsheetml/2006/main" count="3" uniqueCount="3">
  <si>
    <t>Stunting Trends Guatemala</t>
  </si>
  <si>
    <t>Guatemala</t>
  </si>
  <si>
    <t>Rwanda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</si>
</sst>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Menlo Regular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Guat!$B$2:$B$24</c:f>
              <c:numCache>
                <c:formatCode>General</c:formatCode>
                <c:ptCount val="23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</c:numCache>
            </c:numRef>
          </c:xVal>
          <c:yVal>
            <c:numRef>
              <c:f>Guat!$C$2:$C$24</c:f>
              <c:numCache>
                <c:formatCode>General</c:formatCode>
                <c:ptCount val="23"/>
                <c:pt idx="0">
                  <c:v>65.0</c:v>
                </c:pt>
                <c:pt idx="1">
                  <c:v>63.75</c:v>
                </c:pt>
                <c:pt idx="2">
                  <c:v>62.5</c:v>
                </c:pt>
                <c:pt idx="3">
                  <c:v>61.25</c:v>
                </c:pt>
                <c:pt idx="4">
                  <c:v>60.0</c:v>
                </c:pt>
                <c:pt idx="5">
                  <c:v>58.75</c:v>
                </c:pt>
                <c:pt idx="6">
                  <c:v>57.5</c:v>
                </c:pt>
                <c:pt idx="7">
                  <c:v>56.25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53.0</c:v>
                </c:pt>
                <c:pt idx="12">
                  <c:v>53.0</c:v>
                </c:pt>
                <c:pt idx="13">
                  <c:v>53.3</c:v>
                </c:pt>
                <c:pt idx="14">
                  <c:v>53.6</c:v>
                </c:pt>
                <c:pt idx="15">
                  <c:v>54.0</c:v>
                </c:pt>
                <c:pt idx="16">
                  <c:v>53.0</c:v>
                </c:pt>
                <c:pt idx="17">
                  <c:v>52.0</c:v>
                </c:pt>
                <c:pt idx="18">
                  <c:v>51.0</c:v>
                </c:pt>
                <c:pt idx="19">
                  <c:v>50.0</c:v>
                </c:pt>
                <c:pt idx="20">
                  <c:v>49.0</c:v>
                </c:pt>
                <c:pt idx="21">
                  <c:v>48.0</c:v>
                </c:pt>
                <c:pt idx="22">
                  <c:v>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81912"/>
        <c:axId val="2095078888"/>
      </c:scatterChart>
      <c:valAx>
        <c:axId val="209508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078888"/>
        <c:crosses val="autoZero"/>
        <c:crossBetween val="midCat"/>
      </c:valAx>
      <c:valAx>
        <c:axId val="209507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8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All!$B$2:$B$25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All!$C$2:$C$25</c:f>
              <c:numCache>
                <c:formatCode>General</c:formatCode>
                <c:ptCount val="24"/>
                <c:pt idx="0">
                  <c:v>65.0</c:v>
                </c:pt>
                <c:pt idx="1">
                  <c:v>63.75</c:v>
                </c:pt>
                <c:pt idx="2">
                  <c:v>62.5</c:v>
                </c:pt>
                <c:pt idx="3">
                  <c:v>61.25</c:v>
                </c:pt>
                <c:pt idx="4">
                  <c:v>60.0</c:v>
                </c:pt>
                <c:pt idx="5">
                  <c:v>58.75</c:v>
                </c:pt>
                <c:pt idx="6">
                  <c:v>57.5</c:v>
                </c:pt>
                <c:pt idx="7">
                  <c:v>56.25</c:v>
                </c:pt>
                <c:pt idx="8">
                  <c:v>55.0</c:v>
                </c:pt>
                <c:pt idx="9">
                  <c:v>54.0</c:v>
                </c:pt>
                <c:pt idx="10">
                  <c:v>53.0</c:v>
                </c:pt>
                <c:pt idx="11">
                  <c:v>53.0</c:v>
                </c:pt>
                <c:pt idx="12">
                  <c:v>53.0</c:v>
                </c:pt>
                <c:pt idx="13">
                  <c:v>53.3</c:v>
                </c:pt>
                <c:pt idx="14">
                  <c:v>53.6</c:v>
                </c:pt>
                <c:pt idx="15">
                  <c:v>54.0</c:v>
                </c:pt>
                <c:pt idx="16">
                  <c:v>53.0</c:v>
                </c:pt>
                <c:pt idx="17">
                  <c:v>52.0</c:v>
                </c:pt>
                <c:pt idx="18">
                  <c:v>51.0</c:v>
                </c:pt>
                <c:pt idx="19">
                  <c:v>50.0</c:v>
                </c:pt>
                <c:pt idx="20">
                  <c:v>49.0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none"/>
          </c:marker>
          <c:cat>
            <c:numRef>
              <c:f>All!$B$2:$B$25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All!$D$2:$D$25</c:f>
              <c:numCache>
                <c:formatCode>General</c:formatCode>
                <c:ptCount val="24"/>
                <c:pt idx="5">
                  <c:v>57.0</c:v>
                </c:pt>
                <c:pt idx="6">
                  <c:v>54.0</c:v>
                </c:pt>
                <c:pt idx="7">
                  <c:v>51.0</c:v>
                </c:pt>
                <c:pt idx="8">
                  <c:v>48.0</c:v>
                </c:pt>
                <c:pt idx="9">
                  <c:v>45.0</c:v>
                </c:pt>
                <c:pt idx="10">
                  <c:v>45.75</c:v>
                </c:pt>
                <c:pt idx="11">
                  <c:v>46.5</c:v>
                </c:pt>
                <c:pt idx="12">
                  <c:v>47.25</c:v>
                </c:pt>
                <c:pt idx="13">
                  <c:v>48.0</c:v>
                </c:pt>
                <c:pt idx="14">
                  <c:v>48.8</c:v>
                </c:pt>
                <c:pt idx="15">
                  <c:v>49.6</c:v>
                </c:pt>
                <c:pt idx="16">
                  <c:v>50.4</c:v>
                </c:pt>
                <c:pt idx="17">
                  <c:v>51.19999999999998</c:v>
                </c:pt>
                <c:pt idx="18">
                  <c:v>52.0</c:v>
                </c:pt>
                <c:pt idx="19">
                  <c:v>50.4</c:v>
                </c:pt>
                <c:pt idx="20">
                  <c:v>48.8</c:v>
                </c:pt>
                <c:pt idx="21">
                  <c:v>47.2</c:v>
                </c:pt>
                <c:pt idx="22">
                  <c:v>45.6</c:v>
                </c:pt>
                <c:pt idx="23">
                  <c:v>44.0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15560"/>
        <c:axId val="2091533352"/>
      </c:lineChart>
      <c:catAx>
        <c:axId val="21005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091533352"/>
        <c:crosses val="autoZero"/>
        <c:auto val="1"/>
        <c:lblAlgn val="ctr"/>
        <c:lblOffset val="100"/>
        <c:noMultiLvlLbl val="0"/>
      </c:catAx>
      <c:valAx>
        <c:axId val="209153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Under 5</a:t>
                </a:r>
                <a:r>
                  <a:rPr lang="en-US" baseline="0"/>
                  <a:t> </a:t>
                </a:r>
                <a:r>
                  <a:rPr lang="en-US"/>
                  <a:t>Malnourished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1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10</xdr:row>
      <xdr:rowOff>96520</xdr:rowOff>
    </xdr:from>
    <xdr:to>
      <xdr:col>10</xdr:col>
      <xdr:colOff>477520</xdr:colOff>
      <xdr:row>29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629920</xdr:colOff>
      <xdr:row>0</xdr:row>
      <xdr:rowOff>76200</xdr:rowOff>
    </xdr:from>
    <xdr:to>
      <xdr:col>11</xdr:col>
      <xdr:colOff>264160</xdr:colOff>
      <xdr:row>19</xdr:row>
      <xdr:rowOff>116840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showGridLines="0" zoomScale="125" zoomScaleNormal="125" zoomScalePageLayoutView="125" workbookViewId="0">
      <selection activeCell="D21" sqref="D21"/>
    </sheetView>
  </sheetViews>
  <sheetFormatPr baseColWidth="10" defaultRowHeight="11" x14ac:dyDescent="0"/>
  <sheetData>
    <row r="1" spans="2:3">
      <c r="B1" t="s">
        <v>0</v>
      </c>
    </row>
    <row r="2" spans="2:3">
      <c r="B2">
        <v>1987</v>
      </c>
      <c r="C2">
        <v>65</v>
      </c>
    </row>
    <row r="3" spans="2:3">
      <c r="B3">
        <v>1988</v>
      </c>
      <c r="C3">
        <f>($C$10-$C$2)/8+C2</f>
        <v>63.75</v>
      </c>
    </row>
    <row r="4" spans="2:3">
      <c r="B4">
        <v>1989</v>
      </c>
      <c r="C4">
        <f t="shared" ref="C4:C9" si="0">($C$10-$C$2)/8+C3</f>
        <v>62.5</v>
      </c>
    </row>
    <row r="5" spans="2:3">
      <c r="B5">
        <v>1990</v>
      </c>
      <c r="C5">
        <f t="shared" si="0"/>
        <v>61.25</v>
      </c>
    </row>
    <row r="6" spans="2:3">
      <c r="B6">
        <v>1991</v>
      </c>
      <c r="C6">
        <f t="shared" si="0"/>
        <v>60</v>
      </c>
    </row>
    <row r="7" spans="2:3">
      <c r="B7">
        <v>1992</v>
      </c>
      <c r="C7">
        <f t="shared" si="0"/>
        <v>58.75</v>
      </c>
    </row>
    <row r="8" spans="2:3">
      <c r="B8">
        <v>1993</v>
      </c>
      <c r="C8">
        <f t="shared" si="0"/>
        <v>57.5</v>
      </c>
    </row>
    <row r="9" spans="2:3">
      <c r="B9">
        <v>1994</v>
      </c>
      <c r="C9">
        <f t="shared" si="0"/>
        <v>56.25</v>
      </c>
    </row>
    <row r="10" spans="2:3">
      <c r="B10">
        <v>1995</v>
      </c>
      <c r="C10">
        <v>55</v>
      </c>
    </row>
    <row r="11" spans="2:3">
      <c r="B11">
        <v>1996</v>
      </c>
      <c r="C11">
        <v>54</v>
      </c>
    </row>
    <row r="12" spans="2:3">
      <c r="B12">
        <v>1997</v>
      </c>
      <c r="C12">
        <v>53</v>
      </c>
    </row>
    <row r="13" spans="2:3">
      <c r="B13">
        <v>1998</v>
      </c>
      <c r="C13">
        <v>53</v>
      </c>
    </row>
    <row r="14" spans="2:3">
      <c r="B14">
        <v>1999</v>
      </c>
      <c r="C14">
        <v>53</v>
      </c>
    </row>
    <row r="15" spans="2:3">
      <c r="B15">
        <v>2000</v>
      </c>
      <c r="C15">
        <v>53.3</v>
      </c>
    </row>
    <row r="16" spans="2:3">
      <c r="B16">
        <v>2001</v>
      </c>
      <c r="C16">
        <v>53.6</v>
      </c>
    </row>
    <row r="17" spans="2:3">
      <c r="B17">
        <v>2002</v>
      </c>
      <c r="C17">
        <v>54</v>
      </c>
    </row>
    <row r="18" spans="2:3">
      <c r="B18">
        <v>2003</v>
      </c>
      <c r="C18">
        <f>($C$23-$C$17)/6+C17</f>
        <v>53</v>
      </c>
    </row>
    <row r="19" spans="2:3">
      <c r="B19">
        <v>2004</v>
      </c>
      <c r="C19">
        <f t="shared" ref="C19:C22" si="1">($C$23-$C$17)/6+C18</f>
        <v>52</v>
      </c>
    </row>
    <row r="20" spans="2:3">
      <c r="B20">
        <v>2005</v>
      </c>
      <c r="C20">
        <f t="shared" si="1"/>
        <v>51</v>
      </c>
    </row>
    <row r="21" spans="2:3">
      <c r="B21">
        <v>2006</v>
      </c>
      <c r="C21">
        <f t="shared" si="1"/>
        <v>50</v>
      </c>
    </row>
    <row r="22" spans="2:3">
      <c r="B22">
        <v>2007</v>
      </c>
      <c r="C22">
        <f t="shared" si="1"/>
        <v>49</v>
      </c>
    </row>
    <row r="23" spans="2:3">
      <c r="B23">
        <v>2008</v>
      </c>
      <c r="C23">
        <v>48</v>
      </c>
    </row>
    <row r="24" spans="2:3">
      <c r="B24">
        <v>2009</v>
      </c>
      <c r="C24">
        <v>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showGridLines="0" tabSelected="1" zoomScale="125" zoomScaleNormal="125" zoomScalePageLayoutView="125" workbookViewId="0">
      <selection activeCell="E5" sqref="E5"/>
    </sheetView>
  </sheetViews>
  <sheetFormatPr baseColWidth="10" defaultRowHeight="11" x14ac:dyDescent="0"/>
  <sheetData>
    <row r="1" spans="2:4">
      <c r="C1" t="s">
        <v>1</v>
      </c>
      <c r="D1" t="s">
        <v>2</v>
      </c>
    </row>
    <row r="2" spans="2:4">
      <c r="B2">
        <v>1987</v>
      </c>
      <c r="C2">
        <v>65</v>
      </c>
    </row>
    <row r="3" spans="2:4">
      <c r="B3">
        <v>1988</v>
      </c>
      <c r="C3">
        <f>($C$10-$C$2)/8+C2</f>
        <v>63.75</v>
      </c>
    </row>
    <row r="4" spans="2:4">
      <c r="B4">
        <v>1989</v>
      </c>
      <c r="C4">
        <f t="shared" ref="C4:C9" si="0">($C$10-$C$2)/8+C3</f>
        <v>62.5</v>
      </c>
    </row>
    <row r="5" spans="2:4">
      <c r="B5">
        <v>1990</v>
      </c>
      <c r="C5">
        <f t="shared" si="0"/>
        <v>61.25</v>
      </c>
    </row>
    <row r="6" spans="2:4">
      <c r="B6">
        <v>1991</v>
      </c>
      <c r="C6">
        <f t="shared" si="0"/>
        <v>60</v>
      </c>
    </row>
    <row r="7" spans="2:4">
      <c r="B7">
        <v>1992</v>
      </c>
      <c r="C7">
        <f t="shared" si="0"/>
        <v>58.75</v>
      </c>
      <c r="D7">
        <v>57</v>
      </c>
    </row>
    <row r="8" spans="2:4">
      <c r="B8">
        <v>1993</v>
      </c>
      <c r="C8">
        <f t="shared" si="0"/>
        <v>57.5</v>
      </c>
      <c r="D8">
        <f>($D$11-$D$7)/4+D7</f>
        <v>54</v>
      </c>
    </row>
    <row r="9" spans="2:4">
      <c r="B9">
        <v>1994</v>
      </c>
      <c r="C9">
        <f t="shared" si="0"/>
        <v>56.25</v>
      </c>
      <c r="D9">
        <f t="shared" ref="D9:D10" si="1">($D$11-$D$7)/4+D8</f>
        <v>51</v>
      </c>
    </row>
    <row r="10" spans="2:4">
      <c r="B10">
        <v>1995</v>
      </c>
      <c r="C10">
        <v>55</v>
      </c>
      <c r="D10">
        <f t="shared" si="1"/>
        <v>48</v>
      </c>
    </row>
    <row r="11" spans="2:4">
      <c r="B11">
        <v>1996</v>
      </c>
      <c r="C11">
        <v>54</v>
      </c>
      <c r="D11">
        <v>45</v>
      </c>
    </row>
    <row r="12" spans="2:4">
      <c r="B12">
        <v>1997</v>
      </c>
      <c r="C12">
        <v>53</v>
      </c>
      <c r="D12">
        <f>($D$15-$D$11)/4+D11</f>
        <v>45.75</v>
      </c>
    </row>
    <row r="13" spans="2:4">
      <c r="B13">
        <v>1998</v>
      </c>
      <c r="C13">
        <v>53</v>
      </c>
      <c r="D13">
        <f t="shared" ref="D13:D14" si="2">($D$15-$D$11)/4+D12</f>
        <v>46.5</v>
      </c>
    </row>
    <row r="14" spans="2:4">
      <c r="B14">
        <v>1999</v>
      </c>
      <c r="C14">
        <v>53</v>
      </c>
      <c r="D14">
        <f t="shared" si="2"/>
        <v>47.25</v>
      </c>
    </row>
    <row r="15" spans="2:4">
      <c r="B15">
        <v>2000</v>
      </c>
      <c r="C15">
        <v>53.3</v>
      </c>
      <c r="D15">
        <v>48</v>
      </c>
    </row>
    <row r="16" spans="2:4">
      <c r="B16">
        <v>2001</v>
      </c>
      <c r="C16">
        <v>53.6</v>
      </c>
      <c r="D16">
        <f>($D$20-$D$15)/($B$20-$B$15)+D15</f>
        <v>48.8</v>
      </c>
    </row>
    <row r="17" spans="2:4">
      <c r="B17">
        <v>2002</v>
      </c>
      <c r="C17">
        <v>54</v>
      </c>
      <c r="D17">
        <f t="shared" ref="D17:D19" si="3">($D$20-$D$15)/($B$20-$B$15)+D16</f>
        <v>49.599999999999994</v>
      </c>
    </row>
    <row r="18" spans="2:4">
      <c r="B18">
        <v>2003</v>
      </c>
      <c r="C18">
        <f>($C$23-$C$17)/6+C17</f>
        <v>53</v>
      </c>
      <c r="D18">
        <f t="shared" si="3"/>
        <v>50.399999999999991</v>
      </c>
    </row>
    <row r="19" spans="2:4">
      <c r="B19">
        <v>2004</v>
      </c>
      <c r="C19">
        <f t="shared" ref="C19:C22" si="4">($C$23-$C$17)/6+C18</f>
        <v>52</v>
      </c>
      <c r="D19">
        <f t="shared" si="3"/>
        <v>51.199999999999989</v>
      </c>
    </row>
    <row r="20" spans="2:4">
      <c r="B20">
        <v>2005</v>
      </c>
      <c r="C20">
        <f t="shared" si="4"/>
        <v>51</v>
      </c>
      <c r="D20">
        <v>52</v>
      </c>
    </row>
    <row r="21" spans="2:4">
      <c r="B21">
        <v>2006</v>
      </c>
      <c r="C21">
        <f t="shared" si="4"/>
        <v>50</v>
      </c>
      <c r="D21">
        <f>($D$25-$D$20)/($B$25-$B$20)+D20</f>
        <v>50.4</v>
      </c>
    </row>
    <row r="22" spans="2:4">
      <c r="B22">
        <v>2007</v>
      </c>
      <c r="C22">
        <f t="shared" si="4"/>
        <v>49</v>
      </c>
      <c r="D22">
        <f t="shared" ref="D22:D24" si="5">($D$25-$D$20)/($B$25-$B$20)+D21</f>
        <v>48.8</v>
      </c>
    </row>
    <row r="23" spans="2:4">
      <c r="B23">
        <v>2008</v>
      </c>
      <c r="C23">
        <v>48</v>
      </c>
      <c r="D23">
        <f t="shared" si="5"/>
        <v>47.199999999999996</v>
      </c>
    </row>
    <row r="24" spans="2:4">
      <c r="B24">
        <v>2009</v>
      </c>
      <c r="C24">
        <v>48</v>
      </c>
      <c r="D24">
        <f t="shared" si="5"/>
        <v>45.599999999999994</v>
      </c>
    </row>
    <row r="25" spans="2:4">
      <c r="B25">
        <v>2010</v>
      </c>
      <c r="C25">
        <v>48</v>
      </c>
      <c r="D25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Guat</vt:lpstr>
      <vt:lpstr>All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2013-04-26T15:14:14Z</dcterms:created>
  <dcterms:modified xsi:type="dcterms:W3CDTF">2014-04-17T13:50:30Z</dcterms:modified>
</cp:coreProperties>
</file>