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2648A1FA-80FB-4E5D-8B0F-B67CDE25E47D}" xr6:coauthVersionLast="47" xr6:coauthVersionMax="47" xr10:uidLastSave="{00000000-0000-0000-0000-000000000000}"/>
  <bookViews>
    <workbookView xWindow="-120" yWindow="-120" windowWidth="29040" windowHeight="15840" tabRatio="914" firstSheet="1" activeTab="8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Probe_Kombiniert!$A$1:$AK$44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Untersuchung_Kombiniert!$A$1:$AO$12</definedName>
    <definedName name="ExterneDaten_3" localSheetId="1" hidden="1">DATENSATZ!$A$1:$DJ$42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8" i="9" l="1" a="1"/>
  <c r="X38" i="9" s="1"/>
  <c r="Y38" i="9"/>
  <c r="X37" i="9" a="1"/>
  <c r="X37" i="9" s="1"/>
  <c r="Y37" i="9"/>
  <c r="X36" i="9" a="1"/>
  <c r="X36" i="9" s="1"/>
  <c r="Y36" i="9"/>
  <c r="X35" i="9" a="1"/>
  <c r="X35" i="9" s="1"/>
  <c r="Y35" i="9"/>
  <c r="X34" i="9" a="1"/>
  <c r="X34" i="9" s="1"/>
  <c r="Y34" i="9"/>
  <c r="X33" i="9" a="1"/>
  <c r="X33" i="9" s="1"/>
  <c r="Y33" i="9"/>
  <c r="X32" i="9" a="1"/>
  <c r="X32" i="9" s="1"/>
  <c r="Y32" i="9"/>
  <c r="X31" i="9" a="1"/>
  <c r="X31" i="9" s="1"/>
  <c r="Y31" i="9"/>
  <c r="X30" i="9" a="1"/>
  <c r="X30" i="9" s="1"/>
  <c r="Y30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X2" i="9" a="1"/>
  <c r="X2" i="9" s="1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B4" i="17"/>
  <c r="A9" i="16"/>
  <c r="A8" i="16"/>
  <c r="A7" i="16"/>
  <c r="A6" i="16"/>
  <c r="A3" i="16"/>
  <c r="A4" i="16"/>
  <c r="A5" i="16"/>
  <c r="L35" i="9" a="1"/>
  <c r="L20" i="9" a="1"/>
  <c r="L30" i="9" a="1"/>
  <c r="L35" i="9" l="1"/>
  <c r="L30" i="9"/>
  <c r="L20" i="9"/>
  <c r="L31" i="9" a="1"/>
  <c r="L21" i="9" a="1"/>
  <c r="L36" i="9" a="1"/>
  <c r="L36" i="9" l="1"/>
  <c r="K35" i="9"/>
  <c r="L31" i="9"/>
  <c r="K30" i="9"/>
  <c r="L21" i="9"/>
  <c r="K21" i="9" s="1"/>
  <c r="K20" i="9"/>
  <c r="L32" i="9" a="1"/>
  <c r="L22" i="9" a="1"/>
  <c r="L37" i="9" a="1"/>
  <c r="L37" i="9" l="1"/>
  <c r="K36" i="9"/>
  <c r="L32" i="9"/>
  <c r="K31" i="9"/>
  <c r="L22" i="9"/>
  <c r="L23" i="9" a="1"/>
  <c r="L38" i="9" a="1"/>
  <c r="L33" i="9" a="1"/>
  <c r="L38" i="9" l="1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17" i="9" a="1"/>
  <c r="L16" i="9" a="1"/>
  <c r="L34" i="9" a="1"/>
  <c r="L13" i="9" a="1"/>
  <c r="L24" i="9" a="1"/>
  <c r="L14" i="9" a="1"/>
  <c r="L34" i="9" l="1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I2" i="10" a="1"/>
  <c r="I2" i="10" s="1"/>
  <c r="I3" i="10" a="1"/>
  <c r="I3" i="10" s="1"/>
  <c r="L18" i="9" a="1"/>
  <c r="L15" i="9" a="1"/>
  <c r="L25" i="9" a="1"/>
  <c r="L25" i="9" l="1"/>
  <c r="K25" i="9" s="1"/>
  <c r="L18" i="9"/>
  <c r="K17" i="9"/>
  <c r="L15" i="9"/>
  <c r="K15" i="9" s="1"/>
  <c r="K14" i="9"/>
  <c r="H4" i="18"/>
  <c r="I4" i="18" s="1"/>
  <c r="J4" i="18" s="1"/>
  <c r="A5" i="11"/>
  <c r="A4" i="11"/>
  <c r="L26" i="9" a="1"/>
  <c r="J2" i="11" a="1"/>
  <c r="L11" i="9" a="1"/>
  <c r="L2" i="9" a="1"/>
  <c r="L19" i="9" a="1"/>
  <c r="J5" i="11" a="1"/>
  <c r="J4" i="11" a="1"/>
  <c r="L26" i="9" l="1"/>
  <c r="K26" i="9" s="1"/>
  <c r="L19" i="9"/>
  <c r="K19" i="9" s="1"/>
  <c r="K18" i="9"/>
  <c r="J5" i="11"/>
  <c r="I5" i="11" s="1"/>
  <c r="J4" i="11"/>
  <c r="I4" i="11" s="1"/>
  <c r="J2" i="11"/>
  <c r="L11" i="9"/>
  <c r="L2" i="9"/>
  <c r="A3" i="11"/>
  <c r="A2" i="11"/>
  <c r="L12" i="9" a="1"/>
  <c r="L27" i="9" a="1"/>
  <c r="L3" i="9" a="1"/>
  <c r="J3" i="11" a="1"/>
  <c r="L27" i="9" l="1"/>
  <c r="L3" i="9"/>
  <c r="L12" i="9"/>
  <c r="K12" i="9" s="1"/>
  <c r="K11" i="9"/>
  <c r="J3" i="11"/>
  <c r="K2" i="9"/>
  <c r="L4" i="9" a="1"/>
  <c r="L28" i="9" a="1"/>
  <c r="L28" i="9" l="1"/>
  <c r="K28" i="9" s="1"/>
  <c r="K27" i="9"/>
  <c r="L4" i="9"/>
  <c r="K3" i="9"/>
  <c r="I3" i="11"/>
  <c r="I2" i="11"/>
  <c r="L5" i="9" a="1"/>
  <c r="L29" i="9" a="1"/>
  <c r="L29" i="9" l="1"/>
  <c r="K29" i="9" s="1"/>
  <c r="L5" i="9"/>
  <c r="K4" i="9"/>
  <c r="B2" i="17"/>
  <c r="L6" i="9" a="1"/>
  <c r="L6" i="9" l="1"/>
  <c r="K6" i="9" s="1"/>
  <c r="K5" i="9"/>
  <c r="L7" i="9" a="1"/>
  <c r="L7" i="9" l="1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<sst xmlns="http://schemas.openxmlformats.org/spreadsheetml/2006/main" count="2399" uniqueCount="462">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</sst>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</cellXfs>
  <cellStyles count="1">
    <cellStyle name="Standard" xfId="0" builtinId="0"/>
  </cellStyles>
  <dxfs count="73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1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42" tableType="queryTable" totalsRowShown="0">
  <autoFilter ref="A1:DJ42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2"/>
    <tableColumn id="4" xr3:uid="{7C00413E-35F9-4A0B-ADD4-2717AEFBFD2F}" uniqueName="4" name="PARAMETER.LP.EV2" queryTableFieldId="329" dataDxfId="7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69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68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67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2" tableType="queryTable" totalsRowShown="0">
  <autoFilter ref="A1:AO12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4" tableType="queryTable" totalsRowShown="0">
  <autoFilter ref="A1:AK44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38" totalsRowShown="0" headerRowDxfId="66" dataDxfId="64" headerRowBorderDxfId="65" totalsRowBorderDxfId="63">
  <autoFilter ref="A1:AD38" xr:uid="{686754EA-51DA-43DE-88B3-FBD64291D8EA}"/>
  <tableColumns count="30">
    <tableColumn id="1" xr3:uid="{91C060AF-C243-44E1-B59F-75CF712912AD}" name="ID" dataDxfId="62"/>
    <tableColumn id="2" xr3:uid="{C1AB7AD2-4809-47B7-8FC9-45DB5AD896D3}" name="PROBE.ID" dataDxfId="61"/>
    <tableColumn id="3" xr3:uid="{15945C43-2B60-4D8F-ACAB-9ACD21399FCF}" name="CHEMISTRY.ID" dataDxfId="60"/>
    <tableColumn id="6" xr3:uid="{2E2003D6-DC6D-427B-AA28-5FF0F0AAC9CA}" name="RUK.ID" dataDxfId="59"/>
    <tableColumn id="4" xr3:uid="{818129A5-0350-4DD1-8519-3FB375782718}" name="NUMMER" dataDxfId="58"/>
    <tableColumn id="5" xr3:uid="{B8D76753-9945-45ED-8996-E2B7195D17C7}" name="AUFSCHLUSS" dataDxfId="57"/>
    <tableColumn id="7" xr3:uid="{C8B25736-B173-4636-8273-A63E6CE9DE59}" name="ART" dataDxfId="56"/>
    <tableColumn id="8" xr3:uid="{5B928228-798C-4090-AE3C-FC5384C6F7B4}" name="KOERNUNG" dataDxfId="55"/>
    <tableColumn id="9" xr3:uid="{9B7DEAA8-7982-476D-A4B8-64EA894AECE5}" name="BODENKLASSE" dataDxfId="54"/>
    <tableColumn id="10" xr3:uid="{C061F8C2-A081-45C0-93AD-15541AD44FBC}" name="DICKE" dataDxfId="53"/>
    <tableColumn id="11" xr3:uid="{82DF48D2-7631-4282-B880-1113EE32B247}" name="TIEFE_START" dataDxfId="52">
      <calculatedColumnFormula>SAMPLE_ERKUNDUNGSSTELLE[[#This Row],[TIEFE_ENDE]]-SAMPLE_ERKUNDUNGSSTELLE[[#This Row],[DICKE]]</calculatedColumnFormula>
    </tableColumn>
    <tableColumn id="12" xr3:uid="{E8695974-0841-431D-8CEE-D5CE0B176A5A}" name="TIEFE_ENDE" dataDxfId="51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0"/>
    <tableColumn id="14" xr3:uid="{0F050F60-3949-4328-9110-0655E9849EA7}" name="PAK" dataDxfId="49"/>
    <tableColumn id="15" xr3:uid="{99E311E3-5163-46E8-B93E-6F5FC5259D10}" name="RUNDUNGSGRAD_GESTUFTHEIT" dataDxfId="48"/>
    <tableColumn id="16" xr3:uid="{A285488D-B971-4C15-9449-E201188EB5A0}" name="FARBE" dataDxfId="47"/>
    <tableColumn id="17" xr3:uid="{249D57F6-5F41-44F1-9CCB-04120DD90F33}" name="BODENART" dataDxfId="46"/>
    <tableColumn id="18" xr3:uid="{962449DE-E035-48F1-87F4-7DEE52D490BD}" name="KONSISTENZ" dataDxfId="45"/>
    <tableColumn id="19" xr3:uid="{16FB7DBB-591F-4FC6-A65E-2DC7456CCCB0}" name="FEUCHTIGKEIT" dataDxfId="44"/>
    <tableColumn id="20" xr3:uid="{DD3E896D-5346-4DD2-B67B-707A5F8408B2}" name="WASSERGEHALT" dataDxfId="43"/>
    <tableColumn id="21" xr3:uid="{599B39F0-E5BE-474C-80B4-D61D25AB5240}" name="WASSERPROCTOR" dataDxfId="42"/>
    <tableColumn id="22" xr3:uid="{01691A17-D32C-4971-8CA9-4F4C45A5B3E8}" name="NOTIZ" dataDxfId="41"/>
    <tableColumn id="23" xr3:uid="{A82813FC-D25D-48BA-9D51-572FBA76D81D}" name="BEHAELTNIS" dataDxfId="40"/>
    <tableColumn id="24" xr3:uid="{12C181C0-EE5B-45AE-9E49-C30630519D23}" name="ABFALLART" dataDxfId="39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38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37"/>
    <tableColumn id="30" xr3:uid="{932C683F-5FBC-4118-A19E-789EE0DB27EF}" name="DRUCKFESTIGKEIT" dataDxfId="36"/>
    <tableColumn id="31" xr3:uid="{378F218B-DDAE-42CB-B447-8A70E953F1CF}" name="FROSTEMPFINDLICHKEITSKLASSE" dataDxfId="35"/>
    <tableColumn id="33" xr3:uid="{B3408F05-F99B-459D-B135-5652B7DCF447}" name="VERDICHTUNGSFAEHIGKEIT" dataDxfId="34"/>
    <tableColumn id="34" xr3:uid="{AC3E2064-5120-45EE-BC83-7C422B63A83A}" name="HOMOGENBEREICH" dataDxfId="3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2">
      <calculatedColumnFormula>"HAUFWERK"</calculatedColumnFormula>
    </tableColumn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31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0" dataDxfId="28" headerRowBorderDxfId="29" tableBorderDxfId="27" totalsRowBorderDxfId="26">
  <autoFilter ref="A1:N5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9" totalsRowShown="0">
  <autoFilter ref="A1:V9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U42"/>
  <sheetViews>
    <sheetView workbookViewId="0">
      <selection activeCell="E22" sqref="E22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customWidth="1"/>
    <col min="115" max="116" width="24.7109375" bestFit="1" customWidth="1"/>
    <col min="117" max="117" width="29.140625" bestFit="1" customWidth="1"/>
    <col min="118" max="118" width="19.7109375" bestFit="1" customWidth="1"/>
    <col min="119" max="119" width="21.7109375" style="14" bestFit="1" customWidth="1"/>
    <col min="120" max="120" width="20.7109375" style="14" bestFit="1" customWidth="1"/>
    <col min="121" max="121" width="26" bestFit="1" customWidth="1"/>
    <col min="122" max="122" width="21" bestFit="1" customWidth="1"/>
    <col min="123" max="123" width="28" bestFit="1" customWidth="1"/>
    <col min="124" max="124" width="30.140625" bestFit="1" customWidth="1"/>
    <col min="125" max="125" width="24.42578125" style="12" customWidth="1"/>
    <col min="126" max="126" width="28" bestFit="1" customWidth="1"/>
    <col min="127" max="127" width="30.140625" bestFit="1" customWidth="1"/>
    <col min="128" max="128" width="24.42578125" bestFit="1" customWidth="1"/>
    <col min="129" max="129" width="24.42578125" customWidth="1"/>
    <col min="130" max="130" width="30" bestFit="1" customWidth="1"/>
    <col min="131" max="131" width="32.140625" bestFit="1" customWidth="1"/>
    <col min="132" max="132" width="24.42578125" bestFit="1" customWidth="1"/>
    <col min="133" max="133" width="30.42578125" bestFit="1" customWidth="1"/>
    <col min="134" max="134" width="29.85546875" bestFit="1" customWidth="1"/>
    <col min="135" max="135" width="24" bestFit="1" customWidth="1"/>
    <col min="136" max="136" width="22.85546875" bestFit="1" customWidth="1"/>
    <col min="137" max="137" width="48.42578125" bestFit="1" customWidth="1"/>
    <col min="138" max="138" width="25" bestFit="1" customWidth="1"/>
    <col min="139" max="139" width="29.28515625" bestFit="1" customWidth="1"/>
    <col min="140" max="140" width="30.42578125" bestFit="1" customWidth="1"/>
    <col min="141" max="141" width="32.140625" bestFit="1" customWidth="1"/>
    <col min="142" max="142" width="34" bestFit="1" customWidth="1"/>
    <col min="143" max="143" width="35.42578125" bestFit="1" customWidth="1"/>
    <col min="144" max="144" width="24.85546875" bestFit="1" customWidth="1"/>
    <col min="145" max="145" width="30.140625" bestFit="1" customWidth="1"/>
    <col min="146" max="146" width="29.42578125" bestFit="1" customWidth="1"/>
    <col min="147" max="147" width="26.85546875" bestFit="1" customWidth="1"/>
    <col min="148" max="148" width="45.7109375" bestFit="1" customWidth="1"/>
    <col min="149" max="149" width="35.42578125" bestFit="1" customWidth="1"/>
    <col min="150" max="150" width="48.7109375" bestFit="1" customWidth="1"/>
    <col min="151" max="151" width="44.28515625" bestFit="1" customWidth="1"/>
    <col min="152" max="152" width="36.85546875" bestFit="1" customWidth="1"/>
    <col min="153" max="153" width="28.42578125" bestFit="1" customWidth="1"/>
    <col min="154" max="154" width="28.85546875" bestFit="1" customWidth="1"/>
    <col min="155" max="155" width="26.7109375" bestFit="1" customWidth="1"/>
    <col min="156" max="156" width="29.85546875" bestFit="1" customWidth="1"/>
    <col min="157" max="157" width="40.7109375" bestFit="1" customWidth="1"/>
    <col min="158" max="158" width="47" bestFit="1" customWidth="1"/>
    <col min="159" max="159" width="45.28515625" bestFit="1" customWidth="1"/>
    <col min="160" max="160" width="27.42578125" bestFit="1" customWidth="1"/>
    <col min="161" max="161" width="51.7109375" bestFit="1" customWidth="1"/>
    <col min="162" max="162" width="63.85546875" bestFit="1" customWidth="1"/>
    <col min="163" max="163" width="48.85546875" bestFit="1" customWidth="1"/>
    <col min="164" max="164" width="42.42578125" bestFit="1" customWidth="1"/>
    <col min="165" max="165" width="42.140625" bestFit="1" customWidth="1"/>
    <col min="166" max="166" width="62.42578125" bestFit="1" customWidth="1"/>
    <col min="167" max="167" width="44.42578125" bestFit="1" customWidth="1"/>
    <col min="168" max="168" width="38.42578125" bestFit="1" customWidth="1"/>
    <col min="169" max="169" width="54" bestFit="1" customWidth="1"/>
    <col min="170" max="170" width="38.42578125" bestFit="1" customWidth="1"/>
    <col min="171" max="171" width="51.28515625" bestFit="1" customWidth="1"/>
    <col min="172" max="172" width="40.42578125" bestFit="1" customWidth="1"/>
    <col min="173" max="173" width="37.28515625" bestFit="1" customWidth="1"/>
    <col min="174" max="174" width="38.140625" bestFit="1" customWidth="1"/>
    <col min="175" max="175" width="19.28515625" bestFit="1" customWidth="1"/>
    <col min="176" max="176" width="41.42578125" bestFit="1" customWidth="1"/>
    <col min="177" max="179" width="40" bestFit="1" customWidth="1"/>
    <col min="180" max="180" width="44.42578125" bestFit="1" customWidth="1"/>
    <col min="181" max="181" width="21" bestFit="1" customWidth="1"/>
    <col min="182" max="182" width="45.140625" bestFit="1" customWidth="1"/>
    <col min="183" max="183" width="47.140625" bestFit="1" customWidth="1"/>
    <col min="184" max="184" width="41.42578125" bestFit="1" customWidth="1"/>
    <col min="185" max="185" width="48.7109375" bestFit="1" customWidth="1"/>
    <col min="186" max="186" width="44.28515625" bestFit="1" customWidth="1"/>
    <col min="187" max="187" width="36.85546875" bestFit="1" customWidth="1"/>
    <col min="188" max="188" width="28.42578125" bestFit="1" customWidth="1"/>
    <col min="189" max="189" width="28.85546875" bestFit="1" customWidth="1"/>
    <col min="190" max="190" width="26.7109375" bestFit="1" customWidth="1"/>
    <col min="191" max="191" width="29.85546875" bestFit="1" customWidth="1"/>
    <col min="192" max="192" width="40.7109375" bestFit="1" customWidth="1"/>
    <col min="193" max="193" width="47" bestFit="1" customWidth="1"/>
    <col min="194" max="194" width="45.28515625" bestFit="1" customWidth="1"/>
    <col min="195" max="195" width="27.42578125" bestFit="1" customWidth="1"/>
    <col min="196" max="196" width="51.7109375" bestFit="1" customWidth="1"/>
    <col min="197" max="197" width="63.85546875" bestFit="1" customWidth="1"/>
    <col min="198" max="198" width="48.85546875" bestFit="1" customWidth="1"/>
    <col min="199" max="199" width="42.42578125" bestFit="1" customWidth="1"/>
    <col min="200" max="200" width="42.140625" bestFit="1" customWidth="1"/>
    <col min="201" max="201" width="62.42578125" bestFit="1" customWidth="1"/>
    <col min="202" max="202" width="44.42578125" bestFit="1" customWidth="1"/>
    <col min="203" max="203" width="38.42578125" bestFit="1" customWidth="1"/>
    <col min="204" max="204" width="54" bestFit="1" customWidth="1"/>
    <col min="205" max="205" width="38.42578125" bestFit="1" customWidth="1"/>
    <col min="206" max="206" width="51.28515625" bestFit="1" customWidth="1"/>
    <col min="207" max="207" width="40.42578125" bestFit="1" customWidth="1"/>
    <col min="208" max="208" width="37.28515625" bestFit="1" customWidth="1"/>
    <col min="209" max="209" width="38.140625" bestFit="1" customWidth="1"/>
    <col min="210" max="210" width="19.28515625" bestFit="1" customWidth="1"/>
    <col min="211" max="211" width="41.42578125" bestFit="1" customWidth="1"/>
    <col min="212" max="214" width="40" customWidth="1"/>
    <col min="215" max="215" width="44.42578125" bestFit="1" customWidth="1"/>
    <col min="216" max="216" width="21" bestFit="1" customWidth="1"/>
    <col min="217" max="217" width="45.140625" bestFit="1" customWidth="1"/>
    <col min="218" max="218" width="47.140625" bestFit="1" customWidth="1"/>
    <col min="219" max="219" width="41.42578125" bestFit="1" customWidth="1"/>
    <col min="220" max="221" width="40" customWidth="1"/>
    <col min="222" max="222" width="44.42578125" bestFit="1" customWidth="1"/>
    <col min="223" max="223" width="33.140625" bestFit="1" customWidth="1"/>
    <col min="224" max="224" width="45.140625" bestFit="1" customWidth="1"/>
    <col min="225" max="225" width="47.140625" bestFit="1" customWidth="1"/>
    <col min="226" max="226" width="41.42578125" bestFit="1" customWidth="1"/>
    <col min="227" max="228" width="40" bestFit="1" customWidth="1"/>
    <col min="229" max="229" width="44.42578125" bestFit="1" customWidth="1"/>
    <col min="230" max="230" width="33.140625" bestFit="1" customWidth="1"/>
    <col min="231" max="231" width="45.140625" bestFit="1" customWidth="1"/>
    <col min="232" max="232" width="47.140625" bestFit="1" customWidth="1"/>
    <col min="233" max="233" width="41.42578125" bestFit="1" customWidth="1"/>
  </cols>
  <sheetData>
    <row r="1" spans="1:125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399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206</v>
      </c>
      <c r="CQ1" t="s">
        <v>400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52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346</v>
      </c>
      <c r="DD1" s="14" t="s">
        <v>347</v>
      </c>
      <c r="DE1" s="14" t="s">
        <v>348</v>
      </c>
      <c r="DF1" t="s">
        <v>349</v>
      </c>
      <c r="DG1" t="s">
        <v>53</v>
      </c>
      <c r="DH1" t="s">
        <v>198</v>
      </c>
      <c r="DI1" t="s">
        <v>199</v>
      </c>
      <c r="DJ1" s="12" t="s">
        <v>200</v>
      </c>
      <c r="DO1"/>
      <c r="DP1"/>
      <c r="DU1"/>
    </row>
    <row r="2" spans="1:125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  <c r="AP2">
        <v>1</v>
      </c>
      <c r="AQ2" t="s">
        <v>2</v>
      </c>
      <c r="AR2" t="s">
        <v>452</v>
      </c>
      <c r="AS2" t="s">
        <v>25</v>
      </c>
      <c r="AT2">
        <v>1</v>
      </c>
      <c r="AU2" t="s">
        <v>222</v>
      </c>
      <c r="AV2" t="s">
        <v>220</v>
      </c>
      <c r="AW2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376</v>
      </c>
      <c r="CA2" t="s">
        <v>452</v>
      </c>
      <c r="CB2" t="s">
        <v>27</v>
      </c>
      <c r="CD2" t="s">
        <v>28</v>
      </c>
      <c r="CW2" t="s">
        <v>24</v>
      </c>
      <c r="CX2">
        <v>1</v>
      </c>
      <c r="CY2">
        <v>0.42</v>
      </c>
      <c r="CZ2">
        <v>0.39</v>
      </c>
      <c r="DA2">
        <v>0.39</v>
      </c>
      <c r="DB2">
        <v>0.40000000000000008</v>
      </c>
      <c r="DC2">
        <v>56.3</v>
      </c>
      <c r="DD2" s="14">
        <v>48</v>
      </c>
      <c r="DE2" s="14">
        <v>87</v>
      </c>
      <c r="DF2">
        <v>120</v>
      </c>
      <c r="DG2" t="s">
        <v>25</v>
      </c>
      <c r="DH2">
        <v>1</v>
      </c>
      <c r="DI2" t="s">
        <v>29</v>
      </c>
      <c r="DJ2" s="12">
        <v>77</v>
      </c>
      <c r="DO2"/>
      <c r="DP2"/>
      <c r="DU2"/>
    </row>
    <row r="3" spans="1:125" x14ac:dyDescent="0.25">
      <c r="A3" t="s">
        <v>2</v>
      </c>
      <c r="B3">
        <v>1</v>
      </c>
      <c r="C3" t="s">
        <v>24</v>
      </c>
      <c r="D3">
        <v>44427</v>
      </c>
      <c r="E3" t="s">
        <v>410</v>
      </c>
      <c r="F3" t="s">
        <v>401</v>
      </c>
      <c r="G3" t="s">
        <v>402</v>
      </c>
      <c r="H3" t="s">
        <v>418</v>
      </c>
      <c r="I3" t="s">
        <v>426</v>
      </c>
      <c r="J3" t="s">
        <v>278</v>
      </c>
      <c r="K3" t="s">
        <v>259</v>
      </c>
      <c r="L3" t="s">
        <v>260</v>
      </c>
      <c r="M3" t="s">
        <v>261</v>
      </c>
      <c r="N3" t="s">
        <v>262</v>
      </c>
      <c r="O3" t="s">
        <v>427</v>
      </c>
      <c r="P3" t="s">
        <v>263</v>
      </c>
      <c r="Q3" t="s">
        <v>263</v>
      </c>
      <c r="R3" t="s">
        <v>263</v>
      </c>
      <c r="S3">
        <v>10</v>
      </c>
      <c r="T3" t="s">
        <v>435</v>
      </c>
      <c r="U3">
        <v>45</v>
      </c>
      <c r="V3" t="s">
        <v>333</v>
      </c>
      <c r="W3">
        <v>300</v>
      </c>
      <c r="X3" t="s">
        <v>264</v>
      </c>
      <c r="Y3" t="s">
        <v>282</v>
      </c>
      <c r="Z3" t="s">
        <v>295</v>
      </c>
      <c r="AA3" t="s">
        <v>307</v>
      </c>
      <c r="AB3" t="s">
        <v>316</v>
      </c>
      <c r="AC3" t="s">
        <v>322</v>
      </c>
      <c r="AD3" t="s">
        <v>327</v>
      </c>
      <c r="AE3" t="s">
        <v>331</v>
      </c>
      <c r="AF3" t="s">
        <v>334</v>
      </c>
      <c r="AG3" t="s">
        <v>336</v>
      </c>
      <c r="AP3">
        <v>3</v>
      </c>
      <c r="AQ3" t="s">
        <v>2</v>
      </c>
      <c r="AR3" t="s">
        <v>452</v>
      </c>
      <c r="AS3" t="s">
        <v>458</v>
      </c>
      <c r="AT3">
        <v>3</v>
      </c>
      <c r="AU3" t="s">
        <v>222</v>
      </c>
      <c r="AV3" t="s">
        <v>221</v>
      </c>
      <c r="AW3" t="s">
        <v>459</v>
      </c>
      <c r="AZ3">
        <v>8</v>
      </c>
      <c r="BA3">
        <v>8</v>
      </c>
      <c r="BM3" t="s">
        <v>341</v>
      </c>
      <c r="BN3" t="s">
        <v>342</v>
      </c>
      <c r="CA3" t="s">
        <v>452</v>
      </c>
      <c r="CB3" t="s">
        <v>27</v>
      </c>
      <c r="CD3" t="s">
        <v>28</v>
      </c>
      <c r="CW3" t="s">
        <v>24</v>
      </c>
      <c r="CX3">
        <v>1</v>
      </c>
      <c r="CY3">
        <v>0.42</v>
      </c>
      <c r="CZ3">
        <v>0.39</v>
      </c>
      <c r="DA3">
        <v>0.39</v>
      </c>
      <c r="DB3">
        <v>0.40000000000000008</v>
      </c>
      <c r="DC3">
        <v>56.3</v>
      </c>
      <c r="DD3" s="14">
        <v>48</v>
      </c>
      <c r="DE3" s="14">
        <v>87</v>
      </c>
      <c r="DF3">
        <v>120</v>
      </c>
      <c r="DG3" t="s">
        <v>458</v>
      </c>
      <c r="DH3">
        <v>3</v>
      </c>
      <c r="DJ3" s="12"/>
      <c r="DO3"/>
      <c r="DP3"/>
      <c r="DU3"/>
    </row>
    <row r="4" spans="1:125" x14ac:dyDescent="0.25">
      <c r="A4" t="s">
        <v>2</v>
      </c>
      <c r="B4">
        <v>1</v>
      </c>
      <c r="C4" t="s">
        <v>24</v>
      </c>
      <c r="D4">
        <v>44427</v>
      </c>
      <c r="E4" t="s">
        <v>410</v>
      </c>
      <c r="F4" t="s">
        <v>401</v>
      </c>
      <c r="G4" t="s">
        <v>402</v>
      </c>
      <c r="H4" t="s">
        <v>418</v>
      </c>
      <c r="I4" t="s">
        <v>426</v>
      </c>
      <c r="J4" t="s">
        <v>278</v>
      </c>
      <c r="K4" t="s">
        <v>259</v>
      </c>
      <c r="L4" t="s">
        <v>260</v>
      </c>
      <c r="M4" t="s">
        <v>261</v>
      </c>
      <c r="N4" t="s">
        <v>262</v>
      </c>
      <c r="O4" t="s">
        <v>427</v>
      </c>
      <c r="P4" t="s">
        <v>263</v>
      </c>
      <c r="Q4" t="s">
        <v>263</v>
      </c>
      <c r="R4" t="s">
        <v>263</v>
      </c>
      <c r="S4">
        <v>10</v>
      </c>
      <c r="T4" t="s">
        <v>435</v>
      </c>
      <c r="U4">
        <v>45</v>
      </c>
      <c r="V4" t="s">
        <v>333</v>
      </c>
      <c r="W4">
        <v>300</v>
      </c>
      <c r="X4" t="s">
        <v>264</v>
      </c>
      <c r="Y4" t="s">
        <v>282</v>
      </c>
      <c r="Z4" t="s">
        <v>295</v>
      </c>
      <c r="AA4" t="s">
        <v>307</v>
      </c>
      <c r="AB4" t="s">
        <v>316</v>
      </c>
      <c r="AC4" t="s">
        <v>322</v>
      </c>
      <c r="AD4" t="s">
        <v>327</v>
      </c>
      <c r="AE4" t="s">
        <v>331</v>
      </c>
      <c r="AF4" t="s">
        <v>334</v>
      </c>
      <c r="AG4" t="s">
        <v>336</v>
      </c>
      <c r="AP4">
        <v>2</v>
      </c>
      <c r="AQ4" t="s">
        <v>2</v>
      </c>
      <c r="AR4" t="s">
        <v>5</v>
      </c>
      <c r="AS4" t="s">
        <v>365</v>
      </c>
      <c r="AT4">
        <v>2</v>
      </c>
      <c r="AU4" t="s">
        <v>222</v>
      </c>
      <c r="AV4" t="s">
        <v>220</v>
      </c>
      <c r="AW4" t="s">
        <v>369</v>
      </c>
      <c r="AY4">
        <v>3</v>
      </c>
      <c r="AZ4">
        <v>5</v>
      </c>
      <c r="BA4">
        <v>8</v>
      </c>
      <c r="BB4" t="s">
        <v>223</v>
      </c>
      <c r="BM4" t="s">
        <v>343</v>
      </c>
      <c r="BN4" t="s">
        <v>342</v>
      </c>
      <c r="CA4" t="s">
        <v>5</v>
      </c>
      <c r="CB4" t="s">
        <v>27</v>
      </c>
      <c r="CD4" t="s">
        <v>28</v>
      </c>
      <c r="CE4" t="s">
        <v>253</v>
      </c>
      <c r="CF4" t="s">
        <v>319</v>
      </c>
      <c r="CG4" t="s">
        <v>273</v>
      </c>
      <c r="CI4" t="s">
        <v>255</v>
      </c>
      <c r="CK4" t="s">
        <v>28</v>
      </c>
      <c r="CL4" t="s">
        <v>444</v>
      </c>
      <c r="CW4" t="s">
        <v>24</v>
      </c>
      <c r="CX4">
        <v>1</v>
      </c>
      <c r="CY4">
        <v>0.42</v>
      </c>
      <c r="CZ4">
        <v>0.39</v>
      </c>
      <c r="DA4">
        <v>0.39</v>
      </c>
      <c r="DB4">
        <v>0.40000000000000008</v>
      </c>
      <c r="DC4">
        <v>56.3</v>
      </c>
      <c r="DD4" s="14">
        <v>48</v>
      </c>
      <c r="DE4" s="14">
        <v>87</v>
      </c>
      <c r="DF4">
        <v>120</v>
      </c>
      <c r="DG4" t="s">
        <v>365</v>
      </c>
      <c r="DH4">
        <v>2</v>
      </c>
      <c r="DI4" t="s">
        <v>364</v>
      </c>
      <c r="DJ4" s="12">
        <v>3</v>
      </c>
      <c r="DO4"/>
      <c r="DP4"/>
      <c r="DU4"/>
    </row>
    <row r="5" spans="1:125" x14ac:dyDescent="0.25">
      <c r="A5" t="s">
        <v>2</v>
      </c>
      <c r="B5">
        <v>1</v>
      </c>
      <c r="C5" t="s">
        <v>24</v>
      </c>
      <c r="D5">
        <v>44427</v>
      </c>
      <c r="E5" t="s">
        <v>410</v>
      </c>
      <c r="F5" t="s">
        <v>401</v>
      </c>
      <c r="G5" t="s">
        <v>402</v>
      </c>
      <c r="H5" t="s">
        <v>418</v>
      </c>
      <c r="I5" t="s">
        <v>426</v>
      </c>
      <c r="J5" t="s">
        <v>278</v>
      </c>
      <c r="K5" t="s">
        <v>259</v>
      </c>
      <c r="L5" t="s">
        <v>260</v>
      </c>
      <c r="M5" t="s">
        <v>261</v>
      </c>
      <c r="N5" t="s">
        <v>262</v>
      </c>
      <c r="O5" t="s">
        <v>427</v>
      </c>
      <c r="P5" t="s">
        <v>263</v>
      </c>
      <c r="Q5" t="s">
        <v>263</v>
      </c>
      <c r="R5" t="s">
        <v>263</v>
      </c>
      <c r="S5">
        <v>10</v>
      </c>
      <c r="T5" t="s">
        <v>435</v>
      </c>
      <c r="U5">
        <v>45</v>
      </c>
      <c r="V5" t="s">
        <v>333</v>
      </c>
      <c r="W5">
        <v>300</v>
      </c>
      <c r="X5" t="s">
        <v>264</v>
      </c>
      <c r="Y5" t="s">
        <v>282</v>
      </c>
      <c r="Z5" t="s">
        <v>295</v>
      </c>
      <c r="AA5" t="s">
        <v>307</v>
      </c>
      <c r="AB5" t="s">
        <v>316</v>
      </c>
      <c r="AC5" t="s">
        <v>322</v>
      </c>
      <c r="AD5" t="s">
        <v>327</v>
      </c>
      <c r="AE5" t="s">
        <v>331</v>
      </c>
      <c r="AF5" t="s">
        <v>334</v>
      </c>
      <c r="AG5" t="s">
        <v>336</v>
      </c>
      <c r="AP5">
        <v>4</v>
      </c>
      <c r="AQ5" t="s">
        <v>2</v>
      </c>
      <c r="AR5" t="s">
        <v>370</v>
      </c>
      <c r="AT5">
        <v>4</v>
      </c>
      <c r="AU5" t="s">
        <v>265</v>
      </c>
      <c r="AV5" t="s">
        <v>368</v>
      </c>
      <c r="AW5" t="s">
        <v>369</v>
      </c>
      <c r="AY5">
        <v>3</v>
      </c>
      <c r="AZ5">
        <v>8</v>
      </c>
      <c r="BA5">
        <v>11</v>
      </c>
      <c r="BM5" t="s">
        <v>368</v>
      </c>
      <c r="BN5" t="s">
        <v>342</v>
      </c>
      <c r="CA5" t="s">
        <v>370</v>
      </c>
      <c r="CB5" t="s">
        <v>271</v>
      </c>
      <c r="CE5" t="s">
        <v>272</v>
      </c>
      <c r="CF5" t="s">
        <v>312</v>
      </c>
      <c r="CG5" t="s">
        <v>28</v>
      </c>
      <c r="CH5" t="s">
        <v>254</v>
      </c>
      <c r="CI5" t="s">
        <v>275</v>
      </c>
      <c r="CJ5" t="s">
        <v>256</v>
      </c>
      <c r="CK5" t="s">
        <v>273</v>
      </c>
      <c r="CL5" t="s">
        <v>445</v>
      </c>
      <c r="CM5" t="s">
        <v>257</v>
      </c>
      <c r="CW5" t="s">
        <v>24</v>
      </c>
      <c r="CX5">
        <v>1</v>
      </c>
      <c r="CY5">
        <v>0.42</v>
      </c>
      <c r="CZ5">
        <v>0.39</v>
      </c>
      <c r="DA5">
        <v>0.39</v>
      </c>
      <c r="DB5">
        <v>0.40000000000000008</v>
      </c>
      <c r="DC5">
        <v>56.3</v>
      </c>
      <c r="DD5" s="14">
        <v>48</v>
      </c>
      <c r="DE5" s="14">
        <v>87</v>
      </c>
      <c r="DF5">
        <v>120</v>
      </c>
      <c r="DJ5" s="12"/>
      <c r="DO5"/>
      <c r="DP5"/>
      <c r="DU5"/>
    </row>
    <row r="6" spans="1:125" x14ac:dyDescent="0.25">
      <c r="A6" t="s">
        <v>2</v>
      </c>
      <c r="B6">
        <v>1</v>
      </c>
      <c r="C6" t="s">
        <v>24</v>
      </c>
      <c r="D6">
        <v>44427</v>
      </c>
      <c r="E6" t="s">
        <v>410</v>
      </c>
      <c r="F6" t="s">
        <v>401</v>
      </c>
      <c r="G6" t="s">
        <v>402</v>
      </c>
      <c r="H6" t="s">
        <v>418</v>
      </c>
      <c r="I6" t="s">
        <v>426</v>
      </c>
      <c r="J6" t="s">
        <v>278</v>
      </c>
      <c r="K6" t="s">
        <v>259</v>
      </c>
      <c r="L6" t="s">
        <v>260</v>
      </c>
      <c r="M6" t="s">
        <v>261</v>
      </c>
      <c r="N6" t="s">
        <v>262</v>
      </c>
      <c r="O6" t="s">
        <v>427</v>
      </c>
      <c r="P6" t="s">
        <v>263</v>
      </c>
      <c r="Q6" t="s">
        <v>263</v>
      </c>
      <c r="R6" t="s">
        <v>263</v>
      </c>
      <c r="S6">
        <v>10</v>
      </c>
      <c r="T6" t="s">
        <v>435</v>
      </c>
      <c r="U6">
        <v>45</v>
      </c>
      <c r="V6" t="s">
        <v>333</v>
      </c>
      <c r="W6">
        <v>300</v>
      </c>
      <c r="X6" t="s">
        <v>264</v>
      </c>
      <c r="Y6" t="s">
        <v>282</v>
      </c>
      <c r="Z6" t="s">
        <v>295</v>
      </c>
      <c r="AA6" t="s">
        <v>307</v>
      </c>
      <c r="AB6" t="s">
        <v>316</v>
      </c>
      <c r="AC6" t="s">
        <v>322</v>
      </c>
      <c r="AD6" t="s">
        <v>327</v>
      </c>
      <c r="AE6" t="s">
        <v>331</v>
      </c>
      <c r="AF6" t="s">
        <v>334</v>
      </c>
      <c r="AG6" t="s">
        <v>336</v>
      </c>
      <c r="AP6">
        <v>5</v>
      </c>
      <c r="AQ6" t="s">
        <v>2</v>
      </c>
      <c r="AR6" t="s">
        <v>453</v>
      </c>
      <c r="AT6">
        <v>5</v>
      </c>
      <c r="AU6" t="s">
        <v>265</v>
      </c>
      <c r="AV6" t="s">
        <v>371</v>
      </c>
      <c r="AZ6">
        <v>11</v>
      </c>
      <c r="BA6">
        <v>11</v>
      </c>
      <c r="BM6" t="s">
        <v>371</v>
      </c>
      <c r="BN6" t="s">
        <v>342</v>
      </c>
      <c r="CA6" t="s">
        <v>453</v>
      </c>
      <c r="CB6" t="s">
        <v>27</v>
      </c>
      <c r="CE6" t="s">
        <v>289</v>
      </c>
      <c r="CF6" t="s">
        <v>302</v>
      </c>
      <c r="CG6" t="s">
        <v>273</v>
      </c>
      <c r="CH6" t="s">
        <v>274</v>
      </c>
      <c r="CI6" t="s">
        <v>291</v>
      </c>
      <c r="CJ6" t="s">
        <v>275</v>
      </c>
      <c r="CL6" t="s">
        <v>446</v>
      </c>
      <c r="CM6" t="s">
        <v>257</v>
      </c>
      <c r="CW6" t="s">
        <v>24</v>
      </c>
      <c r="CX6">
        <v>1</v>
      </c>
      <c r="CY6">
        <v>0.42</v>
      </c>
      <c r="CZ6">
        <v>0.39</v>
      </c>
      <c r="DA6">
        <v>0.39</v>
      </c>
      <c r="DB6">
        <v>0.40000000000000008</v>
      </c>
      <c r="DC6">
        <v>56.3</v>
      </c>
      <c r="DD6" s="14">
        <v>48</v>
      </c>
      <c r="DE6" s="14">
        <v>87</v>
      </c>
      <c r="DF6">
        <v>120</v>
      </c>
      <c r="DJ6" s="12"/>
      <c r="DO6"/>
      <c r="DP6"/>
      <c r="DU6"/>
    </row>
    <row r="7" spans="1:125" x14ac:dyDescent="0.25">
      <c r="A7" t="s">
        <v>2</v>
      </c>
      <c r="B7">
        <v>1</v>
      </c>
      <c r="C7" t="s">
        <v>24</v>
      </c>
      <c r="D7">
        <v>44427</v>
      </c>
      <c r="E7" t="s">
        <v>410</v>
      </c>
      <c r="F7" t="s">
        <v>401</v>
      </c>
      <c r="G7" t="s">
        <v>402</v>
      </c>
      <c r="H7" t="s">
        <v>418</v>
      </c>
      <c r="I7" t="s">
        <v>426</v>
      </c>
      <c r="J7" t="s">
        <v>278</v>
      </c>
      <c r="K7" t="s">
        <v>259</v>
      </c>
      <c r="L7" t="s">
        <v>260</v>
      </c>
      <c r="M7" t="s">
        <v>261</v>
      </c>
      <c r="N7" t="s">
        <v>262</v>
      </c>
      <c r="O7" t="s">
        <v>427</v>
      </c>
      <c r="P7" t="s">
        <v>263</v>
      </c>
      <c r="Q7" t="s">
        <v>263</v>
      </c>
      <c r="R7" t="s">
        <v>263</v>
      </c>
      <c r="S7">
        <v>10</v>
      </c>
      <c r="T7" t="s">
        <v>435</v>
      </c>
      <c r="U7">
        <v>45</v>
      </c>
      <c r="V7" t="s">
        <v>333</v>
      </c>
      <c r="W7">
        <v>300</v>
      </c>
      <c r="X7" t="s">
        <v>264</v>
      </c>
      <c r="Y7" t="s">
        <v>282</v>
      </c>
      <c r="Z7" t="s">
        <v>295</v>
      </c>
      <c r="AA7" t="s">
        <v>307</v>
      </c>
      <c r="AB7" t="s">
        <v>316</v>
      </c>
      <c r="AC7" t="s">
        <v>322</v>
      </c>
      <c r="AD7" t="s">
        <v>327</v>
      </c>
      <c r="AE7" t="s">
        <v>331</v>
      </c>
      <c r="AF7" t="s">
        <v>334</v>
      </c>
      <c r="AG7" t="s">
        <v>336</v>
      </c>
      <c r="AP7">
        <v>6</v>
      </c>
      <c r="AQ7" t="s">
        <v>2</v>
      </c>
      <c r="AR7" t="s">
        <v>454</v>
      </c>
      <c r="AT7">
        <v>6</v>
      </c>
      <c r="AU7" t="s">
        <v>283</v>
      </c>
      <c r="AV7" t="s">
        <v>366</v>
      </c>
      <c r="AZ7">
        <v>11</v>
      </c>
      <c r="BA7">
        <v>11</v>
      </c>
      <c r="BM7" t="s">
        <v>367</v>
      </c>
      <c r="BN7" t="s">
        <v>342</v>
      </c>
      <c r="CA7" t="s">
        <v>454</v>
      </c>
      <c r="CB7" t="s">
        <v>271</v>
      </c>
      <c r="CE7" t="s">
        <v>302</v>
      </c>
      <c r="CF7" t="s">
        <v>289</v>
      </c>
      <c r="CG7" t="s">
        <v>28</v>
      </c>
      <c r="CH7" t="s">
        <v>290</v>
      </c>
      <c r="CI7" t="s">
        <v>304</v>
      </c>
      <c r="CJ7" t="s">
        <v>291</v>
      </c>
      <c r="CK7" t="s">
        <v>28</v>
      </c>
      <c r="CL7" t="s">
        <v>447</v>
      </c>
      <c r="CM7" t="s">
        <v>276</v>
      </c>
      <c r="CW7" t="s">
        <v>24</v>
      </c>
      <c r="CX7">
        <v>1</v>
      </c>
      <c r="CY7">
        <v>0.42</v>
      </c>
      <c r="CZ7">
        <v>0.39</v>
      </c>
      <c r="DA7">
        <v>0.39</v>
      </c>
      <c r="DB7">
        <v>0.40000000000000008</v>
      </c>
      <c r="DC7">
        <v>56.3</v>
      </c>
      <c r="DD7" s="14">
        <v>48</v>
      </c>
      <c r="DE7" s="14">
        <v>87</v>
      </c>
      <c r="DF7">
        <v>120</v>
      </c>
      <c r="DJ7" s="12"/>
      <c r="DO7"/>
      <c r="DP7"/>
      <c r="DU7"/>
    </row>
    <row r="8" spans="1:125" x14ac:dyDescent="0.25">
      <c r="A8" t="s">
        <v>2</v>
      </c>
      <c r="B8">
        <v>1</v>
      </c>
      <c r="C8" t="s">
        <v>24</v>
      </c>
      <c r="D8">
        <v>44427</v>
      </c>
      <c r="E8" t="s">
        <v>410</v>
      </c>
      <c r="F8" t="s">
        <v>401</v>
      </c>
      <c r="G8" t="s">
        <v>402</v>
      </c>
      <c r="H8" t="s">
        <v>418</v>
      </c>
      <c r="I8" t="s">
        <v>426</v>
      </c>
      <c r="J8" t="s">
        <v>278</v>
      </c>
      <c r="K8" t="s">
        <v>259</v>
      </c>
      <c r="L8" t="s">
        <v>260</v>
      </c>
      <c r="M8" t="s">
        <v>261</v>
      </c>
      <c r="N8" t="s">
        <v>262</v>
      </c>
      <c r="O8" t="s">
        <v>427</v>
      </c>
      <c r="P8" t="s">
        <v>263</v>
      </c>
      <c r="Q8" t="s">
        <v>263</v>
      </c>
      <c r="R8" t="s">
        <v>263</v>
      </c>
      <c r="S8">
        <v>10</v>
      </c>
      <c r="T8" t="s">
        <v>435</v>
      </c>
      <c r="U8">
        <v>45</v>
      </c>
      <c r="V8" t="s">
        <v>333</v>
      </c>
      <c r="W8">
        <v>300</v>
      </c>
      <c r="X8" t="s">
        <v>264</v>
      </c>
      <c r="Y8" t="s">
        <v>282</v>
      </c>
      <c r="Z8" t="s">
        <v>295</v>
      </c>
      <c r="AA8" t="s">
        <v>307</v>
      </c>
      <c r="AB8" t="s">
        <v>316</v>
      </c>
      <c r="AC8" t="s">
        <v>322</v>
      </c>
      <c r="AD8" t="s">
        <v>327</v>
      </c>
      <c r="AE8" t="s">
        <v>331</v>
      </c>
      <c r="AF8" t="s">
        <v>334</v>
      </c>
      <c r="AG8" t="s">
        <v>336</v>
      </c>
      <c r="AP8">
        <v>7</v>
      </c>
      <c r="AQ8" t="s">
        <v>2</v>
      </c>
      <c r="AR8" t="s">
        <v>455</v>
      </c>
      <c r="AT8">
        <v>7</v>
      </c>
      <c r="AU8" t="s">
        <v>283</v>
      </c>
      <c r="AV8" t="s">
        <v>366</v>
      </c>
      <c r="AZ8">
        <v>11</v>
      </c>
      <c r="BA8">
        <v>11</v>
      </c>
      <c r="BM8" t="s">
        <v>367</v>
      </c>
      <c r="BN8" t="s">
        <v>342</v>
      </c>
      <c r="CA8" t="s">
        <v>455</v>
      </c>
      <c r="CB8" t="s">
        <v>27</v>
      </c>
      <c r="CE8" t="s">
        <v>312</v>
      </c>
      <c r="CF8" t="s">
        <v>272</v>
      </c>
      <c r="CG8" t="s">
        <v>273</v>
      </c>
      <c r="CH8" t="s">
        <v>303</v>
      </c>
      <c r="CI8" t="s">
        <v>313</v>
      </c>
      <c r="CK8" t="s">
        <v>273</v>
      </c>
      <c r="CL8" t="s">
        <v>448</v>
      </c>
      <c r="CM8" t="s">
        <v>276</v>
      </c>
      <c r="CW8" t="s">
        <v>24</v>
      </c>
      <c r="CX8">
        <v>1</v>
      </c>
      <c r="CY8">
        <v>0.42</v>
      </c>
      <c r="CZ8">
        <v>0.39</v>
      </c>
      <c r="DA8">
        <v>0.39</v>
      </c>
      <c r="DB8">
        <v>0.40000000000000008</v>
      </c>
      <c r="DC8">
        <v>56.3</v>
      </c>
      <c r="DD8" s="14">
        <v>48</v>
      </c>
      <c r="DE8" s="14">
        <v>87</v>
      </c>
      <c r="DF8">
        <v>120</v>
      </c>
      <c r="DJ8" s="12"/>
      <c r="DO8"/>
      <c r="DP8"/>
      <c r="DU8"/>
    </row>
    <row r="9" spans="1:125" x14ac:dyDescent="0.25">
      <c r="A9" t="s">
        <v>2</v>
      </c>
      <c r="B9">
        <v>1</v>
      </c>
      <c r="C9" t="s">
        <v>24</v>
      </c>
      <c r="D9">
        <v>44427</v>
      </c>
      <c r="E9" t="s">
        <v>410</v>
      </c>
      <c r="F9" t="s">
        <v>401</v>
      </c>
      <c r="G9" t="s">
        <v>402</v>
      </c>
      <c r="H9" t="s">
        <v>418</v>
      </c>
      <c r="I9" t="s">
        <v>426</v>
      </c>
      <c r="J9" t="s">
        <v>278</v>
      </c>
      <c r="K9" t="s">
        <v>259</v>
      </c>
      <c r="L9" t="s">
        <v>260</v>
      </c>
      <c r="M9" t="s">
        <v>261</v>
      </c>
      <c r="N9" t="s">
        <v>262</v>
      </c>
      <c r="O9" t="s">
        <v>427</v>
      </c>
      <c r="P9" t="s">
        <v>263</v>
      </c>
      <c r="Q9" t="s">
        <v>263</v>
      </c>
      <c r="R9" t="s">
        <v>263</v>
      </c>
      <c r="S9">
        <v>10</v>
      </c>
      <c r="T9" t="s">
        <v>435</v>
      </c>
      <c r="U9">
        <v>45</v>
      </c>
      <c r="V9" t="s">
        <v>333</v>
      </c>
      <c r="W9">
        <v>300</v>
      </c>
      <c r="X9" t="s">
        <v>264</v>
      </c>
      <c r="Y9" t="s">
        <v>282</v>
      </c>
      <c r="Z9" t="s">
        <v>295</v>
      </c>
      <c r="AA9" t="s">
        <v>307</v>
      </c>
      <c r="AB9" t="s">
        <v>316</v>
      </c>
      <c r="AC9" t="s">
        <v>322</v>
      </c>
      <c r="AD9" t="s">
        <v>327</v>
      </c>
      <c r="AE9" t="s">
        <v>331</v>
      </c>
      <c r="AF9" t="s">
        <v>334</v>
      </c>
      <c r="AG9" t="s">
        <v>336</v>
      </c>
      <c r="AP9">
        <v>8</v>
      </c>
      <c r="AQ9" t="s">
        <v>2</v>
      </c>
      <c r="AR9" t="s">
        <v>456</v>
      </c>
      <c r="AT9">
        <v>8</v>
      </c>
      <c r="AU9" t="s">
        <v>283</v>
      </c>
      <c r="AV9" t="s">
        <v>450</v>
      </c>
      <c r="AZ9">
        <v>11</v>
      </c>
      <c r="BA9">
        <v>11</v>
      </c>
      <c r="BM9" t="s">
        <v>367</v>
      </c>
      <c r="BN9" t="s">
        <v>342</v>
      </c>
      <c r="CA9" t="s">
        <v>456</v>
      </c>
      <c r="CB9" t="s">
        <v>271</v>
      </c>
      <c r="CE9" t="s">
        <v>319</v>
      </c>
      <c r="CF9" t="s">
        <v>253</v>
      </c>
      <c r="CL9" t="s">
        <v>449</v>
      </c>
      <c r="CM9" t="s">
        <v>257</v>
      </c>
      <c r="CW9" t="s">
        <v>24</v>
      </c>
      <c r="CX9">
        <v>1</v>
      </c>
      <c r="CY9">
        <v>0.42</v>
      </c>
      <c r="CZ9">
        <v>0.39</v>
      </c>
      <c r="DA9">
        <v>0.39</v>
      </c>
      <c r="DB9">
        <v>0.40000000000000008</v>
      </c>
      <c r="DC9">
        <v>56.3</v>
      </c>
      <c r="DD9" s="14">
        <v>48</v>
      </c>
      <c r="DE9" s="14">
        <v>87</v>
      </c>
      <c r="DF9">
        <v>120</v>
      </c>
      <c r="DJ9" s="12"/>
      <c r="DO9"/>
      <c r="DP9"/>
      <c r="DU9"/>
    </row>
    <row r="10" spans="1:125" x14ac:dyDescent="0.25">
      <c r="A10" t="s">
        <v>2</v>
      </c>
      <c r="B10">
        <v>1</v>
      </c>
      <c r="C10" t="s">
        <v>24</v>
      </c>
      <c r="D10">
        <v>44427</v>
      </c>
      <c r="E10" t="s">
        <v>410</v>
      </c>
      <c r="F10" t="s">
        <v>401</v>
      </c>
      <c r="G10" t="s">
        <v>402</v>
      </c>
      <c r="H10" t="s">
        <v>418</v>
      </c>
      <c r="I10" t="s">
        <v>426</v>
      </c>
      <c r="J10" t="s">
        <v>278</v>
      </c>
      <c r="K10" t="s">
        <v>259</v>
      </c>
      <c r="L10" t="s">
        <v>260</v>
      </c>
      <c r="M10" t="s">
        <v>261</v>
      </c>
      <c r="N10" t="s">
        <v>262</v>
      </c>
      <c r="O10" t="s">
        <v>427</v>
      </c>
      <c r="P10" t="s">
        <v>263</v>
      </c>
      <c r="Q10" t="s">
        <v>263</v>
      </c>
      <c r="R10" t="s">
        <v>263</v>
      </c>
      <c r="S10">
        <v>10</v>
      </c>
      <c r="T10" t="s">
        <v>435</v>
      </c>
      <c r="U10">
        <v>45</v>
      </c>
      <c r="V10" t="s">
        <v>333</v>
      </c>
      <c r="W10">
        <v>300</v>
      </c>
      <c r="X10" t="s">
        <v>264</v>
      </c>
      <c r="Y10" t="s">
        <v>282</v>
      </c>
      <c r="Z10" t="s">
        <v>295</v>
      </c>
      <c r="AA10" t="s">
        <v>307</v>
      </c>
      <c r="AB10" t="s">
        <v>316</v>
      </c>
      <c r="AC10" t="s">
        <v>322</v>
      </c>
      <c r="AD10" t="s">
        <v>327</v>
      </c>
      <c r="AE10" t="s">
        <v>331</v>
      </c>
      <c r="AF10" t="s">
        <v>334</v>
      </c>
      <c r="AG10" t="s">
        <v>336</v>
      </c>
      <c r="AP10">
        <v>9</v>
      </c>
      <c r="AQ10" t="s">
        <v>2</v>
      </c>
      <c r="AR10" t="s">
        <v>457</v>
      </c>
      <c r="AT10">
        <v>9</v>
      </c>
      <c r="AU10" t="s">
        <v>283</v>
      </c>
      <c r="AV10" t="s">
        <v>451</v>
      </c>
      <c r="AZ10">
        <v>11</v>
      </c>
      <c r="BA10">
        <v>11</v>
      </c>
      <c r="BM10" t="s">
        <v>367</v>
      </c>
      <c r="BN10" t="s">
        <v>342</v>
      </c>
      <c r="CA10" t="s">
        <v>457</v>
      </c>
      <c r="CW10" t="s">
        <v>24</v>
      </c>
      <c r="CX10">
        <v>1</v>
      </c>
      <c r="CY10">
        <v>0.42</v>
      </c>
      <c r="CZ10">
        <v>0.39</v>
      </c>
      <c r="DA10">
        <v>0.39</v>
      </c>
      <c r="DB10">
        <v>0.40000000000000008</v>
      </c>
      <c r="DC10">
        <v>56.3</v>
      </c>
      <c r="DD10" s="14">
        <v>48</v>
      </c>
      <c r="DE10" s="14">
        <v>87</v>
      </c>
      <c r="DF10">
        <v>120</v>
      </c>
      <c r="DJ10" s="12"/>
      <c r="DO10"/>
      <c r="DP10"/>
      <c r="DU10"/>
    </row>
    <row r="11" spans="1:125" x14ac:dyDescent="0.25">
      <c r="A11" t="s">
        <v>217</v>
      </c>
      <c r="B11">
        <v>2</v>
      </c>
      <c r="C11" t="s">
        <v>350</v>
      </c>
      <c r="D11">
        <v>44428</v>
      </c>
      <c r="E11" t="s">
        <v>411</v>
      </c>
      <c r="F11" t="s">
        <v>401</v>
      </c>
      <c r="G11" t="s">
        <v>403</v>
      </c>
      <c r="H11" t="s">
        <v>419</v>
      </c>
      <c r="I11" t="s">
        <v>426</v>
      </c>
      <c r="J11" t="s">
        <v>320</v>
      </c>
      <c r="K11" t="s">
        <v>278</v>
      </c>
      <c r="L11" t="s">
        <v>279</v>
      </c>
      <c r="M11" t="s">
        <v>280</v>
      </c>
      <c r="N11">
        <v>0.3</v>
      </c>
      <c r="O11" t="s">
        <v>428</v>
      </c>
      <c r="P11" t="s">
        <v>263</v>
      </c>
      <c r="Q11" t="s">
        <v>263</v>
      </c>
      <c r="S11">
        <v>20</v>
      </c>
      <c r="T11" t="s">
        <v>436</v>
      </c>
      <c r="U11">
        <v>45</v>
      </c>
      <c r="V11" t="s">
        <v>287</v>
      </c>
      <c r="W11">
        <v>250</v>
      </c>
      <c r="X11" t="s">
        <v>264</v>
      </c>
      <c r="Y11" t="s">
        <v>307</v>
      </c>
      <c r="Z11" t="s">
        <v>327</v>
      </c>
      <c r="AA11" t="s">
        <v>443</v>
      </c>
      <c r="AP11">
        <v>10</v>
      </c>
      <c r="AQ11" t="s">
        <v>217</v>
      </c>
      <c r="AS11" t="s">
        <v>365</v>
      </c>
      <c r="AT11">
        <v>1</v>
      </c>
      <c r="AU11" t="s">
        <v>222</v>
      </c>
      <c r="AV11" t="s">
        <v>221</v>
      </c>
      <c r="AY11">
        <v>3</v>
      </c>
      <c r="AZ11">
        <v>0</v>
      </c>
      <c r="BA11">
        <v>3</v>
      </c>
      <c r="BM11" t="s">
        <v>341</v>
      </c>
      <c r="BN11" t="s">
        <v>342</v>
      </c>
      <c r="CW11" t="s">
        <v>350</v>
      </c>
      <c r="CX11">
        <v>2</v>
      </c>
      <c r="CY11">
        <v>1E-3</v>
      </c>
      <c r="CZ11">
        <v>1E-3</v>
      </c>
      <c r="DA11">
        <v>1E-3</v>
      </c>
      <c r="DB11">
        <v>1E-3</v>
      </c>
      <c r="DC11">
        <v>22500</v>
      </c>
      <c r="DD11" s="14">
        <v>19125</v>
      </c>
      <c r="DE11" s="14" t="s">
        <v>353</v>
      </c>
      <c r="DF11">
        <v>120</v>
      </c>
      <c r="DG11" t="s">
        <v>365</v>
      </c>
      <c r="DH11">
        <v>2</v>
      </c>
      <c r="DI11" t="s">
        <v>364</v>
      </c>
      <c r="DJ11" s="12">
        <v>3</v>
      </c>
      <c r="DO11"/>
      <c r="DP11"/>
      <c r="DU11"/>
    </row>
    <row r="12" spans="1:125" x14ac:dyDescent="0.25">
      <c r="A12" t="s">
        <v>217</v>
      </c>
      <c r="B12">
        <v>2</v>
      </c>
      <c r="C12" t="s">
        <v>350</v>
      </c>
      <c r="D12">
        <v>44428</v>
      </c>
      <c r="E12" t="s">
        <v>411</v>
      </c>
      <c r="F12" t="s">
        <v>401</v>
      </c>
      <c r="G12" t="s">
        <v>403</v>
      </c>
      <c r="H12" t="s">
        <v>419</v>
      </c>
      <c r="I12" t="s">
        <v>426</v>
      </c>
      <c r="J12" t="s">
        <v>320</v>
      </c>
      <c r="K12" t="s">
        <v>278</v>
      </c>
      <c r="L12" t="s">
        <v>279</v>
      </c>
      <c r="M12" t="s">
        <v>280</v>
      </c>
      <c r="N12">
        <v>0.3</v>
      </c>
      <c r="O12" t="s">
        <v>428</v>
      </c>
      <c r="P12" t="s">
        <v>263</v>
      </c>
      <c r="Q12" t="s">
        <v>263</v>
      </c>
      <c r="S12">
        <v>20</v>
      </c>
      <c r="T12" t="s">
        <v>436</v>
      </c>
      <c r="U12">
        <v>45</v>
      </c>
      <c r="V12" t="s">
        <v>287</v>
      </c>
      <c r="W12">
        <v>250</v>
      </c>
      <c r="X12" t="s">
        <v>264</v>
      </c>
      <c r="Y12" t="s">
        <v>307</v>
      </c>
      <c r="Z12" t="s">
        <v>327</v>
      </c>
      <c r="AA12" t="s">
        <v>443</v>
      </c>
      <c r="AP12">
        <v>11</v>
      </c>
      <c r="AQ12" t="s">
        <v>217</v>
      </c>
      <c r="AR12" t="s">
        <v>5</v>
      </c>
      <c r="AT12">
        <v>2</v>
      </c>
      <c r="AU12" t="s">
        <v>283</v>
      </c>
      <c r="AV12" t="s">
        <v>366</v>
      </c>
      <c r="AY12">
        <v>6</v>
      </c>
      <c r="AZ12">
        <v>3</v>
      </c>
      <c r="BA12">
        <v>9</v>
      </c>
      <c r="BM12" t="s">
        <v>367</v>
      </c>
      <c r="BN12" t="s">
        <v>342</v>
      </c>
      <c r="CA12" t="s">
        <v>5</v>
      </c>
      <c r="CB12" t="s">
        <v>27</v>
      </c>
      <c r="CD12" t="s">
        <v>28</v>
      </c>
      <c r="CE12" t="s">
        <v>253</v>
      </c>
      <c r="CF12" t="s">
        <v>319</v>
      </c>
      <c r="CG12" t="s">
        <v>273</v>
      </c>
      <c r="CI12" t="s">
        <v>255</v>
      </c>
      <c r="CK12" t="s">
        <v>28</v>
      </c>
      <c r="CL12" t="s">
        <v>444</v>
      </c>
      <c r="CW12" t="s">
        <v>350</v>
      </c>
      <c r="CX12">
        <v>2</v>
      </c>
      <c r="CY12">
        <v>1E-3</v>
      </c>
      <c r="CZ12">
        <v>1E-3</v>
      </c>
      <c r="DA12">
        <v>1E-3</v>
      </c>
      <c r="DB12">
        <v>1E-3</v>
      </c>
      <c r="DC12">
        <v>22500</v>
      </c>
      <c r="DD12" s="14">
        <v>19125</v>
      </c>
      <c r="DE12" s="14" t="s">
        <v>353</v>
      </c>
      <c r="DF12">
        <v>120</v>
      </c>
      <c r="DJ12" s="12"/>
      <c r="DO12"/>
      <c r="DP12"/>
      <c r="DU12"/>
    </row>
    <row r="13" spans="1:125" x14ac:dyDescent="0.25">
      <c r="A13" t="s">
        <v>351</v>
      </c>
      <c r="B13">
        <v>3</v>
      </c>
      <c r="C13" t="s">
        <v>352</v>
      </c>
      <c r="D13">
        <v>44429</v>
      </c>
      <c r="E13" t="s">
        <v>412</v>
      </c>
      <c r="F13" t="s">
        <v>401</v>
      </c>
      <c r="G13" t="s">
        <v>404</v>
      </c>
      <c r="H13" t="s">
        <v>420</v>
      </c>
      <c r="I13" t="s">
        <v>426</v>
      </c>
      <c r="J13" t="s">
        <v>314</v>
      </c>
      <c r="K13" t="s">
        <v>260</v>
      </c>
      <c r="L13" t="s">
        <v>278</v>
      </c>
      <c r="M13" t="s">
        <v>293</v>
      </c>
      <c r="N13">
        <v>1</v>
      </c>
      <c r="O13" t="s">
        <v>429</v>
      </c>
      <c r="P13" t="s">
        <v>263</v>
      </c>
      <c r="R13" t="s">
        <v>263</v>
      </c>
      <c r="S13">
        <v>30</v>
      </c>
      <c r="T13" t="s">
        <v>437</v>
      </c>
      <c r="U13">
        <v>45</v>
      </c>
      <c r="V13" t="s">
        <v>333</v>
      </c>
      <c r="W13">
        <v>400</v>
      </c>
      <c r="AP13">
        <v>12</v>
      </c>
      <c r="AQ13" t="s">
        <v>351</v>
      </c>
      <c r="AR13" t="s">
        <v>5</v>
      </c>
      <c r="AS13" t="s">
        <v>25</v>
      </c>
      <c r="AT13">
        <v>1</v>
      </c>
      <c r="AU13" t="s">
        <v>335</v>
      </c>
      <c r="AV13" t="s">
        <v>296</v>
      </c>
      <c r="AY13">
        <v>4</v>
      </c>
      <c r="AZ13">
        <v>0</v>
      </c>
      <c r="BA13">
        <v>4</v>
      </c>
      <c r="BM13" t="s">
        <v>377</v>
      </c>
      <c r="BN13" t="s">
        <v>342</v>
      </c>
      <c r="CA13" t="s">
        <v>5</v>
      </c>
      <c r="CB13" t="s">
        <v>27</v>
      </c>
      <c r="CD13" t="s">
        <v>28</v>
      </c>
      <c r="CE13" t="s">
        <v>253</v>
      </c>
      <c r="CF13" t="s">
        <v>319</v>
      </c>
      <c r="CG13" t="s">
        <v>273</v>
      </c>
      <c r="CI13" t="s">
        <v>255</v>
      </c>
      <c r="CK13" t="s">
        <v>28</v>
      </c>
      <c r="CL13" t="s">
        <v>444</v>
      </c>
      <c r="CW13" t="s">
        <v>352</v>
      </c>
      <c r="CX13">
        <v>3</v>
      </c>
      <c r="CY13">
        <v>3</v>
      </c>
      <c r="CZ13">
        <v>4</v>
      </c>
      <c r="DA13">
        <v>5</v>
      </c>
      <c r="DB13">
        <v>4</v>
      </c>
      <c r="DC13">
        <v>5.6</v>
      </c>
      <c r="DD13" s="14">
        <v>5</v>
      </c>
      <c r="DE13" s="14" t="s">
        <v>354</v>
      </c>
      <c r="DF13">
        <v>120</v>
      </c>
      <c r="DG13" t="s">
        <v>25</v>
      </c>
      <c r="DH13">
        <v>1</v>
      </c>
      <c r="DI13" t="s">
        <v>29</v>
      </c>
      <c r="DJ13" s="12">
        <v>77</v>
      </c>
      <c r="DO13"/>
      <c r="DP13"/>
      <c r="DU13"/>
    </row>
    <row r="14" spans="1:125" x14ac:dyDescent="0.25">
      <c r="A14" t="s">
        <v>355</v>
      </c>
      <c r="B14">
        <v>4</v>
      </c>
      <c r="C14" t="s">
        <v>359</v>
      </c>
      <c r="D14">
        <v>44430</v>
      </c>
      <c r="E14" t="s">
        <v>413</v>
      </c>
      <c r="F14" t="s">
        <v>401</v>
      </c>
      <c r="G14" t="s">
        <v>405</v>
      </c>
      <c r="H14" t="s">
        <v>421</v>
      </c>
      <c r="I14" t="s">
        <v>426</v>
      </c>
      <c r="J14" t="s">
        <v>305</v>
      </c>
      <c r="L14" t="s">
        <v>278</v>
      </c>
      <c r="M14" t="s">
        <v>261</v>
      </c>
      <c r="N14">
        <v>1.8</v>
      </c>
      <c r="O14" t="s">
        <v>430</v>
      </c>
      <c r="Q14" t="s">
        <v>263</v>
      </c>
      <c r="S14">
        <v>40</v>
      </c>
      <c r="T14" t="s">
        <v>438</v>
      </c>
      <c r="U14">
        <v>45</v>
      </c>
      <c r="V14" t="s">
        <v>287</v>
      </c>
      <c r="W14">
        <v>100</v>
      </c>
      <c r="X14" t="s">
        <v>443</v>
      </c>
      <c r="AP14">
        <v>13</v>
      </c>
      <c r="AQ14" t="s">
        <v>355</v>
      </c>
      <c r="AR14" t="s">
        <v>370</v>
      </c>
      <c r="AS14" t="s">
        <v>365</v>
      </c>
      <c r="AT14">
        <v>1</v>
      </c>
      <c r="AU14" t="s">
        <v>335</v>
      </c>
      <c r="AV14" t="s">
        <v>366</v>
      </c>
      <c r="AY14">
        <v>3</v>
      </c>
      <c r="AZ14">
        <v>0</v>
      </c>
      <c r="BA14">
        <v>3</v>
      </c>
      <c r="BM14" t="s">
        <v>366</v>
      </c>
      <c r="BN14" t="s">
        <v>342</v>
      </c>
      <c r="CA14" t="s">
        <v>370</v>
      </c>
      <c r="CB14" t="s">
        <v>271</v>
      </c>
      <c r="CE14" t="s">
        <v>272</v>
      </c>
      <c r="CF14" t="s">
        <v>312</v>
      </c>
      <c r="CG14" t="s">
        <v>28</v>
      </c>
      <c r="CH14" t="s">
        <v>254</v>
      </c>
      <c r="CI14" t="s">
        <v>275</v>
      </c>
      <c r="CJ14" t="s">
        <v>256</v>
      </c>
      <c r="CK14" t="s">
        <v>273</v>
      </c>
      <c r="CL14" t="s">
        <v>445</v>
      </c>
      <c r="CM14" t="s">
        <v>257</v>
      </c>
      <c r="CW14" t="s">
        <v>359</v>
      </c>
      <c r="CX14">
        <v>4</v>
      </c>
      <c r="CY14">
        <v>3</v>
      </c>
      <c r="CZ14">
        <v>2</v>
      </c>
      <c r="DA14">
        <v>1</v>
      </c>
      <c r="DB14">
        <v>2</v>
      </c>
      <c r="DC14">
        <v>11.3</v>
      </c>
      <c r="DD14" s="14">
        <v>10</v>
      </c>
      <c r="DE14" s="14" t="s">
        <v>354</v>
      </c>
      <c r="DF14">
        <v>120</v>
      </c>
      <c r="DG14" t="s">
        <v>365</v>
      </c>
      <c r="DH14">
        <v>2</v>
      </c>
      <c r="DI14" t="s">
        <v>364</v>
      </c>
      <c r="DJ14" s="12">
        <v>3</v>
      </c>
      <c r="DO14"/>
      <c r="DP14"/>
      <c r="DU14"/>
    </row>
    <row r="15" spans="1:125" x14ac:dyDescent="0.25">
      <c r="A15" t="s">
        <v>355</v>
      </c>
      <c r="B15">
        <v>4</v>
      </c>
      <c r="C15" t="s">
        <v>359</v>
      </c>
      <c r="D15">
        <v>44430</v>
      </c>
      <c r="E15" t="s">
        <v>413</v>
      </c>
      <c r="F15" t="s">
        <v>401</v>
      </c>
      <c r="G15" t="s">
        <v>405</v>
      </c>
      <c r="H15" t="s">
        <v>421</v>
      </c>
      <c r="I15" t="s">
        <v>426</v>
      </c>
      <c r="J15" t="s">
        <v>305</v>
      </c>
      <c r="L15" t="s">
        <v>278</v>
      </c>
      <c r="M15" t="s">
        <v>261</v>
      </c>
      <c r="N15">
        <v>1.8</v>
      </c>
      <c r="O15" t="s">
        <v>430</v>
      </c>
      <c r="Q15" t="s">
        <v>263</v>
      </c>
      <c r="S15">
        <v>40</v>
      </c>
      <c r="T15" t="s">
        <v>438</v>
      </c>
      <c r="U15">
        <v>45</v>
      </c>
      <c r="V15" t="s">
        <v>287</v>
      </c>
      <c r="W15">
        <v>100</v>
      </c>
      <c r="X15" t="s">
        <v>443</v>
      </c>
      <c r="AP15">
        <v>14</v>
      </c>
      <c r="AQ15" t="s">
        <v>355</v>
      </c>
      <c r="AR15" t="s">
        <v>370</v>
      </c>
      <c r="AT15">
        <v>2</v>
      </c>
      <c r="AU15" t="s">
        <v>335</v>
      </c>
      <c r="AV15" t="s">
        <v>366</v>
      </c>
      <c r="AY15">
        <v>1</v>
      </c>
      <c r="AZ15">
        <v>3</v>
      </c>
      <c r="BA15">
        <v>4</v>
      </c>
      <c r="BM15" t="s">
        <v>366</v>
      </c>
      <c r="BN15" t="s">
        <v>342</v>
      </c>
      <c r="CA15" t="s">
        <v>370</v>
      </c>
      <c r="CB15" t="s">
        <v>271</v>
      </c>
      <c r="CE15" t="s">
        <v>272</v>
      </c>
      <c r="CF15" t="s">
        <v>312</v>
      </c>
      <c r="CG15" t="s">
        <v>28</v>
      </c>
      <c r="CH15" t="s">
        <v>254</v>
      </c>
      <c r="CI15" t="s">
        <v>275</v>
      </c>
      <c r="CJ15" t="s">
        <v>256</v>
      </c>
      <c r="CK15" t="s">
        <v>273</v>
      </c>
      <c r="CL15" t="s">
        <v>445</v>
      </c>
      <c r="CM15" t="s">
        <v>257</v>
      </c>
      <c r="CW15" t="s">
        <v>359</v>
      </c>
      <c r="CX15">
        <v>4</v>
      </c>
      <c r="CY15">
        <v>3</v>
      </c>
      <c r="CZ15">
        <v>2</v>
      </c>
      <c r="DA15">
        <v>1</v>
      </c>
      <c r="DB15">
        <v>2</v>
      </c>
      <c r="DC15">
        <v>11.3</v>
      </c>
      <c r="DD15" s="14">
        <v>10</v>
      </c>
      <c r="DE15" s="14" t="s">
        <v>354</v>
      </c>
      <c r="DF15">
        <v>120</v>
      </c>
      <c r="DJ15" s="12"/>
      <c r="DO15"/>
      <c r="DP15"/>
      <c r="DU15"/>
    </row>
    <row r="16" spans="1:125" x14ac:dyDescent="0.25">
      <c r="A16" t="s">
        <v>356</v>
      </c>
      <c r="B16">
        <v>5</v>
      </c>
      <c r="C16" t="s">
        <v>360</v>
      </c>
      <c r="D16">
        <v>44431</v>
      </c>
      <c r="E16" t="s">
        <v>414</v>
      </c>
      <c r="F16" t="s">
        <v>401</v>
      </c>
      <c r="G16" t="s">
        <v>406</v>
      </c>
      <c r="H16" t="s">
        <v>422</v>
      </c>
      <c r="I16" t="s">
        <v>426</v>
      </c>
      <c r="J16" t="s">
        <v>277</v>
      </c>
      <c r="L16" t="s">
        <v>278</v>
      </c>
      <c r="M16" t="s">
        <v>280</v>
      </c>
      <c r="N16">
        <v>3.2</v>
      </c>
      <c r="O16" t="s">
        <v>431</v>
      </c>
      <c r="P16" t="s">
        <v>263</v>
      </c>
      <c r="Q16" t="s">
        <v>263</v>
      </c>
      <c r="R16" t="s">
        <v>263</v>
      </c>
      <c r="S16">
        <v>50</v>
      </c>
      <c r="T16" t="s">
        <v>439</v>
      </c>
      <c r="U16">
        <v>45</v>
      </c>
      <c r="V16" t="s">
        <v>333</v>
      </c>
      <c r="W16">
        <v>150</v>
      </c>
      <c r="X16" t="s">
        <v>443</v>
      </c>
      <c r="AP16">
        <v>15</v>
      </c>
      <c r="AQ16" t="s">
        <v>356</v>
      </c>
      <c r="AR16" t="s">
        <v>5</v>
      </c>
      <c r="AT16">
        <v>1</v>
      </c>
      <c r="AU16" t="s">
        <v>317</v>
      </c>
      <c r="AV16" t="s">
        <v>368</v>
      </c>
      <c r="AY16">
        <v>17</v>
      </c>
      <c r="AZ16">
        <v>0</v>
      </c>
      <c r="BA16">
        <v>17</v>
      </c>
      <c r="BM16" t="s">
        <v>368</v>
      </c>
      <c r="BN16" t="s">
        <v>342</v>
      </c>
      <c r="CA16" t="s">
        <v>5</v>
      </c>
      <c r="CB16" t="s">
        <v>27</v>
      </c>
      <c r="CD16" t="s">
        <v>28</v>
      </c>
      <c r="CE16" t="s">
        <v>253</v>
      </c>
      <c r="CF16" t="s">
        <v>319</v>
      </c>
      <c r="CG16" t="s">
        <v>273</v>
      </c>
      <c r="CI16" t="s">
        <v>255</v>
      </c>
      <c r="CK16" t="s">
        <v>28</v>
      </c>
      <c r="CL16" t="s">
        <v>444</v>
      </c>
      <c r="CW16" t="s">
        <v>360</v>
      </c>
      <c r="CX16">
        <v>5</v>
      </c>
      <c r="CY16">
        <v>1</v>
      </c>
      <c r="CZ16">
        <v>1</v>
      </c>
      <c r="DA16">
        <v>0.5</v>
      </c>
      <c r="DB16">
        <v>0.83333333333333337</v>
      </c>
      <c r="DC16">
        <v>27</v>
      </c>
      <c r="DD16" s="14">
        <v>23</v>
      </c>
      <c r="DE16" s="14" t="s">
        <v>354</v>
      </c>
      <c r="DF16">
        <v>120</v>
      </c>
      <c r="DJ16" s="12"/>
      <c r="DO16"/>
      <c r="DP16"/>
      <c r="DU16"/>
    </row>
    <row r="17" spans="1:125" x14ac:dyDescent="0.25">
      <c r="A17" t="s">
        <v>357</v>
      </c>
      <c r="B17">
        <v>6</v>
      </c>
      <c r="C17" t="s">
        <v>361</v>
      </c>
      <c r="D17">
        <v>44432</v>
      </c>
      <c r="E17" t="s">
        <v>415</v>
      </c>
      <c r="F17" t="s">
        <v>401</v>
      </c>
      <c r="G17" t="s">
        <v>407</v>
      </c>
      <c r="H17" t="s">
        <v>423</v>
      </c>
      <c r="I17" t="s">
        <v>426</v>
      </c>
      <c r="J17" t="s">
        <v>292</v>
      </c>
      <c r="K17" t="s">
        <v>260</v>
      </c>
      <c r="L17" t="s">
        <v>278</v>
      </c>
      <c r="M17" t="s">
        <v>293</v>
      </c>
      <c r="N17">
        <v>10</v>
      </c>
      <c r="O17" t="s">
        <v>432</v>
      </c>
      <c r="Q17" t="s">
        <v>263</v>
      </c>
      <c r="R17" t="s">
        <v>263</v>
      </c>
      <c r="S17">
        <v>60</v>
      </c>
      <c r="T17" t="s">
        <v>440</v>
      </c>
      <c r="U17">
        <v>45</v>
      </c>
      <c r="V17" t="s">
        <v>287</v>
      </c>
      <c r="W17">
        <v>105</v>
      </c>
      <c r="X17" t="s">
        <v>443</v>
      </c>
      <c r="AP17">
        <v>16</v>
      </c>
      <c r="AQ17" t="s">
        <v>357</v>
      </c>
      <c r="AR17" t="s">
        <v>370</v>
      </c>
      <c r="AT17">
        <v>1</v>
      </c>
      <c r="AU17" t="s">
        <v>317</v>
      </c>
      <c r="AV17" t="s">
        <v>371</v>
      </c>
      <c r="AY17">
        <v>3</v>
      </c>
      <c r="AZ17">
        <v>0</v>
      </c>
      <c r="BA17">
        <v>3</v>
      </c>
      <c r="BM17" t="s">
        <v>371</v>
      </c>
      <c r="BN17" t="s">
        <v>342</v>
      </c>
      <c r="CA17" t="s">
        <v>370</v>
      </c>
      <c r="CB17" t="s">
        <v>271</v>
      </c>
      <c r="CE17" t="s">
        <v>272</v>
      </c>
      <c r="CF17" t="s">
        <v>312</v>
      </c>
      <c r="CG17" t="s">
        <v>28</v>
      </c>
      <c r="CH17" t="s">
        <v>254</v>
      </c>
      <c r="CI17" t="s">
        <v>275</v>
      </c>
      <c r="CJ17" t="s">
        <v>256</v>
      </c>
      <c r="CK17" t="s">
        <v>273</v>
      </c>
      <c r="CL17" t="s">
        <v>445</v>
      </c>
      <c r="CM17" t="s">
        <v>257</v>
      </c>
      <c r="CW17" t="s">
        <v>361</v>
      </c>
      <c r="CX17">
        <v>6</v>
      </c>
      <c r="CY17">
        <v>0</v>
      </c>
      <c r="CZ17">
        <v>1</v>
      </c>
      <c r="DA17">
        <v>0.5</v>
      </c>
      <c r="DB17">
        <v>0.5</v>
      </c>
      <c r="DC17">
        <v>45</v>
      </c>
      <c r="DD17" s="14">
        <v>38</v>
      </c>
      <c r="DE17" s="14" t="s">
        <v>354</v>
      </c>
      <c r="DF17">
        <v>120</v>
      </c>
      <c r="DJ17" s="12"/>
      <c r="DO17"/>
      <c r="DP17"/>
      <c r="DU17"/>
    </row>
    <row r="18" spans="1:125" x14ac:dyDescent="0.25">
      <c r="A18" t="s">
        <v>357</v>
      </c>
      <c r="B18">
        <v>6</v>
      </c>
      <c r="C18" t="s">
        <v>361</v>
      </c>
      <c r="D18">
        <v>44432</v>
      </c>
      <c r="E18" t="s">
        <v>415</v>
      </c>
      <c r="F18" t="s">
        <v>401</v>
      </c>
      <c r="G18" t="s">
        <v>407</v>
      </c>
      <c r="H18" t="s">
        <v>423</v>
      </c>
      <c r="I18" t="s">
        <v>426</v>
      </c>
      <c r="J18" t="s">
        <v>292</v>
      </c>
      <c r="K18" t="s">
        <v>260</v>
      </c>
      <c r="L18" t="s">
        <v>278</v>
      </c>
      <c r="M18" t="s">
        <v>293</v>
      </c>
      <c r="N18">
        <v>10</v>
      </c>
      <c r="O18" t="s">
        <v>432</v>
      </c>
      <c r="Q18" t="s">
        <v>263</v>
      </c>
      <c r="R18" t="s">
        <v>263</v>
      </c>
      <c r="S18">
        <v>60</v>
      </c>
      <c r="T18" t="s">
        <v>440</v>
      </c>
      <c r="U18">
        <v>45</v>
      </c>
      <c r="V18" t="s">
        <v>287</v>
      </c>
      <c r="W18">
        <v>105</v>
      </c>
      <c r="X18" t="s">
        <v>443</v>
      </c>
      <c r="AP18">
        <v>17</v>
      </c>
      <c r="AQ18" t="s">
        <v>357</v>
      </c>
      <c r="AR18" t="s">
        <v>370</v>
      </c>
      <c r="AT18">
        <v>2</v>
      </c>
      <c r="AU18" t="s">
        <v>317</v>
      </c>
      <c r="AV18" t="s">
        <v>372</v>
      </c>
      <c r="AY18">
        <v>1</v>
      </c>
      <c r="AZ18">
        <v>3</v>
      </c>
      <c r="BA18">
        <v>4</v>
      </c>
      <c r="BM18" t="s">
        <v>372</v>
      </c>
      <c r="BN18" t="s">
        <v>342</v>
      </c>
      <c r="CA18" t="s">
        <v>370</v>
      </c>
      <c r="CB18" t="s">
        <v>271</v>
      </c>
      <c r="CE18" t="s">
        <v>272</v>
      </c>
      <c r="CF18" t="s">
        <v>312</v>
      </c>
      <c r="CG18" t="s">
        <v>28</v>
      </c>
      <c r="CH18" t="s">
        <v>254</v>
      </c>
      <c r="CI18" t="s">
        <v>275</v>
      </c>
      <c r="CJ18" t="s">
        <v>256</v>
      </c>
      <c r="CK18" t="s">
        <v>273</v>
      </c>
      <c r="CL18" t="s">
        <v>445</v>
      </c>
      <c r="CM18" t="s">
        <v>257</v>
      </c>
      <c r="CW18" t="s">
        <v>361</v>
      </c>
      <c r="CX18">
        <v>6</v>
      </c>
      <c r="CY18">
        <v>0</v>
      </c>
      <c r="CZ18">
        <v>1</v>
      </c>
      <c r="DA18">
        <v>0.5</v>
      </c>
      <c r="DB18">
        <v>0.5</v>
      </c>
      <c r="DC18">
        <v>45</v>
      </c>
      <c r="DD18" s="14">
        <v>38</v>
      </c>
      <c r="DE18" s="14" t="s">
        <v>354</v>
      </c>
      <c r="DF18">
        <v>120</v>
      </c>
      <c r="DJ18" s="12"/>
      <c r="DO18"/>
      <c r="DP18"/>
      <c r="DU18"/>
    </row>
    <row r="19" spans="1:125" x14ac:dyDescent="0.25">
      <c r="A19" t="s">
        <v>357</v>
      </c>
      <c r="B19">
        <v>6</v>
      </c>
      <c r="C19" t="s">
        <v>361</v>
      </c>
      <c r="D19">
        <v>44432</v>
      </c>
      <c r="E19" t="s">
        <v>415</v>
      </c>
      <c r="F19" t="s">
        <v>401</v>
      </c>
      <c r="G19" t="s">
        <v>407</v>
      </c>
      <c r="H19" t="s">
        <v>423</v>
      </c>
      <c r="I19" t="s">
        <v>426</v>
      </c>
      <c r="J19" t="s">
        <v>292</v>
      </c>
      <c r="K19" t="s">
        <v>260</v>
      </c>
      <c r="L19" t="s">
        <v>278</v>
      </c>
      <c r="M19" t="s">
        <v>293</v>
      </c>
      <c r="N19">
        <v>10</v>
      </c>
      <c r="O19" t="s">
        <v>432</v>
      </c>
      <c r="Q19" t="s">
        <v>263</v>
      </c>
      <c r="R19" t="s">
        <v>263</v>
      </c>
      <c r="S19">
        <v>60</v>
      </c>
      <c r="T19" t="s">
        <v>440</v>
      </c>
      <c r="U19">
        <v>45</v>
      </c>
      <c r="V19" t="s">
        <v>287</v>
      </c>
      <c r="W19">
        <v>105</v>
      </c>
      <c r="X19" t="s">
        <v>443</v>
      </c>
      <c r="AP19">
        <v>18</v>
      </c>
      <c r="AQ19" t="s">
        <v>357</v>
      </c>
      <c r="AR19" t="s">
        <v>5</v>
      </c>
      <c r="AT19">
        <v>3</v>
      </c>
      <c r="AU19" t="s">
        <v>317</v>
      </c>
      <c r="AV19" t="s">
        <v>373</v>
      </c>
      <c r="AY19">
        <v>7</v>
      </c>
      <c r="AZ19">
        <v>4</v>
      </c>
      <c r="BA19">
        <v>11</v>
      </c>
      <c r="BM19" t="s">
        <v>373</v>
      </c>
      <c r="BN19" t="s">
        <v>342</v>
      </c>
      <c r="CA19" t="s">
        <v>5</v>
      </c>
      <c r="CB19" t="s">
        <v>27</v>
      </c>
      <c r="CD19" t="s">
        <v>28</v>
      </c>
      <c r="CE19" t="s">
        <v>253</v>
      </c>
      <c r="CF19" t="s">
        <v>319</v>
      </c>
      <c r="CG19" t="s">
        <v>273</v>
      </c>
      <c r="CI19" t="s">
        <v>255</v>
      </c>
      <c r="CK19" t="s">
        <v>28</v>
      </c>
      <c r="CL19" t="s">
        <v>444</v>
      </c>
      <c r="CW19" t="s">
        <v>361</v>
      </c>
      <c r="CX19">
        <v>6</v>
      </c>
      <c r="CY19">
        <v>0</v>
      </c>
      <c r="CZ19">
        <v>1</v>
      </c>
      <c r="DA19">
        <v>0.5</v>
      </c>
      <c r="DB19">
        <v>0.5</v>
      </c>
      <c r="DC19">
        <v>45</v>
      </c>
      <c r="DD19" s="14">
        <v>38</v>
      </c>
      <c r="DE19" s="14" t="s">
        <v>354</v>
      </c>
      <c r="DF19">
        <v>120</v>
      </c>
      <c r="DJ19" s="12"/>
      <c r="DO19"/>
      <c r="DP19"/>
      <c r="DU19"/>
    </row>
    <row r="20" spans="1:125" x14ac:dyDescent="0.25">
      <c r="A20" t="s">
        <v>460</v>
      </c>
      <c r="B20">
        <v>0</v>
      </c>
      <c r="AP20">
        <v>19</v>
      </c>
      <c r="AQ20" t="s">
        <v>460</v>
      </c>
      <c r="AR20" t="s">
        <v>457</v>
      </c>
      <c r="AS20" t="s">
        <v>458</v>
      </c>
      <c r="AT20">
        <v>1</v>
      </c>
      <c r="AU20" t="s">
        <v>222</v>
      </c>
      <c r="AY20">
        <v>1</v>
      </c>
      <c r="AZ20">
        <v>0</v>
      </c>
      <c r="BA20">
        <v>1</v>
      </c>
      <c r="BM20" t="s">
        <v>344</v>
      </c>
      <c r="BN20" t="s">
        <v>344</v>
      </c>
      <c r="CA20" t="s">
        <v>457</v>
      </c>
      <c r="DD20" s="14"/>
      <c r="DE20" s="14"/>
      <c r="DG20" t="s">
        <v>458</v>
      </c>
      <c r="DH20">
        <v>3</v>
      </c>
      <c r="DJ20" s="12"/>
    </row>
    <row r="21" spans="1:125" x14ac:dyDescent="0.25">
      <c r="A21" t="s">
        <v>460</v>
      </c>
      <c r="B21">
        <v>0</v>
      </c>
      <c r="AP21">
        <v>20</v>
      </c>
      <c r="AQ21" t="s">
        <v>460</v>
      </c>
      <c r="AR21" t="s">
        <v>457</v>
      </c>
      <c r="AT21">
        <v>2</v>
      </c>
      <c r="AU21" t="s">
        <v>265</v>
      </c>
      <c r="AY21">
        <v>2</v>
      </c>
      <c r="AZ21">
        <v>1</v>
      </c>
      <c r="BA21">
        <v>3</v>
      </c>
      <c r="BM21" t="s">
        <v>344</v>
      </c>
      <c r="BN21" t="s">
        <v>344</v>
      </c>
      <c r="CA21" t="s">
        <v>457</v>
      </c>
      <c r="DD21" s="14"/>
      <c r="DE21" s="14"/>
      <c r="DJ21" s="12"/>
    </row>
    <row r="22" spans="1:125" x14ac:dyDescent="0.25">
      <c r="A22" t="s">
        <v>460</v>
      </c>
      <c r="B22">
        <v>0</v>
      </c>
      <c r="AP22">
        <v>21</v>
      </c>
      <c r="AQ22" t="s">
        <v>460</v>
      </c>
      <c r="AR22" t="s">
        <v>457</v>
      </c>
      <c r="AT22">
        <v>3</v>
      </c>
      <c r="AU22" t="s">
        <v>283</v>
      </c>
      <c r="AY22">
        <v>3</v>
      </c>
      <c r="AZ22">
        <v>3</v>
      </c>
      <c r="BA22">
        <v>6</v>
      </c>
      <c r="BM22" t="s">
        <v>367</v>
      </c>
      <c r="BN22" t="s">
        <v>344</v>
      </c>
      <c r="CA22" t="s">
        <v>457</v>
      </c>
      <c r="DD22" s="14"/>
      <c r="DE22" s="14"/>
      <c r="DJ22" s="12"/>
    </row>
    <row r="23" spans="1:125" x14ac:dyDescent="0.25">
      <c r="A23" t="s">
        <v>460</v>
      </c>
      <c r="B23">
        <v>0</v>
      </c>
      <c r="AP23">
        <v>22</v>
      </c>
      <c r="AQ23" t="s">
        <v>460</v>
      </c>
      <c r="AR23" t="s">
        <v>457</v>
      </c>
      <c r="AT23">
        <v>4</v>
      </c>
      <c r="AU23" t="s">
        <v>296</v>
      </c>
      <c r="AY23">
        <v>4</v>
      </c>
      <c r="AZ23">
        <v>6</v>
      </c>
      <c r="BA23">
        <v>10</v>
      </c>
      <c r="BM23" t="s">
        <v>344</v>
      </c>
      <c r="BN23" t="s">
        <v>344</v>
      </c>
      <c r="CA23" t="s">
        <v>457</v>
      </c>
      <c r="DD23" s="14"/>
      <c r="DE23" s="14"/>
      <c r="DJ23" s="12"/>
    </row>
    <row r="24" spans="1:125" x14ac:dyDescent="0.25">
      <c r="A24" t="s">
        <v>460</v>
      </c>
      <c r="B24">
        <v>0</v>
      </c>
      <c r="AP24">
        <v>23</v>
      </c>
      <c r="AQ24" t="s">
        <v>460</v>
      </c>
      <c r="AR24" t="s">
        <v>457</v>
      </c>
      <c r="AT24">
        <v>5</v>
      </c>
      <c r="AU24" t="s">
        <v>308</v>
      </c>
      <c r="AY24">
        <v>5</v>
      </c>
      <c r="AZ24">
        <v>10</v>
      </c>
      <c r="BA24">
        <v>15</v>
      </c>
      <c r="BM24" t="s">
        <v>344</v>
      </c>
      <c r="BN24" t="s">
        <v>344</v>
      </c>
      <c r="CA24" t="s">
        <v>457</v>
      </c>
      <c r="DD24" s="14"/>
      <c r="DE24" s="14"/>
      <c r="DJ24" s="12"/>
    </row>
    <row r="25" spans="1:125" x14ac:dyDescent="0.25">
      <c r="A25" t="s">
        <v>460</v>
      </c>
      <c r="B25">
        <v>0</v>
      </c>
      <c r="AP25">
        <v>24</v>
      </c>
      <c r="AQ25" t="s">
        <v>460</v>
      </c>
      <c r="AR25" t="s">
        <v>457</v>
      </c>
      <c r="AT25">
        <v>6</v>
      </c>
      <c r="AU25" t="s">
        <v>317</v>
      </c>
      <c r="AY25">
        <v>6</v>
      </c>
      <c r="AZ25">
        <v>15</v>
      </c>
      <c r="BA25">
        <v>21</v>
      </c>
      <c r="BM25" t="s">
        <v>344</v>
      </c>
      <c r="BN25" t="s">
        <v>344</v>
      </c>
      <c r="CA25" t="s">
        <v>457</v>
      </c>
      <c r="DD25" s="14"/>
      <c r="DE25" s="14"/>
      <c r="DJ25" s="12"/>
    </row>
    <row r="26" spans="1:125" x14ac:dyDescent="0.25">
      <c r="A26" t="s">
        <v>460</v>
      </c>
      <c r="B26">
        <v>0</v>
      </c>
      <c r="AP26">
        <v>25</v>
      </c>
      <c r="AQ26" t="s">
        <v>460</v>
      </c>
      <c r="AR26" t="s">
        <v>457</v>
      </c>
      <c r="AT26">
        <v>7</v>
      </c>
      <c r="AU26" t="s">
        <v>323</v>
      </c>
      <c r="AY26">
        <v>7</v>
      </c>
      <c r="AZ26">
        <v>21</v>
      </c>
      <c r="BA26">
        <v>28</v>
      </c>
      <c r="BM26" t="s">
        <v>344</v>
      </c>
      <c r="BN26" t="s">
        <v>344</v>
      </c>
      <c r="CA26" t="s">
        <v>457</v>
      </c>
      <c r="DD26" s="14"/>
      <c r="DE26" s="14"/>
      <c r="DJ26" s="12"/>
    </row>
    <row r="27" spans="1:125" x14ac:dyDescent="0.25">
      <c r="A27" t="s">
        <v>460</v>
      </c>
      <c r="B27">
        <v>0</v>
      </c>
      <c r="AP27">
        <v>26</v>
      </c>
      <c r="AQ27" t="s">
        <v>460</v>
      </c>
      <c r="AR27" t="s">
        <v>457</v>
      </c>
      <c r="AT27">
        <v>8</v>
      </c>
      <c r="AU27" t="s">
        <v>328</v>
      </c>
      <c r="AY27">
        <v>8</v>
      </c>
      <c r="AZ27">
        <v>28</v>
      </c>
      <c r="BA27">
        <v>36</v>
      </c>
      <c r="BM27" t="s">
        <v>344</v>
      </c>
      <c r="BN27" t="s">
        <v>344</v>
      </c>
      <c r="CA27" t="s">
        <v>457</v>
      </c>
      <c r="DD27" s="14"/>
      <c r="DE27" s="14"/>
      <c r="DJ27" s="12"/>
    </row>
    <row r="28" spans="1:125" x14ac:dyDescent="0.25">
      <c r="A28" t="s">
        <v>460</v>
      </c>
      <c r="B28">
        <v>0</v>
      </c>
      <c r="AP28">
        <v>27</v>
      </c>
      <c r="AQ28" t="s">
        <v>460</v>
      </c>
      <c r="AR28" t="s">
        <v>457</v>
      </c>
      <c r="AT28">
        <v>9</v>
      </c>
      <c r="AU28" t="s">
        <v>332</v>
      </c>
      <c r="AY28">
        <v>9</v>
      </c>
      <c r="AZ28">
        <v>36</v>
      </c>
      <c r="BA28">
        <v>45</v>
      </c>
      <c r="BM28" t="s">
        <v>344</v>
      </c>
      <c r="BN28" t="s">
        <v>344</v>
      </c>
      <c r="CA28" t="s">
        <v>457</v>
      </c>
      <c r="DD28" s="14"/>
      <c r="DE28" s="14"/>
      <c r="DJ28" s="12"/>
    </row>
    <row r="29" spans="1:125" x14ac:dyDescent="0.25">
      <c r="A29" t="s">
        <v>460</v>
      </c>
      <c r="B29">
        <v>0</v>
      </c>
      <c r="AP29">
        <v>28</v>
      </c>
      <c r="AQ29" t="s">
        <v>460</v>
      </c>
      <c r="AR29" t="s">
        <v>457</v>
      </c>
      <c r="AT29">
        <v>10</v>
      </c>
      <c r="AU29" t="s">
        <v>335</v>
      </c>
      <c r="AY29">
        <v>10</v>
      </c>
      <c r="AZ29">
        <v>45</v>
      </c>
      <c r="BA29">
        <v>55</v>
      </c>
      <c r="BM29" t="s">
        <v>344</v>
      </c>
      <c r="BN29" t="s">
        <v>344</v>
      </c>
      <c r="CA29" t="s">
        <v>457</v>
      </c>
      <c r="DD29" s="14"/>
      <c r="DE29" s="14"/>
      <c r="DJ29" s="12"/>
    </row>
    <row r="30" spans="1:125" x14ac:dyDescent="0.25">
      <c r="A30" t="s">
        <v>358</v>
      </c>
      <c r="B30">
        <v>7</v>
      </c>
      <c r="C30" t="s">
        <v>362</v>
      </c>
      <c r="D30">
        <v>44433</v>
      </c>
      <c r="E30" t="s">
        <v>416</v>
      </c>
      <c r="F30" t="s">
        <v>401</v>
      </c>
      <c r="G30" t="s">
        <v>408</v>
      </c>
      <c r="H30" t="s">
        <v>424</v>
      </c>
      <c r="I30" t="s">
        <v>426</v>
      </c>
      <c r="J30" t="s">
        <v>325</v>
      </c>
      <c r="L30" t="s">
        <v>259</v>
      </c>
      <c r="N30">
        <v>32</v>
      </c>
      <c r="O30" t="s">
        <v>433</v>
      </c>
      <c r="R30" t="s">
        <v>263</v>
      </c>
      <c r="S30">
        <v>70</v>
      </c>
      <c r="T30" t="s">
        <v>441</v>
      </c>
      <c r="U30">
        <v>45</v>
      </c>
      <c r="V30" t="s">
        <v>333</v>
      </c>
      <c r="W30">
        <v>60</v>
      </c>
      <c r="Z30" t="s">
        <v>307</v>
      </c>
      <c r="AE30" t="s">
        <v>327</v>
      </c>
      <c r="AP30">
        <v>29</v>
      </c>
      <c r="AQ30" t="s">
        <v>358</v>
      </c>
      <c r="AR30" t="s">
        <v>452</v>
      </c>
      <c r="AT30">
        <v>1</v>
      </c>
      <c r="AU30" t="s">
        <v>265</v>
      </c>
      <c r="AV30" t="s">
        <v>368</v>
      </c>
      <c r="AY30">
        <v>5</v>
      </c>
      <c r="AZ30">
        <v>0</v>
      </c>
      <c r="BA30">
        <v>5</v>
      </c>
      <c r="BM30" t="s">
        <v>368</v>
      </c>
      <c r="BN30" t="s">
        <v>342</v>
      </c>
      <c r="CA30" t="s">
        <v>452</v>
      </c>
      <c r="CB30" t="s">
        <v>27</v>
      </c>
      <c r="CD30" t="s">
        <v>28</v>
      </c>
      <c r="CW30" t="s">
        <v>362</v>
      </c>
      <c r="CX30">
        <v>7</v>
      </c>
      <c r="CY30">
        <v>0.2</v>
      </c>
      <c r="CZ30">
        <v>0.2</v>
      </c>
      <c r="DA30">
        <v>1</v>
      </c>
      <c r="DB30">
        <v>0.46666666666666662</v>
      </c>
      <c r="DC30">
        <v>48.2</v>
      </c>
      <c r="DD30" s="14">
        <v>41</v>
      </c>
      <c r="DE30" s="14" t="s">
        <v>354</v>
      </c>
      <c r="DF30">
        <v>120</v>
      </c>
      <c r="DJ30" s="12"/>
    </row>
    <row r="31" spans="1:125" x14ac:dyDescent="0.25">
      <c r="A31" t="s">
        <v>358</v>
      </c>
      <c r="B31">
        <v>7</v>
      </c>
      <c r="C31" t="s">
        <v>362</v>
      </c>
      <c r="D31">
        <v>44433</v>
      </c>
      <c r="E31" t="s">
        <v>416</v>
      </c>
      <c r="F31" t="s">
        <v>401</v>
      </c>
      <c r="G31" t="s">
        <v>408</v>
      </c>
      <c r="H31" t="s">
        <v>424</v>
      </c>
      <c r="I31" t="s">
        <v>426</v>
      </c>
      <c r="J31" t="s">
        <v>325</v>
      </c>
      <c r="L31" t="s">
        <v>259</v>
      </c>
      <c r="N31">
        <v>32</v>
      </c>
      <c r="O31" t="s">
        <v>433</v>
      </c>
      <c r="R31" t="s">
        <v>263</v>
      </c>
      <c r="S31">
        <v>70</v>
      </c>
      <c r="T31" t="s">
        <v>441</v>
      </c>
      <c r="U31">
        <v>45</v>
      </c>
      <c r="V31" t="s">
        <v>333</v>
      </c>
      <c r="W31">
        <v>60</v>
      </c>
      <c r="Z31" t="s">
        <v>307</v>
      </c>
      <c r="AE31" t="s">
        <v>327</v>
      </c>
      <c r="AP31">
        <v>30</v>
      </c>
      <c r="AQ31" t="s">
        <v>358</v>
      </c>
      <c r="AR31" t="s">
        <v>5</v>
      </c>
      <c r="AT31">
        <v>2</v>
      </c>
      <c r="AU31" t="s">
        <v>265</v>
      </c>
      <c r="AV31" t="s">
        <v>368</v>
      </c>
      <c r="AY31">
        <v>6</v>
      </c>
      <c r="AZ31">
        <v>5</v>
      </c>
      <c r="BA31">
        <v>11</v>
      </c>
      <c r="BM31" t="s">
        <v>368</v>
      </c>
      <c r="BN31" t="s">
        <v>342</v>
      </c>
      <c r="CA31" t="s">
        <v>5</v>
      </c>
      <c r="CB31" t="s">
        <v>27</v>
      </c>
      <c r="CD31" t="s">
        <v>28</v>
      </c>
      <c r="CE31" t="s">
        <v>253</v>
      </c>
      <c r="CF31" t="s">
        <v>319</v>
      </c>
      <c r="CG31" t="s">
        <v>273</v>
      </c>
      <c r="CI31" t="s">
        <v>255</v>
      </c>
      <c r="CK31" t="s">
        <v>28</v>
      </c>
      <c r="CL31" t="s">
        <v>444</v>
      </c>
      <c r="CW31" t="s">
        <v>362</v>
      </c>
      <c r="CX31">
        <v>7</v>
      </c>
      <c r="CY31">
        <v>0.2</v>
      </c>
      <c r="CZ31">
        <v>0.2</v>
      </c>
      <c r="DA31">
        <v>1</v>
      </c>
      <c r="DB31">
        <v>0.46666666666666662</v>
      </c>
      <c r="DC31">
        <v>48.2</v>
      </c>
      <c r="DD31" s="14">
        <v>41</v>
      </c>
      <c r="DE31" s="14" t="s">
        <v>354</v>
      </c>
      <c r="DF31">
        <v>120</v>
      </c>
      <c r="DJ31" s="12"/>
    </row>
    <row r="32" spans="1:125" x14ac:dyDescent="0.25">
      <c r="A32" t="s">
        <v>358</v>
      </c>
      <c r="B32">
        <v>7</v>
      </c>
      <c r="C32" t="s">
        <v>362</v>
      </c>
      <c r="D32">
        <v>44433</v>
      </c>
      <c r="E32" t="s">
        <v>416</v>
      </c>
      <c r="F32" t="s">
        <v>401</v>
      </c>
      <c r="G32" t="s">
        <v>408</v>
      </c>
      <c r="H32" t="s">
        <v>424</v>
      </c>
      <c r="I32" t="s">
        <v>426</v>
      </c>
      <c r="J32" t="s">
        <v>325</v>
      </c>
      <c r="L32" t="s">
        <v>259</v>
      </c>
      <c r="N32">
        <v>32</v>
      </c>
      <c r="O32" t="s">
        <v>433</v>
      </c>
      <c r="R32" t="s">
        <v>263</v>
      </c>
      <c r="S32">
        <v>70</v>
      </c>
      <c r="T32" t="s">
        <v>441</v>
      </c>
      <c r="U32">
        <v>45</v>
      </c>
      <c r="V32" t="s">
        <v>333</v>
      </c>
      <c r="W32">
        <v>60</v>
      </c>
      <c r="Z32" t="s">
        <v>307</v>
      </c>
      <c r="AE32" t="s">
        <v>327</v>
      </c>
      <c r="AP32">
        <v>31</v>
      </c>
      <c r="AQ32" t="s">
        <v>358</v>
      </c>
      <c r="AR32" t="s">
        <v>370</v>
      </c>
      <c r="AT32">
        <v>3</v>
      </c>
      <c r="AU32" t="s">
        <v>265</v>
      </c>
      <c r="AV32" t="s">
        <v>368</v>
      </c>
      <c r="AY32">
        <v>8</v>
      </c>
      <c r="AZ32">
        <v>11</v>
      </c>
      <c r="BA32">
        <v>19</v>
      </c>
      <c r="BM32" t="s">
        <v>368</v>
      </c>
      <c r="BN32" t="s">
        <v>342</v>
      </c>
      <c r="CA32" t="s">
        <v>370</v>
      </c>
      <c r="CB32" t="s">
        <v>271</v>
      </c>
      <c r="CE32" t="s">
        <v>272</v>
      </c>
      <c r="CF32" t="s">
        <v>312</v>
      </c>
      <c r="CG32" t="s">
        <v>28</v>
      </c>
      <c r="CH32" t="s">
        <v>254</v>
      </c>
      <c r="CI32" t="s">
        <v>275</v>
      </c>
      <c r="CJ32" t="s">
        <v>256</v>
      </c>
      <c r="CK32" t="s">
        <v>273</v>
      </c>
      <c r="CL32" t="s">
        <v>445</v>
      </c>
      <c r="CM32" t="s">
        <v>257</v>
      </c>
      <c r="CW32" t="s">
        <v>362</v>
      </c>
      <c r="CX32">
        <v>7</v>
      </c>
      <c r="CY32">
        <v>0.2</v>
      </c>
      <c r="CZ32">
        <v>0.2</v>
      </c>
      <c r="DA32">
        <v>1</v>
      </c>
      <c r="DB32">
        <v>0.46666666666666662</v>
      </c>
      <c r="DC32">
        <v>48.2</v>
      </c>
      <c r="DD32" s="14">
        <v>41</v>
      </c>
      <c r="DE32" s="14" t="s">
        <v>354</v>
      </c>
      <c r="DF32">
        <v>120</v>
      </c>
      <c r="DJ32" s="12"/>
    </row>
    <row r="33" spans="1:114" x14ac:dyDescent="0.25">
      <c r="A33" t="s">
        <v>358</v>
      </c>
      <c r="B33">
        <v>7</v>
      </c>
      <c r="C33" t="s">
        <v>362</v>
      </c>
      <c r="D33">
        <v>44433</v>
      </c>
      <c r="E33" t="s">
        <v>416</v>
      </c>
      <c r="F33" t="s">
        <v>401</v>
      </c>
      <c r="G33" t="s">
        <v>408</v>
      </c>
      <c r="H33" t="s">
        <v>424</v>
      </c>
      <c r="I33" t="s">
        <v>426</v>
      </c>
      <c r="J33" t="s">
        <v>325</v>
      </c>
      <c r="L33" t="s">
        <v>259</v>
      </c>
      <c r="N33">
        <v>32</v>
      </c>
      <c r="O33" t="s">
        <v>433</v>
      </c>
      <c r="R33" t="s">
        <v>263</v>
      </c>
      <c r="S33">
        <v>70</v>
      </c>
      <c r="T33" t="s">
        <v>441</v>
      </c>
      <c r="U33">
        <v>45</v>
      </c>
      <c r="V33" t="s">
        <v>333</v>
      </c>
      <c r="W33">
        <v>60</v>
      </c>
      <c r="Z33" t="s">
        <v>307</v>
      </c>
      <c r="AE33" t="s">
        <v>327</v>
      </c>
      <c r="AP33">
        <v>32</v>
      </c>
      <c r="AQ33" t="s">
        <v>358</v>
      </c>
      <c r="AR33" t="s">
        <v>453</v>
      </c>
      <c r="AT33">
        <v>4</v>
      </c>
      <c r="AU33" t="s">
        <v>265</v>
      </c>
      <c r="AV33" t="s">
        <v>373</v>
      </c>
      <c r="AY33">
        <v>7</v>
      </c>
      <c r="AZ33">
        <v>19</v>
      </c>
      <c r="BA33">
        <v>26</v>
      </c>
      <c r="BM33" t="s">
        <v>373</v>
      </c>
      <c r="BN33" t="s">
        <v>342</v>
      </c>
      <c r="CA33" t="s">
        <v>453</v>
      </c>
      <c r="CB33" t="s">
        <v>27</v>
      </c>
      <c r="CE33" t="s">
        <v>289</v>
      </c>
      <c r="CF33" t="s">
        <v>302</v>
      </c>
      <c r="CG33" t="s">
        <v>273</v>
      </c>
      <c r="CH33" t="s">
        <v>274</v>
      </c>
      <c r="CI33" t="s">
        <v>291</v>
      </c>
      <c r="CJ33" t="s">
        <v>275</v>
      </c>
      <c r="CL33" t="s">
        <v>446</v>
      </c>
      <c r="CM33" t="s">
        <v>257</v>
      </c>
      <c r="CW33" t="s">
        <v>362</v>
      </c>
      <c r="CX33">
        <v>7</v>
      </c>
      <c r="CY33">
        <v>0.2</v>
      </c>
      <c r="CZ33">
        <v>0.2</v>
      </c>
      <c r="DA33">
        <v>1</v>
      </c>
      <c r="DB33">
        <v>0.46666666666666662</v>
      </c>
      <c r="DC33">
        <v>48.2</v>
      </c>
      <c r="DD33" s="14">
        <v>41</v>
      </c>
      <c r="DE33" s="14" t="s">
        <v>354</v>
      </c>
      <c r="DF33">
        <v>120</v>
      </c>
      <c r="DJ33" s="12"/>
    </row>
    <row r="34" spans="1:114" x14ac:dyDescent="0.25">
      <c r="A34" t="s">
        <v>358</v>
      </c>
      <c r="B34">
        <v>7</v>
      </c>
      <c r="C34" t="s">
        <v>362</v>
      </c>
      <c r="D34">
        <v>44433</v>
      </c>
      <c r="E34" t="s">
        <v>416</v>
      </c>
      <c r="F34" t="s">
        <v>401</v>
      </c>
      <c r="G34" t="s">
        <v>408</v>
      </c>
      <c r="H34" t="s">
        <v>424</v>
      </c>
      <c r="I34" t="s">
        <v>426</v>
      </c>
      <c r="J34" t="s">
        <v>325</v>
      </c>
      <c r="L34" t="s">
        <v>259</v>
      </c>
      <c r="N34">
        <v>32</v>
      </c>
      <c r="O34" t="s">
        <v>433</v>
      </c>
      <c r="R34" t="s">
        <v>263</v>
      </c>
      <c r="S34">
        <v>70</v>
      </c>
      <c r="T34" t="s">
        <v>441</v>
      </c>
      <c r="U34">
        <v>45</v>
      </c>
      <c r="V34" t="s">
        <v>333</v>
      </c>
      <c r="W34">
        <v>60</v>
      </c>
      <c r="Z34" t="s">
        <v>307</v>
      </c>
      <c r="AE34" t="s">
        <v>327</v>
      </c>
      <c r="AP34">
        <v>33</v>
      </c>
      <c r="AQ34" t="s">
        <v>358</v>
      </c>
      <c r="AR34" t="s">
        <v>454</v>
      </c>
      <c r="AT34">
        <v>5</v>
      </c>
      <c r="AU34" t="s">
        <v>265</v>
      </c>
      <c r="AV34" t="s">
        <v>373</v>
      </c>
      <c r="AY34">
        <v>9</v>
      </c>
      <c r="AZ34">
        <v>26</v>
      </c>
      <c r="BA34">
        <v>35</v>
      </c>
      <c r="BM34" t="s">
        <v>373</v>
      </c>
      <c r="BN34" t="s">
        <v>342</v>
      </c>
      <c r="CA34" t="s">
        <v>454</v>
      </c>
      <c r="CB34" t="s">
        <v>271</v>
      </c>
      <c r="CE34" t="s">
        <v>302</v>
      </c>
      <c r="CF34" t="s">
        <v>289</v>
      </c>
      <c r="CG34" t="s">
        <v>28</v>
      </c>
      <c r="CH34" t="s">
        <v>290</v>
      </c>
      <c r="CI34" t="s">
        <v>304</v>
      </c>
      <c r="CJ34" t="s">
        <v>291</v>
      </c>
      <c r="CK34" t="s">
        <v>28</v>
      </c>
      <c r="CL34" t="s">
        <v>447</v>
      </c>
      <c r="CM34" t="s">
        <v>276</v>
      </c>
      <c r="CW34" t="s">
        <v>362</v>
      </c>
      <c r="CX34">
        <v>7</v>
      </c>
      <c r="CY34">
        <v>0.2</v>
      </c>
      <c r="CZ34">
        <v>0.2</v>
      </c>
      <c r="DA34">
        <v>1</v>
      </c>
      <c r="DB34">
        <v>0.46666666666666662</v>
      </c>
      <c r="DC34">
        <v>48.2</v>
      </c>
      <c r="DD34" s="14">
        <v>41</v>
      </c>
      <c r="DE34" s="14" t="s">
        <v>354</v>
      </c>
      <c r="DF34">
        <v>120</v>
      </c>
      <c r="DJ34" s="12"/>
    </row>
    <row r="35" spans="1:114" x14ac:dyDescent="0.25">
      <c r="A35" t="s">
        <v>363</v>
      </c>
      <c r="B35">
        <v>8</v>
      </c>
      <c r="C35" t="s">
        <v>375</v>
      </c>
      <c r="D35">
        <v>44434</v>
      </c>
      <c r="E35" t="s">
        <v>417</v>
      </c>
      <c r="F35" t="s">
        <v>401</v>
      </c>
      <c r="G35" t="s">
        <v>409</v>
      </c>
      <c r="H35" t="s">
        <v>425</v>
      </c>
      <c r="I35" t="s">
        <v>426</v>
      </c>
      <c r="N35">
        <v>100</v>
      </c>
      <c r="O35" t="s">
        <v>434</v>
      </c>
      <c r="P35" t="s">
        <v>263</v>
      </c>
      <c r="R35" t="s">
        <v>263</v>
      </c>
      <c r="S35">
        <v>80</v>
      </c>
      <c r="T35" t="s">
        <v>442</v>
      </c>
      <c r="U35">
        <v>45</v>
      </c>
      <c r="V35" t="s">
        <v>287</v>
      </c>
      <c r="W35">
        <v>15</v>
      </c>
      <c r="X35" t="s">
        <v>443</v>
      </c>
      <c r="Z35" t="s">
        <v>443</v>
      </c>
      <c r="AG35" t="s">
        <v>443</v>
      </c>
      <c r="AP35">
        <v>34</v>
      </c>
      <c r="AQ35" t="s">
        <v>363</v>
      </c>
      <c r="AR35" t="s">
        <v>456</v>
      </c>
      <c r="AT35">
        <v>1</v>
      </c>
      <c r="AU35" t="s">
        <v>296</v>
      </c>
      <c r="AV35" t="s">
        <v>461</v>
      </c>
      <c r="AY35">
        <v>1</v>
      </c>
      <c r="AZ35">
        <v>0</v>
      </c>
      <c r="BA35">
        <v>1</v>
      </c>
      <c r="BM35" t="s">
        <v>461</v>
      </c>
      <c r="BN35" t="s">
        <v>342</v>
      </c>
      <c r="CA35" t="s">
        <v>456</v>
      </c>
      <c r="CB35" t="s">
        <v>271</v>
      </c>
      <c r="CE35" t="s">
        <v>319</v>
      </c>
      <c r="CF35" t="s">
        <v>253</v>
      </c>
      <c r="CL35" t="s">
        <v>449</v>
      </c>
      <c r="CM35" t="s">
        <v>257</v>
      </c>
      <c r="CW35" t="s">
        <v>375</v>
      </c>
      <c r="CX35">
        <v>8</v>
      </c>
      <c r="DB35" t="s">
        <v>344</v>
      </c>
      <c r="DC35" t="s">
        <v>344</v>
      </c>
      <c r="DD35" s="14" t="s">
        <v>344</v>
      </c>
      <c r="DE35" s="14" t="s">
        <v>344</v>
      </c>
      <c r="DF35" t="s">
        <v>344</v>
      </c>
      <c r="DJ35" s="12"/>
    </row>
    <row r="36" spans="1:114" x14ac:dyDescent="0.25">
      <c r="A36" t="s">
        <v>363</v>
      </c>
      <c r="B36">
        <v>8</v>
      </c>
      <c r="C36" t="s">
        <v>375</v>
      </c>
      <c r="D36">
        <v>44434</v>
      </c>
      <c r="E36" t="s">
        <v>417</v>
      </c>
      <c r="F36" t="s">
        <v>401</v>
      </c>
      <c r="G36" t="s">
        <v>409</v>
      </c>
      <c r="H36" t="s">
        <v>425</v>
      </c>
      <c r="I36" t="s">
        <v>426</v>
      </c>
      <c r="N36">
        <v>100</v>
      </c>
      <c r="O36" t="s">
        <v>434</v>
      </c>
      <c r="P36" t="s">
        <v>263</v>
      </c>
      <c r="R36" t="s">
        <v>263</v>
      </c>
      <c r="S36">
        <v>80</v>
      </c>
      <c r="T36" t="s">
        <v>442</v>
      </c>
      <c r="U36">
        <v>45</v>
      </c>
      <c r="V36" t="s">
        <v>287</v>
      </c>
      <c r="W36">
        <v>15</v>
      </c>
      <c r="X36" t="s">
        <v>443</v>
      </c>
      <c r="Z36" t="s">
        <v>443</v>
      </c>
      <c r="AG36" t="s">
        <v>443</v>
      </c>
      <c r="AP36">
        <v>35</v>
      </c>
      <c r="AQ36" t="s">
        <v>363</v>
      </c>
      <c r="AR36" t="s">
        <v>455</v>
      </c>
      <c r="AT36">
        <v>2</v>
      </c>
      <c r="AU36" t="s">
        <v>296</v>
      </c>
      <c r="AV36" t="s">
        <v>450</v>
      </c>
      <c r="AY36">
        <v>2</v>
      </c>
      <c r="AZ36">
        <v>1</v>
      </c>
      <c r="BA36">
        <v>3</v>
      </c>
      <c r="BM36" t="s">
        <v>450</v>
      </c>
      <c r="BN36" t="s">
        <v>342</v>
      </c>
      <c r="CA36" t="s">
        <v>455</v>
      </c>
      <c r="CB36" t="s">
        <v>27</v>
      </c>
      <c r="CE36" t="s">
        <v>312</v>
      </c>
      <c r="CF36" t="s">
        <v>272</v>
      </c>
      <c r="CG36" t="s">
        <v>273</v>
      </c>
      <c r="CH36" t="s">
        <v>303</v>
      </c>
      <c r="CI36" t="s">
        <v>313</v>
      </c>
      <c r="CK36" t="s">
        <v>273</v>
      </c>
      <c r="CL36" t="s">
        <v>448</v>
      </c>
      <c r="CM36" t="s">
        <v>276</v>
      </c>
      <c r="CW36" t="s">
        <v>375</v>
      </c>
      <c r="CX36">
        <v>8</v>
      </c>
      <c r="DB36" t="s">
        <v>344</v>
      </c>
      <c r="DC36" t="s">
        <v>344</v>
      </c>
      <c r="DD36" s="14" t="s">
        <v>344</v>
      </c>
      <c r="DE36" s="14" t="s">
        <v>344</v>
      </c>
      <c r="DF36" t="s">
        <v>344</v>
      </c>
      <c r="DJ36" s="12"/>
    </row>
    <row r="37" spans="1:114" x14ac:dyDescent="0.25">
      <c r="A37" t="s">
        <v>363</v>
      </c>
      <c r="B37">
        <v>8</v>
      </c>
      <c r="C37" t="s">
        <v>375</v>
      </c>
      <c r="D37">
        <v>44434</v>
      </c>
      <c r="E37" t="s">
        <v>417</v>
      </c>
      <c r="F37" t="s">
        <v>401</v>
      </c>
      <c r="G37" t="s">
        <v>409</v>
      </c>
      <c r="H37" t="s">
        <v>425</v>
      </c>
      <c r="I37" t="s">
        <v>426</v>
      </c>
      <c r="N37">
        <v>100</v>
      </c>
      <c r="O37" t="s">
        <v>434</v>
      </c>
      <c r="P37" t="s">
        <v>263</v>
      </c>
      <c r="R37" t="s">
        <v>263</v>
      </c>
      <c r="S37">
        <v>80</v>
      </c>
      <c r="T37" t="s">
        <v>442</v>
      </c>
      <c r="U37">
        <v>45</v>
      </c>
      <c r="V37" t="s">
        <v>287</v>
      </c>
      <c r="W37">
        <v>15</v>
      </c>
      <c r="X37" t="s">
        <v>443</v>
      </c>
      <c r="Z37" t="s">
        <v>443</v>
      </c>
      <c r="AG37" t="s">
        <v>443</v>
      </c>
      <c r="AP37">
        <v>36</v>
      </c>
      <c r="AQ37" t="s">
        <v>363</v>
      </c>
      <c r="AR37" t="s">
        <v>455</v>
      </c>
      <c r="AT37">
        <v>3</v>
      </c>
      <c r="AU37" t="s">
        <v>296</v>
      </c>
      <c r="AV37" t="s">
        <v>296</v>
      </c>
      <c r="AY37">
        <v>3</v>
      </c>
      <c r="AZ37">
        <v>3</v>
      </c>
      <c r="BA37">
        <v>6</v>
      </c>
      <c r="BM37" t="s">
        <v>377</v>
      </c>
      <c r="BN37" t="s">
        <v>342</v>
      </c>
      <c r="CA37" t="s">
        <v>455</v>
      </c>
      <c r="CB37" t="s">
        <v>27</v>
      </c>
      <c r="CE37" t="s">
        <v>312</v>
      </c>
      <c r="CF37" t="s">
        <v>272</v>
      </c>
      <c r="CG37" t="s">
        <v>273</v>
      </c>
      <c r="CH37" t="s">
        <v>303</v>
      </c>
      <c r="CI37" t="s">
        <v>313</v>
      </c>
      <c r="CK37" t="s">
        <v>273</v>
      </c>
      <c r="CL37" t="s">
        <v>448</v>
      </c>
      <c r="CM37" t="s">
        <v>276</v>
      </c>
      <c r="CW37" t="s">
        <v>375</v>
      </c>
      <c r="CX37">
        <v>8</v>
      </c>
      <c r="DB37" t="s">
        <v>344</v>
      </c>
      <c r="DC37" t="s">
        <v>344</v>
      </c>
      <c r="DD37" s="14" t="s">
        <v>344</v>
      </c>
      <c r="DE37" s="14" t="s">
        <v>344</v>
      </c>
      <c r="DF37" t="s">
        <v>344</v>
      </c>
      <c r="DJ37" s="12"/>
    </row>
    <row r="38" spans="1:114" x14ac:dyDescent="0.25">
      <c r="A38" t="s">
        <v>363</v>
      </c>
      <c r="B38">
        <v>8</v>
      </c>
      <c r="C38" t="s">
        <v>375</v>
      </c>
      <c r="D38">
        <v>44434</v>
      </c>
      <c r="E38" t="s">
        <v>417</v>
      </c>
      <c r="F38" t="s">
        <v>401</v>
      </c>
      <c r="G38" t="s">
        <v>409</v>
      </c>
      <c r="H38" t="s">
        <v>425</v>
      </c>
      <c r="I38" t="s">
        <v>426</v>
      </c>
      <c r="N38">
        <v>100</v>
      </c>
      <c r="O38" t="s">
        <v>434</v>
      </c>
      <c r="P38" t="s">
        <v>263</v>
      </c>
      <c r="R38" t="s">
        <v>263</v>
      </c>
      <c r="S38">
        <v>80</v>
      </c>
      <c r="T38" t="s">
        <v>442</v>
      </c>
      <c r="U38">
        <v>45</v>
      </c>
      <c r="V38" t="s">
        <v>287</v>
      </c>
      <c r="W38">
        <v>15</v>
      </c>
      <c r="X38" t="s">
        <v>443</v>
      </c>
      <c r="Z38" t="s">
        <v>443</v>
      </c>
      <c r="AG38" t="s">
        <v>443</v>
      </c>
      <c r="AP38">
        <v>37</v>
      </c>
      <c r="AQ38" t="s">
        <v>363</v>
      </c>
      <c r="AR38" t="s">
        <v>370</v>
      </c>
      <c r="AT38">
        <v>4</v>
      </c>
      <c r="AU38" t="s">
        <v>296</v>
      </c>
      <c r="AV38" t="s">
        <v>296</v>
      </c>
      <c r="AY38">
        <v>4</v>
      </c>
      <c r="AZ38">
        <v>6</v>
      </c>
      <c r="BA38">
        <v>10</v>
      </c>
      <c r="BM38" t="s">
        <v>377</v>
      </c>
      <c r="BN38" t="s">
        <v>342</v>
      </c>
      <c r="CA38" t="s">
        <v>370</v>
      </c>
      <c r="CB38" t="s">
        <v>271</v>
      </c>
      <c r="CE38" t="s">
        <v>272</v>
      </c>
      <c r="CF38" t="s">
        <v>312</v>
      </c>
      <c r="CG38" t="s">
        <v>28</v>
      </c>
      <c r="CH38" t="s">
        <v>254</v>
      </c>
      <c r="CI38" t="s">
        <v>275</v>
      </c>
      <c r="CJ38" t="s">
        <v>256</v>
      </c>
      <c r="CK38" t="s">
        <v>273</v>
      </c>
      <c r="CL38" t="s">
        <v>445</v>
      </c>
      <c r="CM38" t="s">
        <v>257</v>
      </c>
      <c r="CW38" t="s">
        <v>375</v>
      </c>
      <c r="CX38">
        <v>8</v>
      </c>
      <c r="DB38" t="s">
        <v>344</v>
      </c>
      <c r="DC38" t="s">
        <v>344</v>
      </c>
      <c r="DD38" s="14" t="s">
        <v>344</v>
      </c>
      <c r="DE38" s="14" t="s">
        <v>344</v>
      </c>
      <c r="DF38" t="s">
        <v>344</v>
      </c>
      <c r="DJ38" s="12"/>
    </row>
    <row r="39" spans="1:114" x14ac:dyDescent="0.25">
      <c r="A39" t="s">
        <v>3</v>
      </c>
      <c r="B39">
        <v>1</v>
      </c>
      <c r="AP39">
        <v>1</v>
      </c>
      <c r="AQ39" t="s">
        <v>3</v>
      </c>
      <c r="AR39" t="s">
        <v>5</v>
      </c>
      <c r="AT39">
        <v>1</v>
      </c>
      <c r="AU39" t="s">
        <v>378</v>
      </c>
      <c r="BU39">
        <v>150</v>
      </c>
      <c r="BV39">
        <v>5</v>
      </c>
      <c r="CA39" t="s">
        <v>5</v>
      </c>
      <c r="CB39" t="s">
        <v>27</v>
      </c>
      <c r="CD39" t="s">
        <v>28</v>
      </c>
      <c r="CE39" t="s">
        <v>253</v>
      </c>
      <c r="CF39" t="s">
        <v>319</v>
      </c>
      <c r="CG39" t="s">
        <v>273</v>
      </c>
      <c r="CI39" t="s">
        <v>255</v>
      </c>
      <c r="CK39" t="s">
        <v>28</v>
      </c>
      <c r="CL39" t="s">
        <v>444</v>
      </c>
      <c r="DD39" s="14"/>
      <c r="DE39" s="14"/>
      <c r="DJ39" s="12"/>
    </row>
    <row r="40" spans="1:114" x14ac:dyDescent="0.25">
      <c r="A40" t="s">
        <v>3</v>
      </c>
      <c r="B40">
        <v>1</v>
      </c>
      <c r="AP40">
        <v>2</v>
      </c>
      <c r="AQ40" t="s">
        <v>3</v>
      </c>
      <c r="AT40">
        <v>2</v>
      </c>
      <c r="AU40" t="s">
        <v>378</v>
      </c>
      <c r="BV40" t="s">
        <v>344</v>
      </c>
      <c r="DD40" s="14"/>
      <c r="DE40" s="14"/>
      <c r="DJ40" s="12"/>
    </row>
    <row r="41" spans="1:114" x14ac:dyDescent="0.25">
      <c r="A41" t="s">
        <v>4</v>
      </c>
      <c r="B41">
        <v>1</v>
      </c>
      <c r="AP41">
        <v>1</v>
      </c>
      <c r="AQ41" t="s">
        <v>4</v>
      </c>
      <c r="AR41" t="s">
        <v>5</v>
      </c>
      <c r="AT41">
        <v>1</v>
      </c>
      <c r="AU41" t="s">
        <v>337</v>
      </c>
      <c r="AY41">
        <v>5</v>
      </c>
      <c r="AZ41">
        <v>0</v>
      </c>
      <c r="BA41">
        <v>5</v>
      </c>
      <c r="CA41" t="s">
        <v>5</v>
      </c>
      <c r="CB41" t="s">
        <v>27</v>
      </c>
      <c r="CD41" t="s">
        <v>28</v>
      </c>
      <c r="CE41" t="s">
        <v>253</v>
      </c>
      <c r="CF41" t="s">
        <v>319</v>
      </c>
      <c r="CG41" t="s">
        <v>273</v>
      </c>
      <c r="CI41" t="s">
        <v>255</v>
      </c>
      <c r="CK41" t="s">
        <v>28</v>
      </c>
      <c r="CL41" t="s">
        <v>444</v>
      </c>
      <c r="DD41" s="14"/>
      <c r="DE41" s="14"/>
      <c r="DJ41" s="12"/>
    </row>
    <row r="42" spans="1:114" x14ac:dyDescent="0.25">
      <c r="A42" t="s">
        <v>4</v>
      </c>
      <c r="B42">
        <v>1</v>
      </c>
      <c r="AP42">
        <v>2</v>
      </c>
      <c r="AQ42" t="s">
        <v>4</v>
      </c>
      <c r="AT42">
        <v>2</v>
      </c>
      <c r="AU42" t="s">
        <v>337</v>
      </c>
      <c r="AY42">
        <v>7</v>
      </c>
      <c r="AZ42">
        <v>5</v>
      </c>
      <c r="BA42">
        <v>12</v>
      </c>
      <c r="DD42" s="14"/>
      <c r="DE42" s="14"/>
      <c r="DJ42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2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41" x14ac:dyDescent="0.25">
      <c r="A3" t="s">
        <v>217</v>
      </c>
      <c r="B3">
        <v>2</v>
      </c>
      <c r="C3" t="s">
        <v>350</v>
      </c>
      <c r="D3">
        <v>44428</v>
      </c>
      <c r="E3" t="s">
        <v>411</v>
      </c>
      <c r="F3" t="s">
        <v>401</v>
      </c>
      <c r="G3" t="s">
        <v>403</v>
      </c>
      <c r="H3" t="s">
        <v>419</v>
      </c>
      <c r="I3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41" x14ac:dyDescent="0.25">
      <c r="A4" t="s">
        <v>351</v>
      </c>
      <c r="B4">
        <v>3</v>
      </c>
      <c r="C4" t="s">
        <v>352</v>
      </c>
      <c r="D4">
        <v>44429</v>
      </c>
      <c r="E4" t="s">
        <v>412</v>
      </c>
      <c r="F4" t="s">
        <v>401</v>
      </c>
      <c r="G4" t="s">
        <v>404</v>
      </c>
      <c r="H4" t="s">
        <v>420</v>
      </c>
      <c r="I4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41" x14ac:dyDescent="0.25">
      <c r="A5" t="s">
        <v>355</v>
      </c>
      <c r="B5">
        <v>4</v>
      </c>
      <c r="C5" t="s">
        <v>359</v>
      </c>
      <c r="D5">
        <v>44430</v>
      </c>
      <c r="E5" t="s">
        <v>413</v>
      </c>
      <c r="F5" t="s">
        <v>401</v>
      </c>
      <c r="G5" t="s">
        <v>405</v>
      </c>
      <c r="H5" t="s">
        <v>421</v>
      </c>
      <c r="I5" t="s">
        <v>426</v>
      </c>
      <c r="J5" t="s">
        <v>305</v>
      </c>
      <c r="L5" t="s">
        <v>278</v>
      </c>
      <c r="M5" t="s">
        <v>261</v>
      </c>
      <c r="N5">
        <v>1.8</v>
      </c>
      <c r="O5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41" x14ac:dyDescent="0.25">
      <c r="A6" t="s">
        <v>356</v>
      </c>
      <c r="B6">
        <v>5</v>
      </c>
      <c r="C6" t="s">
        <v>360</v>
      </c>
      <c r="D6">
        <v>44431</v>
      </c>
      <c r="E6" t="s">
        <v>414</v>
      </c>
      <c r="F6" t="s">
        <v>401</v>
      </c>
      <c r="G6" t="s">
        <v>406</v>
      </c>
      <c r="H6" t="s">
        <v>422</v>
      </c>
      <c r="I6" t="s">
        <v>426</v>
      </c>
      <c r="J6" t="s">
        <v>277</v>
      </c>
      <c r="L6" t="s">
        <v>278</v>
      </c>
      <c r="M6" t="s">
        <v>280</v>
      </c>
      <c r="N6">
        <v>3.2</v>
      </c>
      <c r="O6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41" x14ac:dyDescent="0.25">
      <c r="A7" t="s">
        <v>357</v>
      </c>
      <c r="B7">
        <v>6</v>
      </c>
      <c r="C7" t="s">
        <v>361</v>
      </c>
      <c r="D7">
        <v>44432</v>
      </c>
      <c r="E7" t="s">
        <v>415</v>
      </c>
      <c r="F7" t="s">
        <v>401</v>
      </c>
      <c r="G7" t="s">
        <v>407</v>
      </c>
      <c r="H7" t="s">
        <v>423</v>
      </c>
      <c r="I7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41" x14ac:dyDescent="0.25">
      <c r="A8" t="s">
        <v>358</v>
      </c>
      <c r="B8">
        <v>7</v>
      </c>
      <c r="C8" t="s">
        <v>362</v>
      </c>
      <c r="D8">
        <v>44433</v>
      </c>
      <c r="E8" t="s">
        <v>416</v>
      </c>
      <c r="F8" t="s">
        <v>401</v>
      </c>
      <c r="G8" t="s">
        <v>408</v>
      </c>
      <c r="H8" t="s">
        <v>424</v>
      </c>
      <c r="I8" t="s">
        <v>426</v>
      </c>
      <c r="J8" t="s">
        <v>325</v>
      </c>
      <c r="L8" t="s">
        <v>259</v>
      </c>
      <c r="N8">
        <v>32</v>
      </c>
      <c r="O8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41" x14ac:dyDescent="0.25">
      <c r="A9" t="s">
        <v>363</v>
      </c>
      <c r="B9">
        <v>8</v>
      </c>
      <c r="C9" t="s">
        <v>375</v>
      </c>
      <c r="D9">
        <v>44434</v>
      </c>
      <c r="E9" t="s">
        <v>417</v>
      </c>
      <c r="F9" t="s">
        <v>401</v>
      </c>
      <c r="G9" t="s">
        <v>409</v>
      </c>
      <c r="H9" t="s">
        <v>425</v>
      </c>
      <c r="I9" t="s">
        <v>426</v>
      </c>
      <c r="N9">
        <v>100</v>
      </c>
      <c r="O9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41" x14ac:dyDescent="0.25">
      <c r="A10" t="s">
        <v>460</v>
      </c>
      <c r="B10">
        <v>0</v>
      </c>
    </row>
    <row r="11" spans="1:41" x14ac:dyDescent="0.25">
      <c r="A11" t="s">
        <v>3</v>
      </c>
      <c r="B11">
        <v>1</v>
      </c>
    </row>
    <row r="12" spans="1:41" x14ac:dyDescent="0.25">
      <c r="A12" t="s">
        <v>4</v>
      </c>
      <c r="B12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C2" t="s">
        <v>452</v>
      </c>
      <c r="D2" t="s">
        <v>25</v>
      </c>
      <c r="E2">
        <v>1</v>
      </c>
      <c r="F2" t="s">
        <v>222</v>
      </c>
      <c r="G2" t="s">
        <v>220</v>
      </c>
      <c r="H2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376</v>
      </c>
    </row>
    <row r="3" spans="1:37" x14ac:dyDescent="0.25">
      <c r="A3">
        <v>2</v>
      </c>
      <c r="B3" t="s">
        <v>2</v>
      </c>
      <c r="C3" t="s">
        <v>5</v>
      </c>
      <c r="D3" t="s">
        <v>365</v>
      </c>
      <c r="E3">
        <v>2</v>
      </c>
      <c r="F3" t="s">
        <v>222</v>
      </c>
      <c r="G3" t="s">
        <v>220</v>
      </c>
      <c r="H3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452</v>
      </c>
      <c r="D4" t="s">
        <v>458</v>
      </c>
      <c r="E4">
        <v>3</v>
      </c>
      <c r="F4" t="s">
        <v>222</v>
      </c>
      <c r="G4" t="s">
        <v>221</v>
      </c>
      <c r="H4" t="s">
        <v>459</v>
      </c>
      <c r="K4">
        <v>8</v>
      </c>
      <c r="L4">
        <v>8</v>
      </c>
      <c r="X4" t="s">
        <v>341</v>
      </c>
      <c r="Y4" t="s">
        <v>342</v>
      </c>
    </row>
    <row r="5" spans="1:37" x14ac:dyDescent="0.25">
      <c r="A5">
        <v>4</v>
      </c>
      <c r="B5" t="s">
        <v>2</v>
      </c>
      <c r="C5" t="s">
        <v>370</v>
      </c>
      <c r="E5">
        <v>4</v>
      </c>
      <c r="F5" t="s">
        <v>265</v>
      </c>
      <c r="G5" t="s">
        <v>368</v>
      </c>
      <c r="H5" t="s">
        <v>369</v>
      </c>
      <c r="J5">
        <v>3</v>
      </c>
      <c r="K5">
        <v>8</v>
      </c>
      <c r="L5">
        <v>11</v>
      </c>
      <c r="X5" t="s">
        <v>368</v>
      </c>
      <c r="Y5" t="s">
        <v>342</v>
      </c>
    </row>
    <row r="6" spans="1:37" x14ac:dyDescent="0.25">
      <c r="A6">
        <v>5</v>
      </c>
      <c r="B6" t="s">
        <v>2</v>
      </c>
      <c r="C6" t="s">
        <v>453</v>
      </c>
      <c r="E6">
        <v>5</v>
      </c>
      <c r="F6" t="s">
        <v>265</v>
      </c>
      <c r="G6" t="s">
        <v>371</v>
      </c>
      <c r="K6">
        <v>11</v>
      </c>
      <c r="L6">
        <v>11</v>
      </c>
      <c r="X6" t="s">
        <v>371</v>
      </c>
      <c r="Y6" t="s">
        <v>342</v>
      </c>
    </row>
    <row r="7" spans="1:37" x14ac:dyDescent="0.25">
      <c r="A7">
        <v>6</v>
      </c>
      <c r="B7" t="s">
        <v>2</v>
      </c>
      <c r="C7" t="s">
        <v>454</v>
      </c>
      <c r="E7">
        <v>6</v>
      </c>
      <c r="F7" t="s">
        <v>283</v>
      </c>
      <c r="G7" t="s">
        <v>366</v>
      </c>
      <c r="K7">
        <v>11</v>
      </c>
      <c r="L7">
        <v>11</v>
      </c>
      <c r="X7" t="s">
        <v>367</v>
      </c>
      <c r="Y7" t="s">
        <v>342</v>
      </c>
    </row>
    <row r="8" spans="1:37" x14ac:dyDescent="0.25">
      <c r="A8">
        <v>7</v>
      </c>
      <c r="B8" t="s">
        <v>2</v>
      </c>
      <c r="C8" t="s">
        <v>455</v>
      </c>
      <c r="E8">
        <v>7</v>
      </c>
      <c r="F8" t="s">
        <v>283</v>
      </c>
      <c r="G8" t="s">
        <v>366</v>
      </c>
      <c r="K8">
        <v>11</v>
      </c>
      <c r="L8">
        <v>11</v>
      </c>
      <c r="X8" t="s">
        <v>367</v>
      </c>
      <c r="Y8" t="s">
        <v>342</v>
      </c>
    </row>
    <row r="9" spans="1:37" x14ac:dyDescent="0.25">
      <c r="A9">
        <v>8</v>
      </c>
      <c r="B9" t="s">
        <v>2</v>
      </c>
      <c r="C9" t="s">
        <v>456</v>
      </c>
      <c r="E9">
        <v>8</v>
      </c>
      <c r="F9" t="s">
        <v>283</v>
      </c>
      <c r="G9" t="s">
        <v>450</v>
      </c>
      <c r="K9">
        <v>11</v>
      </c>
      <c r="L9">
        <v>11</v>
      </c>
      <c r="X9" t="s">
        <v>367</v>
      </c>
      <c r="Y9" t="s">
        <v>342</v>
      </c>
    </row>
    <row r="10" spans="1:37" x14ac:dyDescent="0.25">
      <c r="A10">
        <v>9</v>
      </c>
      <c r="B10" t="s">
        <v>2</v>
      </c>
      <c r="C10" t="s">
        <v>457</v>
      </c>
      <c r="E10">
        <v>9</v>
      </c>
      <c r="F10" t="s">
        <v>283</v>
      </c>
      <c r="G10" t="s">
        <v>451</v>
      </c>
      <c r="K10">
        <v>11</v>
      </c>
      <c r="L10">
        <v>11</v>
      </c>
      <c r="X10" t="s">
        <v>367</v>
      </c>
      <c r="Y10" t="s">
        <v>342</v>
      </c>
    </row>
    <row r="11" spans="1:37" x14ac:dyDescent="0.25">
      <c r="A11">
        <v>10</v>
      </c>
      <c r="B11" t="s">
        <v>217</v>
      </c>
      <c r="D11" t="s">
        <v>365</v>
      </c>
      <c r="E11">
        <v>1</v>
      </c>
      <c r="F11" t="s">
        <v>222</v>
      </c>
      <c r="G11" t="s">
        <v>221</v>
      </c>
      <c r="J11">
        <v>3</v>
      </c>
      <c r="K11">
        <v>0</v>
      </c>
      <c r="L11">
        <v>3</v>
      </c>
      <c r="X11" t="s">
        <v>341</v>
      </c>
      <c r="Y11" t="s">
        <v>342</v>
      </c>
    </row>
    <row r="12" spans="1:37" x14ac:dyDescent="0.25">
      <c r="A12">
        <v>11</v>
      </c>
      <c r="B12" t="s">
        <v>217</v>
      </c>
      <c r="C12" t="s">
        <v>5</v>
      </c>
      <c r="E12">
        <v>2</v>
      </c>
      <c r="F12" t="s">
        <v>283</v>
      </c>
      <c r="G12" t="s">
        <v>366</v>
      </c>
      <c r="J12">
        <v>6</v>
      </c>
      <c r="K12">
        <v>3</v>
      </c>
      <c r="L12">
        <v>9</v>
      </c>
      <c r="X12" t="s">
        <v>367</v>
      </c>
      <c r="Y12" t="s">
        <v>342</v>
      </c>
    </row>
    <row r="13" spans="1:37" x14ac:dyDescent="0.25">
      <c r="A13">
        <v>12</v>
      </c>
      <c r="B13" t="s">
        <v>351</v>
      </c>
      <c r="C13" t="s">
        <v>5</v>
      </c>
      <c r="D13" t="s">
        <v>25</v>
      </c>
      <c r="E13">
        <v>1</v>
      </c>
      <c r="F13" t="s">
        <v>335</v>
      </c>
      <c r="G13" t="s">
        <v>296</v>
      </c>
      <c r="J13">
        <v>4</v>
      </c>
      <c r="K13">
        <v>0</v>
      </c>
      <c r="L13">
        <v>4</v>
      </c>
      <c r="X13" t="s">
        <v>377</v>
      </c>
      <c r="Y13" t="s">
        <v>342</v>
      </c>
    </row>
    <row r="14" spans="1:37" x14ac:dyDescent="0.25">
      <c r="A14">
        <v>13</v>
      </c>
      <c r="B14" t="s">
        <v>355</v>
      </c>
      <c r="C14" t="s">
        <v>370</v>
      </c>
      <c r="D14" t="s">
        <v>365</v>
      </c>
      <c r="E14">
        <v>1</v>
      </c>
      <c r="F14" t="s">
        <v>335</v>
      </c>
      <c r="G14" t="s">
        <v>366</v>
      </c>
      <c r="J14">
        <v>3</v>
      </c>
      <c r="K14">
        <v>0</v>
      </c>
      <c r="L14">
        <v>3</v>
      </c>
      <c r="X14" t="s">
        <v>366</v>
      </c>
      <c r="Y14" t="s">
        <v>342</v>
      </c>
    </row>
    <row r="15" spans="1:37" x14ac:dyDescent="0.25">
      <c r="A15">
        <v>14</v>
      </c>
      <c r="B15" t="s">
        <v>355</v>
      </c>
      <c r="C15" t="s">
        <v>370</v>
      </c>
      <c r="E15">
        <v>2</v>
      </c>
      <c r="F15" t="s">
        <v>335</v>
      </c>
      <c r="G15" t="s">
        <v>366</v>
      </c>
      <c r="J15">
        <v>1</v>
      </c>
      <c r="K15">
        <v>3</v>
      </c>
      <c r="L15">
        <v>4</v>
      </c>
      <c r="X15" t="s">
        <v>366</v>
      </c>
      <c r="Y15" t="s">
        <v>342</v>
      </c>
    </row>
    <row r="16" spans="1:37" x14ac:dyDescent="0.25">
      <c r="A16">
        <v>15</v>
      </c>
      <c r="B16" t="s">
        <v>356</v>
      </c>
      <c r="C16" t="s">
        <v>5</v>
      </c>
      <c r="E16">
        <v>1</v>
      </c>
      <c r="F16" t="s">
        <v>317</v>
      </c>
      <c r="G16" t="s">
        <v>368</v>
      </c>
      <c r="J16">
        <v>17</v>
      </c>
      <c r="K16">
        <v>0</v>
      </c>
      <c r="L16">
        <v>17</v>
      </c>
      <c r="X16" t="s">
        <v>368</v>
      </c>
      <c r="Y16" t="s">
        <v>342</v>
      </c>
    </row>
    <row r="17" spans="1:25" x14ac:dyDescent="0.25">
      <c r="A17">
        <v>16</v>
      </c>
      <c r="B17" t="s">
        <v>357</v>
      </c>
      <c r="C17" t="s">
        <v>370</v>
      </c>
      <c r="E17">
        <v>1</v>
      </c>
      <c r="F17" t="s">
        <v>317</v>
      </c>
      <c r="G17" t="s">
        <v>371</v>
      </c>
      <c r="J17">
        <v>3</v>
      </c>
      <c r="K17">
        <v>0</v>
      </c>
      <c r="L17">
        <v>3</v>
      </c>
      <c r="X17" t="s">
        <v>371</v>
      </c>
      <c r="Y17" t="s">
        <v>342</v>
      </c>
    </row>
    <row r="18" spans="1:25" x14ac:dyDescent="0.25">
      <c r="A18">
        <v>17</v>
      </c>
      <c r="B18" t="s">
        <v>357</v>
      </c>
      <c r="C18" t="s">
        <v>370</v>
      </c>
      <c r="E18">
        <v>2</v>
      </c>
      <c r="F18" t="s">
        <v>317</v>
      </c>
      <c r="G18" t="s">
        <v>372</v>
      </c>
      <c r="J18">
        <v>1</v>
      </c>
      <c r="K18">
        <v>3</v>
      </c>
      <c r="L18">
        <v>4</v>
      </c>
      <c r="X18" t="s">
        <v>372</v>
      </c>
      <c r="Y18" t="s">
        <v>342</v>
      </c>
    </row>
    <row r="19" spans="1:25" x14ac:dyDescent="0.25">
      <c r="A19">
        <v>18</v>
      </c>
      <c r="B19" t="s">
        <v>357</v>
      </c>
      <c r="C19" t="s">
        <v>5</v>
      </c>
      <c r="E19">
        <v>3</v>
      </c>
      <c r="F19" t="s">
        <v>317</v>
      </c>
      <c r="G19" t="s">
        <v>373</v>
      </c>
      <c r="J19">
        <v>7</v>
      </c>
      <c r="K19">
        <v>4</v>
      </c>
      <c r="L19">
        <v>11</v>
      </c>
      <c r="X19" t="s">
        <v>373</v>
      </c>
      <c r="Y19" t="s">
        <v>342</v>
      </c>
    </row>
    <row r="20" spans="1:25" x14ac:dyDescent="0.25">
      <c r="A20">
        <v>19</v>
      </c>
      <c r="B20" t="s">
        <v>460</v>
      </c>
      <c r="C20" t="s">
        <v>457</v>
      </c>
      <c r="D20" t="s">
        <v>458</v>
      </c>
      <c r="E20">
        <v>1</v>
      </c>
      <c r="F20" t="s">
        <v>222</v>
      </c>
      <c r="J20">
        <v>1</v>
      </c>
      <c r="K20">
        <v>0</v>
      </c>
      <c r="L20">
        <v>1</v>
      </c>
      <c r="X20" t="s">
        <v>344</v>
      </c>
      <c r="Y20" t="s">
        <v>344</v>
      </c>
    </row>
    <row r="21" spans="1:25" x14ac:dyDescent="0.25">
      <c r="A21">
        <v>20</v>
      </c>
      <c r="B21" t="s">
        <v>460</v>
      </c>
      <c r="C21" t="s">
        <v>457</v>
      </c>
      <c r="E21">
        <v>2</v>
      </c>
      <c r="F21" t="s">
        <v>265</v>
      </c>
      <c r="J21">
        <v>2</v>
      </c>
      <c r="K21">
        <v>1</v>
      </c>
      <c r="L21">
        <v>3</v>
      </c>
      <c r="X21" t="s">
        <v>344</v>
      </c>
      <c r="Y21" t="s">
        <v>344</v>
      </c>
    </row>
    <row r="22" spans="1:25" x14ac:dyDescent="0.25">
      <c r="A22">
        <v>21</v>
      </c>
      <c r="B22" t="s">
        <v>460</v>
      </c>
      <c r="C22" t="s">
        <v>457</v>
      </c>
      <c r="E22">
        <v>3</v>
      </c>
      <c r="F22" t="s">
        <v>283</v>
      </c>
      <c r="J22">
        <v>3</v>
      </c>
      <c r="K22">
        <v>3</v>
      </c>
      <c r="L22">
        <v>6</v>
      </c>
      <c r="X22" t="s">
        <v>367</v>
      </c>
      <c r="Y22" t="s">
        <v>344</v>
      </c>
    </row>
    <row r="23" spans="1:25" x14ac:dyDescent="0.25">
      <c r="A23">
        <v>22</v>
      </c>
      <c r="B23" t="s">
        <v>460</v>
      </c>
      <c r="C23" t="s">
        <v>457</v>
      </c>
      <c r="E23">
        <v>4</v>
      </c>
      <c r="F23" t="s">
        <v>296</v>
      </c>
      <c r="J23">
        <v>4</v>
      </c>
      <c r="K23">
        <v>6</v>
      </c>
      <c r="L23">
        <v>10</v>
      </c>
      <c r="X23" t="s">
        <v>344</v>
      </c>
      <c r="Y23" t="s">
        <v>344</v>
      </c>
    </row>
    <row r="24" spans="1:25" x14ac:dyDescent="0.25">
      <c r="A24">
        <v>23</v>
      </c>
      <c r="B24" t="s">
        <v>460</v>
      </c>
      <c r="C24" t="s">
        <v>457</v>
      </c>
      <c r="E24">
        <v>5</v>
      </c>
      <c r="F24" t="s">
        <v>308</v>
      </c>
      <c r="J24">
        <v>5</v>
      </c>
      <c r="K24">
        <v>10</v>
      </c>
      <c r="L24">
        <v>15</v>
      </c>
      <c r="X24" t="s">
        <v>344</v>
      </c>
      <c r="Y24" t="s">
        <v>344</v>
      </c>
    </row>
    <row r="25" spans="1:25" x14ac:dyDescent="0.25">
      <c r="A25">
        <v>24</v>
      </c>
      <c r="B25" t="s">
        <v>460</v>
      </c>
      <c r="C25" t="s">
        <v>457</v>
      </c>
      <c r="E25">
        <v>6</v>
      </c>
      <c r="F25" t="s">
        <v>317</v>
      </c>
      <c r="J25">
        <v>6</v>
      </c>
      <c r="K25">
        <v>15</v>
      </c>
      <c r="L25">
        <v>21</v>
      </c>
      <c r="X25" t="s">
        <v>344</v>
      </c>
      <c r="Y25" t="s">
        <v>344</v>
      </c>
    </row>
    <row r="26" spans="1:25" x14ac:dyDescent="0.25">
      <c r="A26">
        <v>25</v>
      </c>
      <c r="B26" t="s">
        <v>460</v>
      </c>
      <c r="C26" t="s">
        <v>457</v>
      </c>
      <c r="E26">
        <v>7</v>
      </c>
      <c r="F26" t="s">
        <v>323</v>
      </c>
      <c r="J26">
        <v>7</v>
      </c>
      <c r="K26">
        <v>21</v>
      </c>
      <c r="L26">
        <v>28</v>
      </c>
      <c r="X26" t="s">
        <v>344</v>
      </c>
      <c r="Y26" t="s">
        <v>344</v>
      </c>
    </row>
    <row r="27" spans="1:25" x14ac:dyDescent="0.25">
      <c r="A27">
        <v>26</v>
      </c>
      <c r="B27" t="s">
        <v>460</v>
      </c>
      <c r="C27" t="s">
        <v>457</v>
      </c>
      <c r="E27">
        <v>8</v>
      </c>
      <c r="F27" t="s">
        <v>328</v>
      </c>
      <c r="J27">
        <v>8</v>
      </c>
      <c r="K27">
        <v>28</v>
      </c>
      <c r="L27">
        <v>36</v>
      </c>
      <c r="X27" t="s">
        <v>344</v>
      </c>
      <c r="Y27" t="s">
        <v>344</v>
      </c>
    </row>
    <row r="28" spans="1:25" x14ac:dyDescent="0.25">
      <c r="A28">
        <v>27</v>
      </c>
      <c r="B28" t="s">
        <v>460</v>
      </c>
      <c r="C28" t="s">
        <v>457</v>
      </c>
      <c r="E28">
        <v>9</v>
      </c>
      <c r="F28" t="s">
        <v>332</v>
      </c>
      <c r="J28">
        <v>9</v>
      </c>
      <c r="K28">
        <v>36</v>
      </c>
      <c r="L28">
        <v>45</v>
      </c>
      <c r="X28" t="s">
        <v>344</v>
      </c>
      <c r="Y28" t="s">
        <v>344</v>
      </c>
    </row>
    <row r="29" spans="1:25" x14ac:dyDescent="0.25">
      <c r="A29">
        <v>28</v>
      </c>
      <c r="B29" t="s">
        <v>460</v>
      </c>
      <c r="C29" t="s">
        <v>457</v>
      </c>
      <c r="E29">
        <v>10</v>
      </c>
      <c r="F29" t="s">
        <v>335</v>
      </c>
      <c r="J29">
        <v>10</v>
      </c>
      <c r="K29">
        <v>45</v>
      </c>
      <c r="L29">
        <v>55</v>
      </c>
      <c r="X29" t="s">
        <v>344</v>
      </c>
      <c r="Y29" t="s">
        <v>344</v>
      </c>
    </row>
    <row r="30" spans="1:25" x14ac:dyDescent="0.25">
      <c r="A30">
        <v>29</v>
      </c>
      <c r="B30" t="s">
        <v>358</v>
      </c>
      <c r="C30" t="s">
        <v>452</v>
      </c>
      <c r="E30">
        <v>1</v>
      </c>
      <c r="F30" t="s">
        <v>265</v>
      </c>
      <c r="G30" t="s">
        <v>368</v>
      </c>
      <c r="J30">
        <v>5</v>
      </c>
      <c r="K30">
        <v>0</v>
      </c>
      <c r="L30">
        <v>5</v>
      </c>
      <c r="X30" t="s">
        <v>368</v>
      </c>
      <c r="Y30" t="s">
        <v>342</v>
      </c>
    </row>
    <row r="31" spans="1:25" x14ac:dyDescent="0.25">
      <c r="A31">
        <v>30</v>
      </c>
      <c r="B31" t="s">
        <v>358</v>
      </c>
      <c r="C31" t="s">
        <v>5</v>
      </c>
      <c r="E31">
        <v>2</v>
      </c>
      <c r="F31" t="s">
        <v>265</v>
      </c>
      <c r="G31" t="s">
        <v>368</v>
      </c>
      <c r="J31">
        <v>6</v>
      </c>
      <c r="K31">
        <v>5</v>
      </c>
      <c r="L31">
        <v>11</v>
      </c>
      <c r="X31" t="s">
        <v>368</v>
      </c>
      <c r="Y31" t="s">
        <v>342</v>
      </c>
    </row>
    <row r="32" spans="1:25" x14ac:dyDescent="0.25">
      <c r="A32">
        <v>31</v>
      </c>
      <c r="B32" t="s">
        <v>358</v>
      </c>
      <c r="C32" t="s">
        <v>370</v>
      </c>
      <c r="E32">
        <v>3</v>
      </c>
      <c r="F32" t="s">
        <v>265</v>
      </c>
      <c r="G32" t="s">
        <v>368</v>
      </c>
      <c r="J32">
        <v>8</v>
      </c>
      <c r="K32">
        <v>11</v>
      </c>
      <c r="L32">
        <v>19</v>
      </c>
      <c r="X32" t="s">
        <v>368</v>
      </c>
      <c r="Y32" t="s">
        <v>342</v>
      </c>
    </row>
    <row r="33" spans="1:33" x14ac:dyDescent="0.25">
      <c r="A33">
        <v>32</v>
      </c>
      <c r="B33" t="s">
        <v>358</v>
      </c>
      <c r="C33" t="s">
        <v>453</v>
      </c>
      <c r="E33">
        <v>4</v>
      </c>
      <c r="F33" t="s">
        <v>265</v>
      </c>
      <c r="G33" t="s">
        <v>373</v>
      </c>
      <c r="J33">
        <v>7</v>
      </c>
      <c r="K33">
        <v>19</v>
      </c>
      <c r="L33">
        <v>26</v>
      </c>
      <c r="X33" t="s">
        <v>373</v>
      </c>
      <c r="Y33" t="s">
        <v>342</v>
      </c>
    </row>
    <row r="34" spans="1:33" x14ac:dyDescent="0.25">
      <c r="A34">
        <v>33</v>
      </c>
      <c r="B34" t="s">
        <v>358</v>
      </c>
      <c r="C34" t="s">
        <v>454</v>
      </c>
      <c r="E34">
        <v>5</v>
      </c>
      <c r="F34" t="s">
        <v>265</v>
      </c>
      <c r="G34" t="s">
        <v>373</v>
      </c>
      <c r="J34">
        <v>9</v>
      </c>
      <c r="K34">
        <v>26</v>
      </c>
      <c r="L34">
        <v>35</v>
      </c>
      <c r="X34" t="s">
        <v>373</v>
      </c>
      <c r="Y34" t="s">
        <v>342</v>
      </c>
    </row>
    <row r="35" spans="1:33" x14ac:dyDescent="0.25">
      <c r="A35">
        <v>34</v>
      </c>
      <c r="B35" t="s">
        <v>363</v>
      </c>
      <c r="C35" t="s">
        <v>456</v>
      </c>
      <c r="E35">
        <v>1</v>
      </c>
      <c r="F35" t="s">
        <v>296</v>
      </c>
      <c r="G35" t="s">
        <v>461</v>
      </c>
      <c r="J35">
        <v>1</v>
      </c>
      <c r="K35">
        <v>0</v>
      </c>
      <c r="L35">
        <v>1</v>
      </c>
      <c r="X35" t="s">
        <v>461</v>
      </c>
      <c r="Y35" t="s">
        <v>342</v>
      </c>
    </row>
    <row r="36" spans="1:33" x14ac:dyDescent="0.25">
      <c r="A36">
        <v>35</v>
      </c>
      <c r="B36" t="s">
        <v>363</v>
      </c>
      <c r="C36" t="s">
        <v>455</v>
      </c>
      <c r="E36">
        <v>2</v>
      </c>
      <c r="F36" t="s">
        <v>296</v>
      </c>
      <c r="G36" t="s">
        <v>450</v>
      </c>
      <c r="J36">
        <v>2</v>
      </c>
      <c r="K36">
        <v>1</v>
      </c>
      <c r="L36">
        <v>3</v>
      </c>
      <c r="X36" t="s">
        <v>450</v>
      </c>
      <c r="Y36" t="s">
        <v>342</v>
      </c>
    </row>
    <row r="37" spans="1:33" x14ac:dyDescent="0.25">
      <c r="A37">
        <v>36</v>
      </c>
      <c r="B37" t="s">
        <v>363</v>
      </c>
      <c r="C37" t="s">
        <v>455</v>
      </c>
      <c r="E37">
        <v>3</v>
      </c>
      <c r="F37" t="s">
        <v>296</v>
      </c>
      <c r="G37" t="s">
        <v>296</v>
      </c>
      <c r="J37">
        <v>3</v>
      </c>
      <c r="K37">
        <v>3</v>
      </c>
      <c r="L37">
        <v>6</v>
      </c>
      <c r="X37" t="s">
        <v>377</v>
      </c>
      <c r="Y37" t="s">
        <v>342</v>
      </c>
    </row>
    <row r="38" spans="1:33" x14ac:dyDescent="0.25">
      <c r="A38">
        <v>37</v>
      </c>
      <c r="B38" t="s">
        <v>363</v>
      </c>
      <c r="C38" t="s">
        <v>370</v>
      </c>
      <c r="E38">
        <v>4</v>
      </c>
      <c r="F38" t="s">
        <v>296</v>
      </c>
      <c r="G38" t="s">
        <v>296</v>
      </c>
      <c r="J38">
        <v>4</v>
      </c>
      <c r="K38">
        <v>6</v>
      </c>
      <c r="L38">
        <v>10</v>
      </c>
      <c r="X38" t="s">
        <v>377</v>
      </c>
      <c r="Y38" t="s">
        <v>342</v>
      </c>
    </row>
    <row r="39" spans="1:33" x14ac:dyDescent="0.25">
      <c r="A39">
        <v>1</v>
      </c>
      <c r="B39" t="s">
        <v>3</v>
      </c>
      <c r="C39" t="s">
        <v>5</v>
      </c>
      <c r="E39">
        <v>1</v>
      </c>
      <c r="F39" t="s">
        <v>378</v>
      </c>
      <c r="AF39">
        <v>150</v>
      </c>
      <c r="AG39">
        <v>5</v>
      </c>
    </row>
    <row r="40" spans="1:33" x14ac:dyDescent="0.25">
      <c r="A40">
        <v>2</v>
      </c>
      <c r="B40" t="s">
        <v>3</v>
      </c>
      <c r="E40">
        <v>2</v>
      </c>
      <c r="F40" t="s">
        <v>378</v>
      </c>
      <c r="AG40" t="s">
        <v>344</v>
      </c>
    </row>
    <row r="41" spans="1:33" x14ac:dyDescent="0.25">
      <c r="A41">
        <v>1</v>
      </c>
      <c r="B41" t="s">
        <v>4</v>
      </c>
      <c r="C41" t="s">
        <v>5</v>
      </c>
      <c r="E41">
        <v>1</v>
      </c>
      <c r="F41" t="s">
        <v>337</v>
      </c>
      <c r="J41">
        <v>5</v>
      </c>
      <c r="K41">
        <v>0</v>
      </c>
      <c r="L41">
        <v>5</v>
      </c>
    </row>
    <row r="42" spans="1:33" x14ac:dyDescent="0.25">
      <c r="A42">
        <v>2</v>
      </c>
      <c r="B42" t="s">
        <v>4</v>
      </c>
      <c r="E42">
        <v>2</v>
      </c>
      <c r="F42" t="s">
        <v>337</v>
      </c>
      <c r="J42">
        <v>7</v>
      </c>
      <c r="K42">
        <v>5</v>
      </c>
      <c r="L42">
        <v>12</v>
      </c>
    </row>
    <row r="43" spans="1:33" x14ac:dyDescent="0.25">
      <c r="A43">
        <v>3</v>
      </c>
      <c r="B43" t="s">
        <v>218</v>
      </c>
      <c r="F43" t="s">
        <v>337</v>
      </c>
      <c r="J43">
        <v>1</v>
      </c>
      <c r="K43">
        <v>0</v>
      </c>
      <c r="L43">
        <v>1</v>
      </c>
    </row>
    <row r="44" spans="1:33" x14ac:dyDescent="0.25">
      <c r="A44">
        <v>4</v>
      </c>
      <c r="B44" t="s">
        <v>219</v>
      </c>
      <c r="F44" t="s">
        <v>337</v>
      </c>
      <c r="J44">
        <v>1</v>
      </c>
      <c r="K44">
        <v>0</v>
      </c>
      <c r="L44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A10" sqref="A1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379</v>
      </c>
      <c r="Y1" s="19" t="s">
        <v>380</v>
      </c>
      <c r="Z1" s="19" t="s">
        <v>381</v>
      </c>
      <c r="AA1" s="19" t="s">
        <v>382</v>
      </c>
      <c r="AB1" s="19" t="s">
        <v>383</v>
      </c>
      <c r="AC1" s="19" t="s">
        <v>384</v>
      </c>
      <c r="AD1" s="19" t="s">
        <v>385</v>
      </c>
      <c r="AE1" s="19" t="s">
        <v>386</v>
      </c>
      <c r="AF1" s="19" t="s">
        <v>387</v>
      </c>
      <c r="AG1" s="19" t="s">
        <v>388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410</v>
      </c>
      <c r="F2" t="s">
        <v>401</v>
      </c>
      <c r="G2" t="s">
        <v>402</v>
      </c>
      <c r="H2" t="s">
        <v>418</v>
      </c>
      <c r="I2" s="21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s="21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33" x14ac:dyDescent="0.25">
      <c r="A3" t="s">
        <v>217</v>
      </c>
      <c r="B3">
        <v>2</v>
      </c>
      <c r="C3" t="s">
        <v>350</v>
      </c>
      <c r="D3" s="20">
        <v>44428</v>
      </c>
      <c r="E3" t="s">
        <v>411</v>
      </c>
      <c r="F3" t="s">
        <v>401</v>
      </c>
      <c r="G3" t="s">
        <v>403</v>
      </c>
      <c r="H3" t="s">
        <v>419</v>
      </c>
      <c r="I3" s="21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s="21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33" x14ac:dyDescent="0.25">
      <c r="A4" t="s">
        <v>351</v>
      </c>
      <c r="B4">
        <v>3</v>
      </c>
      <c r="C4" t="s">
        <v>352</v>
      </c>
      <c r="D4" s="20">
        <v>44429</v>
      </c>
      <c r="E4" t="s">
        <v>412</v>
      </c>
      <c r="F4" t="s">
        <v>401</v>
      </c>
      <c r="G4" t="s">
        <v>404</v>
      </c>
      <c r="H4" t="s">
        <v>420</v>
      </c>
      <c r="I4" s="21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s="21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33" x14ac:dyDescent="0.25">
      <c r="A5" t="s">
        <v>355</v>
      </c>
      <c r="B5">
        <v>4</v>
      </c>
      <c r="C5" t="s">
        <v>359</v>
      </c>
      <c r="D5" s="20">
        <v>44430</v>
      </c>
      <c r="E5" t="s">
        <v>413</v>
      </c>
      <c r="F5" t="s">
        <v>401</v>
      </c>
      <c r="G5" t="s">
        <v>405</v>
      </c>
      <c r="H5" t="s">
        <v>421</v>
      </c>
      <c r="I5" s="21" t="s">
        <v>426</v>
      </c>
      <c r="J5" t="s">
        <v>305</v>
      </c>
      <c r="L5" t="s">
        <v>278</v>
      </c>
      <c r="M5" t="s">
        <v>261</v>
      </c>
      <c r="N5">
        <v>1.8</v>
      </c>
      <c r="O5" s="21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33" x14ac:dyDescent="0.25">
      <c r="A6" t="s">
        <v>356</v>
      </c>
      <c r="B6">
        <v>5</v>
      </c>
      <c r="C6" t="s">
        <v>360</v>
      </c>
      <c r="D6" s="20">
        <v>44431</v>
      </c>
      <c r="E6" t="s">
        <v>414</v>
      </c>
      <c r="F6" t="s">
        <v>401</v>
      </c>
      <c r="G6" t="s">
        <v>406</v>
      </c>
      <c r="H6" t="s">
        <v>422</v>
      </c>
      <c r="I6" s="21" t="s">
        <v>426</v>
      </c>
      <c r="J6" t="s">
        <v>277</v>
      </c>
      <c r="L6" t="s">
        <v>278</v>
      </c>
      <c r="M6" t="s">
        <v>280</v>
      </c>
      <c r="N6">
        <v>3.2</v>
      </c>
      <c r="O6" s="21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33" x14ac:dyDescent="0.25">
      <c r="A7" t="s">
        <v>357</v>
      </c>
      <c r="B7">
        <v>6</v>
      </c>
      <c r="C7" t="s">
        <v>361</v>
      </c>
      <c r="D7" s="20">
        <v>44432</v>
      </c>
      <c r="E7" t="s">
        <v>415</v>
      </c>
      <c r="F7" t="s">
        <v>401</v>
      </c>
      <c r="G7" t="s">
        <v>407</v>
      </c>
      <c r="H7" t="s">
        <v>423</v>
      </c>
      <c r="I7" s="21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s="21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33" x14ac:dyDescent="0.25">
      <c r="A8" t="s">
        <v>358</v>
      </c>
      <c r="B8">
        <v>7</v>
      </c>
      <c r="C8" t="s">
        <v>362</v>
      </c>
      <c r="D8" s="20">
        <v>44433</v>
      </c>
      <c r="E8" t="s">
        <v>416</v>
      </c>
      <c r="F8" t="s">
        <v>401</v>
      </c>
      <c r="G8" t="s">
        <v>408</v>
      </c>
      <c r="H8" t="s">
        <v>424</v>
      </c>
      <c r="I8" s="21" t="s">
        <v>426</v>
      </c>
      <c r="J8" t="s">
        <v>325</v>
      </c>
      <c r="L8" t="s">
        <v>259</v>
      </c>
      <c r="N8">
        <v>32</v>
      </c>
      <c r="O8" s="21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33" x14ac:dyDescent="0.25">
      <c r="A9" t="s">
        <v>363</v>
      </c>
      <c r="B9">
        <v>8</v>
      </c>
      <c r="C9" t="s">
        <v>375</v>
      </c>
      <c r="D9" s="20">
        <v>44434</v>
      </c>
      <c r="E9" t="s">
        <v>417</v>
      </c>
      <c r="F9" t="s">
        <v>401</v>
      </c>
      <c r="G9" t="s">
        <v>409</v>
      </c>
      <c r="H9" t="s">
        <v>425</v>
      </c>
      <c r="I9" s="21" t="s">
        <v>426</v>
      </c>
      <c r="N9">
        <v>100</v>
      </c>
      <c r="O9" s="21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33" x14ac:dyDescent="0.25">
      <c r="A10" t="s">
        <v>460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38"/>
  <sheetViews>
    <sheetView tabSelected="1" workbookViewId="0">
      <pane ySplit="1" topLeftCell="A17" activePane="bottomLeft" state="frozen"/>
      <selection pane="bottomLeft" activeCell="L20" sqref="L20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bestFit="1" customWidth="1"/>
    <col min="9" max="9" width="15.85546875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6.85546875" bestFit="1" customWidth="1"/>
    <col min="15" max="15" width="32.140625" bestFit="1" customWidth="1"/>
    <col min="16" max="16" width="8.85546875" bestFit="1" customWidth="1"/>
    <col min="17" max="17" width="13" bestFit="1" customWidth="1"/>
    <col min="18" max="18" width="14.28515625" bestFit="1" customWidth="1"/>
    <col min="19" max="19" width="15.85546875" bestFit="1" customWidth="1"/>
    <col min="20" max="20" width="17.5703125" bestFit="1" customWidth="1"/>
    <col min="21" max="21" width="19.28515625" bestFit="1" customWidth="1"/>
    <col min="22" max="22" width="8.7109375" bestFit="1" customWidth="1"/>
    <col min="23" max="23" width="13.85546875" bestFit="1" customWidth="1"/>
    <col min="24" max="24" width="15" bestFit="1" customWidth="1"/>
    <col min="25" max="25" width="10.7109375" bestFit="1" customWidth="1"/>
    <col min="26" max="26" width="29.42578125" bestFit="1" customWidth="1"/>
    <col min="27" max="27" width="19.28515625" bestFit="1" customWidth="1"/>
    <col min="28" max="28" width="32.42578125" bestFit="1" customWidth="1"/>
    <col min="29" max="29" width="27.85546875" bestFit="1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7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7" t="s">
        <v>111</v>
      </c>
      <c r="R1" s="7" t="s">
        <v>112</v>
      </c>
      <c r="S1" s="7" t="s">
        <v>113</v>
      </c>
      <c r="T1" s="9" t="s">
        <v>114</v>
      </c>
      <c r="U1" s="7" t="s">
        <v>115</v>
      </c>
      <c r="V1" s="7" t="s">
        <v>116</v>
      </c>
      <c r="W1" s="7" t="s">
        <v>117</v>
      </c>
      <c r="X1" s="7" t="s">
        <v>118</v>
      </c>
      <c r="Y1" s="7" t="s">
        <v>72</v>
      </c>
      <c r="Z1" s="7" t="s">
        <v>119</v>
      </c>
      <c r="AA1" s="7" t="s">
        <v>120</v>
      </c>
      <c r="AB1" s="7" t="s">
        <v>121</v>
      </c>
      <c r="AC1" s="7" t="s">
        <v>122</v>
      </c>
      <c r="AD1" s="7" t="s">
        <v>123</v>
      </c>
    </row>
    <row r="2" spans="1:30" x14ac:dyDescent="0.25">
      <c r="A2" s="3">
        <v>1</v>
      </c>
      <c r="B2" s="3" t="s">
        <v>2</v>
      </c>
      <c r="C2" s="3" t="s">
        <v>452</v>
      </c>
      <c r="D2" s="3" t="s">
        <v>25</v>
      </c>
      <c r="E2" s="3">
        <v>1</v>
      </c>
      <c r="F2" s="3" t="s">
        <v>222</v>
      </c>
      <c r="G2" s="6" t="s">
        <v>220</v>
      </c>
      <c r="H2" s="3" t="s">
        <v>369</v>
      </c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6"/>
      <c r="X2" s="1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2" s="6" t="str">
        <f>IF(SAMPLE_ERKUNDUNGSSTELLE[[#This Row],[PECH]]="JA","aufällig",IF(SAMPLE_ERKUNDUNGSSTELLE[[#This Row],[ART]]&lt;&gt;"","neutral",""))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 t="s">
        <v>5</v>
      </c>
      <c r="D3" s="3" t="s">
        <v>365</v>
      </c>
      <c r="E3" s="3">
        <v>2</v>
      </c>
      <c r="F3" s="3" t="s">
        <v>222</v>
      </c>
      <c r="G3" s="3" t="s">
        <v>220</v>
      </c>
      <c r="H3" s="3" t="s">
        <v>369</v>
      </c>
      <c r="I3" s="3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Y3" s="16" t="str">
        <f>IF(SAMPLE_ERKUNDUNGSSTELLE[[#This Row],[PECH]]="JA","aufällig",IF(SAMPLE_ERKUNDUNGSSTELLE[[#This Row],[ART]]&lt;&gt;"","neutral",""))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452</v>
      </c>
      <c r="D4" s="3" t="s">
        <v>458</v>
      </c>
      <c r="E4" s="3">
        <v>3</v>
      </c>
      <c r="F4" s="3" t="s">
        <v>222</v>
      </c>
      <c r="G4" s="3" t="s">
        <v>221</v>
      </c>
      <c r="H4" s="3" t="s">
        <v>459</v>
      </c>
      <c r="I4" s="3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4" s="16" t="str">
        <f>IF(SAMPLE_ERKUNDUNGSSTELLE[[#This Row],[PECH]]="JA","aufällig",IF(SAMPLE_ERKUNDUNGSSTELLE[[#This Row],[ART]]&lt;&gt;"","neutral",""))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</v>
      </c>
      <c r="C5" s="3" t="s">
        <v>370</v>
      </c>
      <c r="D5" s="3"/>
      <c r="E5" s="3">
        <v>4</v>
      </c>
      <c r="F5" s="3" t="s">
        <v>265</v>
      </c>
      <c r="G5" s="3" t="s">
        <v>368</v>
      </c>
      <c r="H5" s="3" t="s">
        <v>369</v>
      </c>
      <c r="I5" s="3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5" s="3" t="str">
        <f>IF(SAMPLE_ERKUNDUNGSSTELLE[[#This Row],[PECH]]="JA","aufällig",IF(SAMPLE_ERKUNDUNGSSTELLE[[#This Row],[ART]]&lt;&gt;"","neutral",""))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</v>
      </c>
      <c r="C6" s="3" t="s">
        <v>453</v>
      </c>
      <c r="D6" s="3"/>
      <c r="E6" s="3">
        <v>5</v>
      </c>
      <c r="F6" s="3" t="s">
        <v>265</v>
      </c>
      <c r="G6" s="3" t="s">
        <v>371</v>
      </c>
      <c r="H6" s="3"/>
      <c r="I6" s="3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6" s="16" t="str">
        <f>IF(SAMPLE_ERKUNDUNGSSTELLE[[#This Row],[PECH]]="JA","aufällig",IF(SAMPLE_ERKUNDUNGSSTELLE[[#This Row],[ART]]&lt;&gt;"","neutral",""))</f>
        <v>neutral</v>
      </c>
      <c r="Z6" s="3"/>
      <c r="AA6" s="3"/>
      <c r="AB6" s="3"/>
      <c r="AC6" s="3"/>
      <c r="AD6" s="3"/>
    </row>
    <row r="7" spans="1:30" x14ac:dyDescent="0.25">
      <c r="A7" s="3">
        <v>6</v>
      </c>
      <c r="B7" s="3" t="s">
        <v>2</v>
      </c>
      <c r="C7" s="3" t="s">
        <v>454</v>
      </c>
      <c r="D7" s="3"/>
      <c r="E7" s="3">
        <v>6</v>
      </c>
      <c r="F7" s="3" t="s">
        <v>283</v>
      </c>
      <c r="G7" s="3" t="s">
        <v>366</v>
      </c>
      <c r="H7" s="3"/>
      <c r="I7" s="3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 t="str" cm="1">
        <f t="array" ref="X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7" s="16" t="str">
        <f>IF(SAMPLE_ERKUNDUNGSSTELLE[[#This Row],[PECH]]="JA","aufällig",IF(SAMPLE_ERKUNDUNGSSTELLE[[#This Row],[ART]]&lt;&gt;"","neutral",""))</f>
        <v>neutral</v>
      </c>
      <c r="Z7" s="3"/>
      <c r="AA7" s="3"/>
      <c r="AB7" s="3"/>
      <c r="AC7" s="3"/>
      <c r="AD7" s="3"/>
    </row>
    <row r="8" spans="1:30" x14ac:dyDescent="0.25">
      <c r="A8" s="3">
        <v>7</v>
      </c>
      <c r="B8" s="3" t="s">
        <v>2</v>
      </c>
      <c r="C8" s="3" t="s">
        <v>455</v>
      </c>
      <c r="D8" s="3"/>
      <c r="E8" s="3">
        <v>7</v>
      </c>
      <c r="F8" s="3" t="s">
        <v>283</v>
      </c>
      <c r="G8" s="3" t="s">
        <v>366</v>
      </c>
      <c r="H8" s="3"/>
      <c r="I8" s="3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 t="str" cm="1">
        <f t="array" ref="X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8" s="16" t="str">
        <f>IF(SAMPLE_ERKUNDUNGSSTELLE[[#This Row],[PECH]]="JA","aufällig",IF(SAMPLE_ERKUNDUNGSSTELLE[[#This Row],[ART]]&lt;&gt;"","neutral",""))</f>
        <v>neutral</v>
      </c>
      <c r="Z8" s="3"/>
      <c r="AA8" s="3"/>
      <c r="AB8" s="3"/>
      <c r="AC8" s="3"/>
      <c r="AD8" s="3"/>
    </row>
    <row r="9" spans="1:30" x14ac:dyDescent="0.25">
      <c r="A9" s="3">
        <v>8</v>
      </c>
      <c r="B9" s="3" t="s">
        <v>2</v>
      </c>
      <c r="C9" s="3" t="s">
        <v>456</v>
      </c>
      <c r="D9" s="3"/>
      <c r="E9" s="3">
        <v>8</v>
      </c>
      <c r="F9" s="3" t="s">
        <v>283</v>
      </c>
      <c r="G9" s="3" t="s">
        <v>450</v>
      </c>
      <c r="H9" s="3"/>
      <c r="I9" s="3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 t="str" cm="1">
        <f t="array" ref="X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9" s="16" t="str">
        <f>IF(SAMPLE_ERKUNDUNGSSTELLE[[#This Row],[PECH]]="JA","aufällig",IF(SAMPLE_ERKUNDUNGSSTELLE[[#This Row],[ART]]&lt;&gt;"","neutral",""))</f>
        <v>neutral</v>
      </c>
      <c r="Z9" s="3"/>
      <c r="AA9" s="3"/>
      <c r="AB9" s="3"/>
      <c r="AC9" s="3"/>
      <c r="AD9" s="3"/>
    </row>
    <row r="10" spans="1:30" x14ac:dyDescent="0.25">
      <c r="A10" s="3">
        <v>9</v>
      </c>
      <c r="B10" s="3" t="s">
        <v>2</v>
      </c>
      <c r="C10" s="3" t="s">
        <v>457</v>
      </c>
      <c r="D10" s="3"/>
      <c r="E10" s="3">
        <v>9</v>
      </c>
      <c r="F10" s="3" t="s">
        <v>283</v>
      </c>
      <c r="G10" s="3" t="s">
        <v>451</v>
      </c>
      <c r="H10" s="3"/>
      <c r="I10" s="3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 t="str" cm="1">
        <f t="array" ref="X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0" s="16" t="str">
        <f>IF(SAMPLE_ERKUNDUNGSSTELLE[[#This Row],[PECH]]="JA","aufällig",IF(SAMPLE_ERKUNDUNGSSTELLE[[#This Row],[ART]]&lt;&gt;"","neutral",""))</f>
        <v>neutral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 t="s">
        <v>217</v>
      </c>
      <c r="C11" s="3"/>
      <c r="D11" s="3" t="s">
        <v>365</v>
      </c>
      <c r="E11" s="3">
        <v>1</v>
      </c>
      <c r="F11" s="3" t="s">
        <v>222</v>
      </c>
      <c r="G11" s="3" t="s">
        <v>221</v>
      </c>
      <c r="H11" s="3"/>
      <c r="I11" s="3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tr" cm="1">
        <f t="array" ref="X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11" s="3" t="str">
        <f>IF(SAMPLE_ERKUNDUNGSSTELLE[[#This Row],[PECH]]="JA","aufällig",IF(SAMPLE_ERKUNDUNGSSTELLE[[#This Row],[ART]]&lt;&gt;"","neutral",""))</f>
        <v>neutral</v>
      </c>
      <c r="Z11" s="3"/>
      <c r="AA11" s="3"/>
      <c r="AB11" s="3"/>
      <c r="AC11" s="3"/>
      <c r="AD11" s="3"/>
    </row>
    <row r="12" spans="1:30" x14ac:dyDescent="0.25">
      <c r="A12" s="3">
        <v>11</v>
      </c>
      <c r="B12" s="3" t="s">
        <v>217</v>
      </c>
      <c r="C12" s="3" t="s">
        <v>5</v>
      </c>
      <c r="D12" s="3"/>
      <c r="E12" s="3">
        <v>2</v>
      </c>
      <c r="F12" s="3" t="s">
        <v>283</v>
      </c>
      <c r="G12" s="3" t="s">
        <v>366</v>
      </c>
      <c r="H12" s="3"/>
      <c r="I12" s="3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 t="str" cm="1">
        <f t="array" ref="X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2" s="16" t="str">
        <f>IF(SAMPLE_ERKUNDUNGSSTELLE[[#This Row],[PECH]]="JA","aufällig",IF(SAMPLE_ERKUNDUNGSSTELLE[[#This Row],[ART]]&lt;&gt;"","neutral",""))</f>
        <v>neutral</v>
      </c>
      <c r="Z12" s="3"/>
      <c r="AA12" s="3"/>
      <c r="AB12" s="3"/>
      <c r="AC12" s="3"/>
      <c r="AD12" s="3"/>
    </row>
    <row r="13" spans="1:30" x14ac:dyDescent="0.25">
      <c r="A13" s="3">
        <v>12</v>
      </c>
      <c r="B13" s="3" t="s">
        <v>351</v>
      </c>
      <c r="C13" s="3" t="s">
        <v>5</v>
      </c>
      <c r="D13" s="3" t="s">
        <v>25</v>
      </c>
      <c r="E13" s="3">
        <v>1</v>
      </c>
      <c r="F13" s="3" t="s">
        <v>335</v>
      </c>
      <c r="G13" s="3" t="s">
        <v>296</v>
      </c>
      <c r="H13" s="3"/>
      <c r="I13" s="3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 t="str" cm="1">
        <f t="array" ref="X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13" s="16" t="str">
        <f>IF(SAMPLE_ERKUNDUNGSSTELLE[[#This Row],[PECH]]="JA","aufällig",IF(SAMPLE_ERKUNDUNGSSTELLE[[#This Row],[ART]]&lt;&gt;"","neutral",""))</f>
        <v>neutral</v>
      </c>
      <c r="Z13" s="3"/>
      <c r="AA13" s="3"/>
      <c r="AB13" s="3"/>
      <c r="AC13" s="3"/>
      <c r="AD13" s="3"/>
    </row>
    <row r="14" spans="1:30" x14ac:dyDescent="0.25">
      <c r="A14" s="3">
        <v>13</v>
      </c>
      <c r="B14" s="3" t="s">
        <v>355</v>
      </c>
      <c r="C14" s="3" t="s">
        <v>370</v>
      </c>
      <c r="D14" s="3" t="s">
        <v>365</v>
      </c>
      <c r="E14" s="3">
        <v>1</v>
      </c>
      <c r="F14" s="3" t="s">
        <v>335</v>
      </c>
      <c r="G14" s="3" t="s">
        <v>366</v>
      </c>
      <c r="H14" s="3"/>
      <c r="I14" s="3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 t="str" cm="1">
        <f t="array" ref="X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4" s="16" t="str">
        <f>IF(SAMPLE_ERKUNDUNGSSTELLE[[#This Row],[PECH]]="JA","aufällig",IF(SAMPLE_ERKUNDUNGSSTELLE[[#This Row],[ART]]&lt;&gt;"","neutral",""))</f>
        <v>neutral</v>
      </c>
      <c r="Z14" s="3"/>
      <c r="AA14" s="3"/>
      <c r="AB14" s="3"/>
      <c r="AC14" s="3"/>
      <c r="AD14" s="3"/>
    </row>
    <row r="15" spans="1:30" x14ac:dyDescent="0.25">
      <c r="A15" s="3">
        <v>14</v>
      </c>
      <c r="B15" s="3" t="s">
        <v>355</v>
      </c>
      <c r="C15" s="3" t="s">
        <v>370</v>
      </c>
      <c r="D15" s="3"/>
      <c r="E15" s="3">
        <v>2</v>
      </c>
      <c r="F15" s="3" t="s">
        <v>335</v>
      </c>
      <c r="G15" s="3" t="s">
        <v>366</v>
      </c>
      <c r="H15" s="3"/>
      <c r="I15" s="3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6" t="str" cm="1">
        <f t="array" ref="X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5" s="16" t="str">
        <f>IF(SAMPLE_ERKUNDUNGSSTELLE[[#This Row],[PECH]]="JA","aufällig",IF(SAMPLE_ERKUNDUNGSSTELLE[[#This Row],[ART]]&lt;&gt;"","neutral",""))</f>
        <v>neutral</v>
      </c>
      <c r="Z15" s="3"/>
      <c r="AA15" s="3"/>
      <c r="AB15" s="3"/>
      <c r="AC15" s="3"/>
      <c r="AD15" s="3"/>
    </row>
    <row r="16" spans="1:30" x14ac:dyDescent="0.25">
      <c r="A16" s="3">
        <v>15</v>
      </c>
      <c r="B16" s="3" t="s">
        <v>356</v>
      </c>
      <c r="C16" s="3" t="s">
        <v>5</v>
      </c>
      <c r="D16" s="3"/>
      <c r="E16" s="3">
        <v>1</v>
      </c>
      <c r="F16" s="3" t="s">
        <v>317</v>
      </c>
      <c r="G16" s="3" t="s">
        <v>368</v>
      </c>
      <c r="H16" s="3"/>
      <c r="I16" s="3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6" t="str" cm="1">
        <f t="array" ref="X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16" s="16" t="str">
        <f>IF(SAMPLE_ERKUNDUNGSSTELLE[[#This Row],[PECH]]="JA","aufällig",IF(SAMPLE_ERKUNDUNGSSTELLE[[#This Row],[ART]]&lt;&gt;"","neutral",""))</f>
        <v>neutral</v>
      </c>
      <c r="Z16" s="3"/>
      <c r="AA16" s="3"/>
      <c r="AB16" s="3"/>
      <c r="AC16" s="3"/>
      <c r="AD16" s="3"/>
    </row>
    <row r="17" spans="1:30" x14ac:dyDescent="0.25">
      <c r="A17" s="3">
        <v>16</v>
      </c>
      <c r="B17" s="3" t="s">
        <v>357</v>
      </c>
      <c r="C17" s="3" t="s">
        <v>370</v>
      </c>
      <c r="D17" s="3"/>
      <c r="E17" s="3">
        <v>1</v>
      </c>
      <c r="F17" s="3" t="s">
        <v>317</v>
      </c>
      <c r="G17" s="3" t="s">
        <v>371</v>
      </c>
      <c r="H17" s="3"/>
      <c r="I17" s="3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6" t="str" cm="1">
        <f t="array" ref="X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17" s="16" t="str">
        <f>IF(SAMPLE_ERKUNDUNGSSTELLE[[#This Row],[PECH]]="JA","aufällig",IF(SAMPLE_ERKUNDUNGSSTELLE[[#This Row],[ART]]&lt;&gt;"","neutral",""))</f>
        <v>neutral</v>
      </c>
      <c r="Z17" s="3"/>
      <c r="AA17" s="3"/>
      <c r="AB17" s="3"/>
      <c r="AC17" s="3"/>
      <c r="AD17" s="3"/>
    </row>
    <row r="18" spans="1:30" x14ac:dyDescent="0.25">
      <c r="A18" s="3">
        <v>17</v>
      </c>
      <c r="B18" s="3" t="s">
        <v>357</v>
      </c>
      <c r="C18" s="3" t="s">
        <v>370</v>
      </c>
      <c r="D18" s="3"/>
      <c r="E18" s="3">
        <v>2</v>
      </c>
      <c r="F18" s="3" t="s">
        <v>317</v>
      </c>
      <c r="G18" s="3" t="s">
        <v>372</v>
      </c>
      <c r="H18" s="3"/>
      <c r="I18" s="3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6" t="str" cm="1">
        <f t="array" ref="X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Y18" s="16" t="str">
        <f>IF(SAMPLE_ERKUNDUNGSSTELLE[[#This Row],[PECH]]="JA","aufällig",IF(SAMPLE_ERKUNDUNGSSTELLE[[#This Row],[ART]]&lt;&gt;"","neutral",""))</f>
        <v>neutral</v>
      </c>
      <c r="Z18" s="3"/>
      <c r="AA18" s="3"/>
      <c r="AB18" s="3"/>
      <c r="AC18" s="3"/>
      <c r="AD18" s="3"/>
    </row>
    <row r="19" spans="1:30" x14ac:dyDescent="0.25">
      <c r="A19" s="3">
        <v>18</v>
      </c>
      <c r="B19" s="3" t="s">
        <v>357</v>
      </c>
      <c r="C19" s="3" t="s">
        <v>5</v>
      </c>
      <c r="D19" s="3"/>
      <c r="E19" s="3">
        <v>3</v>
      </c>
      <c r="F19" s="3" t="s">
        <v>317</v>
      </c>
      <c r="G19" s="3" t="s">
        <v>373</v>
      </c>
      <c r="H19" s="3"/>
      <c r="I19" s="3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6" t="str" cm="1">
        <f t="array" ref="X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19" s="16" t="str">
        <f>IF(SAMPLE_ERKUNDUNGSSTELLE[[#This Row],[PECH]]="JA","aufällig",IF(SAMPLE_ERKUNDUNGSSTELLE[[#This Row],[ART]]&lt;&gt;"","neutral",""))</f>
        <v>neutral</v>
      </c>
      <c r="Z19" s="3"/>
      <c r="AA19" s="3"/>
      <c r="AB19" s="3"/>
      <c r="AC19" s="3"/>
      <c r="AD19" s="3"/>
    </row>
    <row r="20" spans="1:30" x14ac:dyDescent="0.25">
      <c r="A20" s="3">
        <v>19</v>
      </c>
      <c r="B20" s="3" t="s">
        <v>460</v>
      </c>
      <c r="C20" s="3" t="s">
        <v>457</v>
      </c>
      <c r="D20" s="3" t="s">
        <v>458</v>
      </c>
      <c r="E20" s="3">
        <v>1</v>
      </c>
      <c r="F20" s="3" t="s">
        <v>222</v>
      </c>
      <c r="G20" s="3">
        <v>1</v>
      </c>
      <c r="H20" s="3"/>
      <c r="I20" s="3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6" cm="1">
        <f t="array" ref="X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Y20" s="16" t="str">
        <f>IF(SAMPLE_ERKUNDUNGSSTELLE[[#This Row],[PECH]]="JA","aufällig",IF(SAMPLE_ERKUNDUNGSSTELLE[[#This Row],[ART]]&lt;&gt;"","neutral",""))</f>
        <v>neutral</v>
      </c>
      <c r="Z20" s="3"/>
      <c r="AA20" s="3"/>
      <c r="AB20" s="3"/>
      <c r="AC20" s="3"/>
      <c r="AD20" s="3"/>
    </row>
    <row r="21" spans="1:30" x14ac:dyDescent="0.25">
      <c r="A21" s="3">
        <v>20</v>
      </c>
      <c r="B21" s="3" t="s">
        <v>460</v>
      </c>
      <c r="C21" s="3" t="s">
        <v>457</v>
      </c>
      <c r="D21" s="3"/>
      <c r="E21" s="3">
        <v>2</v>
      </c>
      <c r="F21" s="3" t="s">
        <v>265</v>
      </c>
      <c r="G21" s="3">
        <v>2</v>
      </c>
      <c r="H21" s="3"/>
      <c r="I21" s="3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6" cm="1">
        <f t="array" ref="X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Y21" s="16" t="str">
        <f>IF(SAMPLE_ERKUNDUNGSSTELLE[[#This Row],[PECH]]="JA","aufällig",IF(SAMPLE_ERKUNDUNGSSTELLE[[#This Row],[ART]]&lt;&gt;"","neutral",""))</f>
        <v>neutral</v>
      </c>
      <c r="Z21" s="3"/>
      <c r="AA21" s="3"/>
      <c r="AB21" s="3"/>
      <c r="AC21" s="3"/>
      <c r="AD21" s="3"/>
    </row>
    <row r="22" spans="1:30" x14ac:dyDescent="0.25">
      <c r="A22" s="3">
        <v>21</v>
      </c>
      <c r="B22" s="3" t="s">
        <v>460</v>
      </c>
      <c r="C22" s="3" t="s">
        <v>457</v>
      </c>
      <c r="D22" s="3"/>
      <c r="E22" s="3">
        <v>3</v>
      </c>
      <c r="F22" s="3" t="s">
        <v>283</v>
      </c>
      <c r="G22" s="3">
        <v>3</v>
      </c>
      <c r="H22" s="3"/>
      <c r="I22" s="3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6" t="str" cm="1">
        <f t="array" ref="X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22" s="16" t="str">
        <f>IF(SAMPLE_ERKUNDUNGSSTELLE[[#This Row],[PECH]]="JA","aufällig",IF(SAMPLE_ERKUNDUNGSSTELLE[[#This Row],[ART]]&lt;&gt;"","neutral",""))</f>
        <v>neutral</v>
      </c>
      <c r="Z22" s="3"/>
      <c r="AA22" s="3"/>
      <c r="AB22" s="3"/>
      <c r="AC22" s="3"/>
      <c r="AD22" s="3"/>
    </row>
    <row r="23" spans="1:30" x14ac:dyDescent="0.25">
      <c r="A23" s="3">
        <v>22</v>
      </c>
      <c r="B23" s="3" t="s">
        <v>460</v>
      </c>
      <c r="C23" s="3" t="s">
        <v>457</v>
      </c>
      <c r="D23" s="3"/>
      <c r="E23" s="3">
        <v>4</v>
      </c>
      <c r="F23" s="3" t="s">
        <v>296</v>
      </c>
      <c r="G23" s="3">
        <v>4</v>
      </c>
      <c r="H23" s="3"/>
      <c r="I23" s="3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6" cm="1">
        <f t="array" ref="X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Y23" s="16" t="str">
        <f>IF(SAMPLE_ERKUNDUNGSSTELLE[[#This Row],[PECH]]="JA","aufällig",IF(SAMPLE_ERKUNDUNGSSTELLE[[#This Row],[ART]]&lt;&gt;"","neutral",""))</f>
        <v>neutral</v>
      </c>
      <c r="Z23" s="3"/>
      <c r="AA23" s="3"/>
      <c r="AB23" s="3"/>
      <c r="AC23" s="3"/>
      <c r="AD23" s="3"/>
    </row>
    <row r="24" spans="1:30" x14ac:dyDescent="0.25">
      <c r="A24" s="3">
        <v>23</v>
      </c>
      <c r="B24" s="3" t="s">
        <v>460</v>
      </c>
      <c r="C24" s="3" t="s">
        <v>457</v>
      </c>
      <c r="D24" s="3"/>
      <c r="E24" s="3">
        <v>5</v>
      </c>
      <c r="F24" s="3" t="s">
        <v>308</v>
      </c>
      <c r="G24" s="3">
        <v>5</v>
      </c>
      <c r="H24" s="3"/>
      <c r="I24" s="3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6" cm="1">
        <f t="array" ref="X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Y24" s="16" t="str">
        <f>IF(SAMPLE_ERKUNDUNGSSTELLE[[#This Row],[PECH]]="JA","aufällig",IF(SAMPLE_ERKUNDUNGSSTELLE[[#This Row],[ART]]&lt;&gt;"","neutral",""))</f>
        <v>neutral</v>
      </c>
      <c r="Z24" s="3"/>
      <c r="AA24" s="3"/>
      <c r="AB24" s="3"/>
      <c r="AC24" s="3"/>
      <c r="AD24" s="3"/>
    </row>
    <row r="25" spans="1:30" x14ac:dyDescent="0.25">
      <c r="A25" s="3">
        <v>24</v>
      </c>
      <c r="B25" s="3" t="s">
        <v>460</v>
      </c>
      <c r="C25" s="3" t="s">
        <v>457</v>
      </c>
      <c r="D25" s="3"/>
      <c r="E25" s="3">
        <v>6</v>
      </c>
      <c r="F25" s="3" t="s">
        <v>317</v>
      </c>
      <c r="G25" s="3">
        <v>6</v>
      </c>
      <c r="H25" s="3"/>
      <c r="I25" s="3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6" cm="1">
        <f t="array" ref="X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Y25" s="16" t="str">
        <f>IF(SAMPLE_ERKUNDUNGSSTELLE[[#This Row],[PECH]]="JA","aufällig",IF(SAMPLE_ERKUNDUNGSSTELLE[[#This Row],[ART]]&lt;&gt;"","neutral",""))</f>
        <v>neutral</v>
      </c>
      <c r="Z25" s="3"/>
      <c r="AA25" s="3"/>
      <c r="AB25" s="3"/>
      <c r="AC25" s="3"/>
      <c r="AD25" s="3"/>
    </row>
    <row r="26" spans="1:30" x14ac:dyDescent="0.25">
      <c r="A26" s="3">
        <v>25</v>
      </c>
      <c r="B26" s="3" t="s">
        <v>460</v>
      </c>
      <c r="C26" s="3" t="s">
        <v>457</v>
      </c>
      <c r="D26" s="3"/>
      <c r="E26" s="3">
        <v>7</v>
      </c>
      <c r="F26" s="3" t="s">
        <v>323</v>
      </c>
      <c r="G26" s="3">
        <v>7</v>
      </c>
      <c r="H26" s="3"/>
      <c r="I26" s="3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 cm="1">
        <f t="array" ref="X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Y26" s="16" t="str">
        <f>IF(SAMPLE_ERKUNDUNGSSTELLE[[#This Row],[PECH]]="JA","aufällig",IF(SAMPLE_ERKUNDUNGSSTELLE[[#This Row],[ART]]&lt;&gt;"","neutral",""))</f>
        <v>neutral</v>
      </c>
      <c r="Z26" s="3"/>
      <c r="AA26" s="3"/>
      <c r="AB26" s="3"/>
      <c r="AC26" s="3"/>
      <c r="AD26" s="3"/>
    </row>
    <row r="27" spans="1:30" x14ac:dyDescent="0.25">
      <c r="A27" s="3">
        <v>26</v>
      </c>
      <c r="B27" s="3" t="s">
        <v>460</v>
      </c>
      <c r="C27" s="3" t="s">
        <v>457</v>
      </c>
      <c r="D27" s="3"/>
      <c r="E27" s="3">
        <v>8</v>
      </c>
      <c r="F27" s="3" t="s">
        <v>328</v>
      </c>
      <c r="G27" s="3">
        <v>8</v>
      </c>
      <c r="H27" s="3"/>
      <c r="I27" s="3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6" cm="1">
        <f t="array" ref="X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Y27" s="16" t="str">
        <f>IF(SAMPLE_ERKUNDUNGSSTELLE[[#This Row],[PECH]]="JA","aufällig",IF(SAMPLE_ERKUNDUNGSSTELLE[[#This Row],[ART]]&lt;&gt;"","neutral",""))</f>
        <v>neutral</v>
      </c>
      <c r="Z27" s="3"/>
      <c r="AA27" s="3"/>
      <c r="AB27" s="3"/>
      <c r="AC27" s="3"/>
      <c r="AD27" s="3"/>
    </row>
    <row r="28" spans="1:30" x14ac:dyDescent="0.25">
      <c r="A28" s="3">
        <v>27</v>
      </c>
      <c r="B28" s="3" t="s">
        <v>460</v>
      </c>
      <c r="C28" s="3" t="s">
        <v>457</v>
      </c>
      <c r="D28" s="3"/>
      <c r="E28" s="3">
        <v>9</v>
      </c>
      <c r="F28" s="3" t="s">
        <v>332</v>
      </c>
      <c r="G28" s="3">
        <v>9</v>
      </c>
      <c r="H28" s="3"/>
      <c r="I28" s="3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6" cm="1">
        <f t="array" ref="X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Y28" s="16" t="str">
        <f>IF(SAMPLE_ERKUNDUNGSSTELLE[[#This Row],[PECH]]="JA","aufällig",IF(SAMPLE_ERKUNDUNGSSTELLE[[#This Row],[ART]]&lt;&gt;"","neutral",""))</f>
        <v>neutral</v>
      </c>
      <c r="Z28" s="3"/>
      <c r="AA28" s="3"/>
      <c r="AB28" s="3"/>
      <c r="AC28" s="3"/>
      <c r="AD28" s="3"/>
    </row>
    <row r="29" spans="1:30" x14ac:dyDescent="0.25">
      <c r="A29" s="3">
        <v>28</v>
      </c>
      <c r="B29" s="3" t="s">
        <v>460</v>
      </c>
      <c r="C29" s="3" t="s">
        <v>457</v>
      </c>
      <c r="D29" s="3"/>
      <c r="E29" s="3">
        <v>10</v>
      </c>
      <c r="F29" s="3" t="s">
        <v>335</v>
      </c>
      <c r="G29" s="3">
        <v>10</v>
      </c>
      <c r="H29" s="3"/>
      <c r="I29" s="3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6" cm="1">
        <f t="array" ref="X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Y29" s="16" t="str">
        <f>IF(SAMPLE_ERKUNDUNGSSTELLE[[#This Row],[PECH]]="JA","aufällig",IF(SAMPLE_ERKUNDUNGSSTELLE[[#This Row],[ART]]&lt;&gt;"","neutral",""))</f>
        <v>neutral</v>
      </c>
      <c r="Z29" s="3"/>
      <c r="AA29" s="3"/>
      <c r="AB29" s="3"/>
      <c r="AC29" s="3"/>
      <c r="AD29" s="3"/>
    </row>
    <row r="30" spans="1:30" x14ac:dyDescent="0.25">
      <c r="A30" s="3">
        <v>29</v>
      </c>
      <c r="B30" s="3" t="s">
        <v>358</v>
      </c>
      <c r="C30" s="3" t="s">
        <v>452</v>
      </c>
      <c r="D30" s="3"/>
      <c r="E30" s="3">
        <v>1</v>
      </c>
      <c r="F30" s="3" t="s">
        <v>265</v>
      </c>
      <c r="G30" s="3" t="s">
        <v>368</v>
      </c>
      <c r="H30" s="3"/>
      <c r="I30" s="3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6" t="str" cm="1">
        <f t="array" ref="X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0" s="16" t="str">
        <f>IF(SAMPLE_ERKUNDUNGSSTELLE[[#This Row],[PECH]]="JA","aufällig",IF(SAMPLE_ERKUNDUNGSSTELLE[[#This Row],[ART]]&lt;&gt;"","neutral",""))</f>
        <v>neutral</v>
      </c>
      <c r="Z30" s="3"/>
      <c r="AA30" s="3"/>
      <c r="AB30" s="3"/>
      <c r="AC30" s="3"/>
      <c r="AD30" s="3"/>
    </row>
    <row r="31" spans="1:30" x14ac:dyDescent="0.25">
      <c r="A31" s="3">
        <v>30</v>
      </c>
      <c r="B31" s="3" t="s">
        <v>358</v>
      </c>
      <c r="C31" s="3" t="s">
        <v>5</v>
      </c>
      <c r="D31" s="3"/>
      <c r="E31" s="3">
        <v>2</v>
      </c>
      <c r="F31" s="3" t="s">
        <v>265</v>
      </c>
      <c r="G31" s="3" t="s">
        <v>368</v>
      </c>
      <c r="H31" s="3"/>
      <c r="I31" s="3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6" t="str" cm="1">
        <f t="array" ref="X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1" s="16" t="str">
        <f>IF(SAMPLE_ERKUNDUNGSSTELLE[[#This Row],[PECH]]="JA","aufällig",IF(SAMPLE_ERKUNDUNGSSTELLE[[#This Row],[ART]]&lt;&gt;"","neutral",""))</f>
        <v>neutral</v>
      </c>
      <c r="Z31" s="3"/>
      <c r="AA31" s="3"/>
      <c r="AB31" s="3"/>
      <c r="AC31" s="3"/>
      <c r="AD31" s="3"/>
    </row>
    <row r="32" spans="1:30" x14ac:dyDescent="0.25">
      <c r="A32" s="3">
        <v>31</v>
      </c>
      <c r="B32" s="3" t="s">
        <v>358</v>
      </c>
      <c r="C32" s="3" t="s">
        <v>370</v>
      </c>
      <c r="D32" s="3"/>
      <c r="E32" s="3">
        <v>3</v>
      </c>
      <c r="F32" s="3" t="s">
        <v>265</v>
      </c>
      <c r="G32" s="3" t="s">
        <v>368</v>
      </c>
      <c r="H32" s="3"/>
      <c r="I32" s="3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6" t="str" cm="1">
        <f t="array" ref="X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2" s="16" t="str">
        <f>IF(SAMPLE_ERKUNDUNGSSTELLE[[#This Row],[PECH]]="JA","aufällig",IF(SAMPLE_ERKUNDUNGSSTELLE[[#This Row],[ART]]&lt;&gt;"","neutral",""))</f>
        <v>neutral</v>
      </c>
      <c r="Z32" s="3"/>
      <c r="AA32" s="3"/>
      <c r="AB32" s="3"/>
      <c r="AC32" s="3"/>
      <c r="AD32" s="3"/>
    </row>
    <row r="33" spans="1:30" x14ac:dyDescent="0.25">
      <c r="A33" s="3">
        <v>32</v>
      </c>
      <c r="B33" s="3" t="s">
        <v>358</v>
      </c>
      <c r="C33" s="3" t="s">
        <v>453</v>
      </c>
      <c r="D33" s="3"/>
      <c r="E33" s="3">
        <v>4</v>
      </c>
      <c r="F33" s="3" t="s">
        <v>265</v>
      </c>
      <c r="G33" s="3" t="s">
        <v>373</v>
      </c>
      <c r="H33" s="3"/>
      <c r="I33" s="3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6" t="str" cm="1">
        <f t="array" ref="X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3" s="16" t="str">
        <f>IF(SAMPLE_ERKUNDUNGSSTELLE[[#This Row],[PECH]]="JA","aufällig",IF(SAMPLE_ERKUNDUNGSSTELLE[[#This Row],[ART]]&lt;&gt;"","neutral",""))</f>
        <v>neutral</v>
      </c>
      <c r="Z33" s="3"/>
      <c r="AA33" s="3"/>
      <c r="AB33" s="3"/>
      <c r="AC33" s="3"/>
      <c r="AD33" s="3"/>
    </row>
    <row r="34" spans="1:30" x14ac:dyDescent="0.25">
      <c r="A34" s="3">
        <v>33</v>
      </c>
      <c r="B34" s="3" t="s">
        <v>358</v>
      </c>
      <c r="C34" s="3" t="s">
        <v>454</v>
      </c>
      <c r="D34" s="3"/>
      <c r="E34" s="3">
        <v>5</v>
      </c>
      <c r="F34" s="3" t="s">
        <v>265</v>
      </c>
      <c r="G34" s="3" t="s">
        <v>373</v>
      </c>
      <c r="H34" s="3"/>
      <c r="I34" s="3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6" t="str" cm="1">
        <f t="array" ref="X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4" s="16" t="str">
        <f>IF(SAMPLE_ERKUNDUNGSSTELLE[[#This Row],[PECH]]="JA","aufällig",IF(SAMPLE_ERKUNDUNGSSTELLE[[#This Row],[ART]]&lt;&gt;"","neutral",""))</f>
        <v>neutral</v>
      </c>
      <c r="Z34" s="3"/>
      <c r="AA34" s="3"/>
      <c r="AB34" s="3"/>
      <c r="AC34" s="3"/>
      <c r="AD34" s="3"/>
    </row>
    <row r="35" spans="1:30" x14ac:dyDescent="0.25">
      <c r="A35" s="3">
        <v>34</v>
      </c>
      <c r="B35" s="3" t="s">
        <v>363</v>
      </c>
      <c r="C35" s="3" t="s">
        <v>456</v>
      </c>
      <c r="D35" s="3"/>
      <c r="E35" s="3">
        <v>1</v>
      </c>
      <c r="F35" s="3" t="s">
        <v>296</v>
      </c>
      <c r="G35" s="3" t="s">
        <v>461</v>
      </c>
      <c r="H35" s="3"/>
      <c r="I35" s="3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6" t="str" cm="1">
        <f t="array" ref="X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Y35" s="16" t="str">
        <f>IF(SAMPLE_ERKUNDUNGSSTELLE[[#This Row],[PECH]]="JA","aufällig",IF(SAMPLE_ERKUNDUNGSSTELLE[[#This Row],[ART]]&lt;&gt;"","neutral",""))</f>
        <v>neutral</v>
      </c>
      <c r="Z35" s="3"/>
      <c r="AA35" s="3"/>
      <c r="AB35" s="3"/>
      <c r="AC35" s="3"/>
      <c r="AD35" s="3"/>
    </row>
    <row r="36" spans="1:30" x14ac:dyDescent="0.25">
      <c r="A36" s="3">
        <v>35</v>
      </c>
      <c r="B36" s="3" t="s">
        <v>363</v>
      </c>
      <c r="C36" s="3" t="s">
        <v>455</v>
      </c>
      <c r="D36" s="3"/>
      <c r="E36" s="3">
        <v>2</v>
      </c>
      <c r="F36" s="3" t="s">
        <v>296</v>
      </c>
      <c r="G36" s="3" t="s">
        <v>450</v>
      </c>
      <c r="H36" s="3"/>
      <c r="I36" s="3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6" t="str" cm="1">
        <f t="array" ref="X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Y36" s="16" t="str">
        <f>IF(SAMPLE_ERKUNDUNGSSTELLE[[#This Row],[PECH]]="JA","aufällig",IF(SAMPLE_ERKUNDUNGSSTELLE[[#This Row],[ART]]&lt;&gt;"","neutral",""))</f>
        <v>neutral</v>
      </c>
      <c r="Z36" s="3"/>
      <c r="AA36" s="3"/>
      <c r="AB36" s="3"/>
      <c r="AC36" s="3"/>
      <c r="AD36" s="3"/>
    </row>
    <row r="37" spans="1:30" x14ac:dyDescent="0.25">
      <c r="A37" s="3">
        <v>36</v>
      </c>
      <c r="B37" s="3" t="s">
        <v>363</v>
      </c>
      <c r="C37" s="3" t="s">
        <v>455</v>
      </c>
      <c r="D37" s="3"/>
      <c r="E37" s="3">
        <v>3</v>
      </c>
      <c r="F37" s="3" t="s">
        <v>296</v>
      </c>
      <c r="G37" s="3" t="s">
        <v>296</v>
      </c>
      <c r="H37" s="3"/>
      <c r="I37" s="3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 t="str" cm="1">
        <f t="array" ref="X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7" s="16" t="str">
        <f>IF(SAMPLE_ERKUNDUNGSSTELLE[[#This Row],[PECH]]="JA","aufällig",IF(SAMPLE_ERKUNDUNGSSTELLE[[#This Row],[ART]]&lt;&gt;"","neutral",""))</f>
        <v>neutral</v>
      </c>
      <c r="Z37" s="3"/>
      <c r="AA37" s="3"/>
      <c r="AB37" s="3"/>
      <c r="AC37" s="3"/>
      <c r="AD37" s="3"/>
    </row>
    <row r="38" spans="1:30" x14ac:dyDescent="0.25">
      <c r="A38" s="3">
        <v>37</v>
      </c>
      <c r="B38" s="3" t="s">
        <v>363</v>
      </c>
      <c r="C38" s="3" t="s">
        <v>370</v>
      </c>
      <c r="D38" s="3"/>
      <c r="E38" s="3">
        <v>4</v>
      </c>
      <c r="F38" s="3" t="s">
        <v>296</v>
      </c>
      <c r="G38" s="3" t="s">
        <v>296</v>
      </c>
      <c r="H38" s="3"/>
      <c r="I38" s="3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 t="str" cm="1">
        <f t="array" ref="X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8" s="16" t="str">
        <f>IF(SAMPLE_ERKUNDUNGSSTELLE[[#This Row],[PECH]]="JA","aufällig",IF(SAMPLE_ERKUNDUNGSSTELLE[[#This Row],[ART]]&lt;&gt;"","neutral",""))</f>
        <v>neutral</v>
      </c>
      <c r="Z38" s="3"/>
      <c r="AA38" s="3"/>
      <c r="AB38" s="3"/>
      <c r="AC38" s="3"/>
      <c r="AD38" s="3"/>
    </row>
  </sheetData>
  <dataConsolidate/>
  <phoneticPr fontId="2" type="noConversion"/>
  <dataValidations disablePrompts="1"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D12" sqref="D12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8.140625" customWidth="1"/>
    <col min="4" max="4" width="18.85546875" customWidth="1"/>
    <col min="5" max="5" width="17.85546875" customWidth="1"/>
    <col min="6" max="6" width="29.42578125" customWidth="1"/>
    <col min="7" max="7" width="25.140625" customWidth="1"/>
    <col min="8" max="8" width="15.7109375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workbookViewId="0">
      <selection activeCell="L9" sqref="L9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bestFit="1" customWidth="1"/>
    <col min="6" max="6" width="17" customWidth="1"/>
    <col min="7" max="7" width="20.28515625" customWidth="1"/>
    <col min="8" max="8" width="12.5703125" bestFit="1" customWidth="1"/>
    <col min="9" max="9" width="10.5703125" bestFit="1" customWidth="1"/>
    <col min="10" max="10" width="21.85546875" customWidth="1"/>
    <col min="11" max="11" width="16.85546875" customWidth="1"/>
    <col min="12" max="12" width="10.7109375" bestFit="1" customWidth="1"/>
    <col min="13" max="13" width="13.7109375" bestFit="1" customWidth="1"/>
    <col min="14" max="14" width="15.85546875" bestFit="1" customWidth="1"/>
    <col min="15" max="15" width="7.85546875" bestFit="1" customWidth="1"/>
    <col min="16" max="16" width="6.85546875" bestFit="1" customWidth="1"/>
    <col min="17" max="17" width="32.140625" bestFit="1" customWidth="1"/>
    <col min="18" max="18" width="13" bestFit="1" customWidth="1"/>
    <col min="19" max="19" width="8.7109375" bestFit="1" customWidth="1"/>
  </cols>
  <sheetData>
    <row r="1" spans="1:19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t="s">
        <v>124</v>
      </c>
      <c r="H1" t="s">
        <v>125</v>
      </c>
      <c r="I1" t="s">
        <v>126</v>
      </c>
      <c r="J1" t="s">
        <v>117</v>
      </c>
      <c r="K1" t="s">
        <v>110</v>
      </c>
      <c r="L1" t="s">
        <v>72</v>
      </c>
      <c r="M1" t="s">
        <v>102</v>
      </c>
      <c r="N1" t="s">
        <v>103</v>
      </c>
      <c r="O1" t="s">
        <v>107</v>
      </c>
      <c r="P1" t="s">
        <v>108</v>
      </c>
      <c r="Q1" t="s">
        <v>109</v>
      </c>
      <c r="R1" t="s">
        <v>111</v>
      </c>
      <c r="S1" t="s">
        <v>116</v>
      </c>
    </row>
    <row r="2" spans="1:19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5">
      <c r="A3">
        <v>2</v>
      </c>
      <c r="B3" t="s">
        <v>3</v>
      </c>
      <c r="D3">
        <v>2</v>
      </c>
      <c r="E3" t="str">
        <f t="shared" si="0"/>
        <v>HAUFWERK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L1 J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J2:J1048576" xr:uid="{18B2E131-51A6-4ABB-BFEB-AA0298F02E99}">
      <formula1>BEHAELTNIS_AUSWAHL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Q1:Q1048576" xr:uid="{F1855ADA-50FE-48F4-B0BE-F2C45C7936B5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F11" sqref="F11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M17" sqref="M17"/>
    </sheetView>
  </sheetViews>
  <sheetFormatPr baseColWidth="10" defaultRowHeight="15" x14ac:dyDescent="0.25"/>
  <cols>
    <col min="1" max="1" width="5.140625" bestFit="1" customWidth="1"/>
    <col min="2" max="2" width="11.85546875" customWidth="1"/>
    <col min="3" max="3" width="15.85546875" bestFit="1" customWidth="1"/>
    <col min="4" max="4" width="12" bestFit="1" customWidth="1"/>
    <col min="5" max="5" width="14.7109375" bestFit="1" customWidth="1"/>
    <col min="6" max="6" width="20.42578125" customWidth="1"/>
    <col min="7" max="7" width="18.42578125" customWidth="1"/>
    <col min="8" max="8" width="8.42578125" bestFit="1" customWidth="1"/>
    <col min="9" max="9" width="14.28515625" bestFit="1" customWidth="1"/>
    <col min="10" max="11" width="13.5703125" bestFit="1" customWidth="1"/>
    <col min="12" max="12" width="24.42578125" bestFit="1" customWidth="1"/>
    <col min="13" max="13" width="30.7109375" bestFit="1" customWidth="1"/>
    <col min="14" max="14" width="30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2" t="s">
        <v>128</v>
      </c>
      <c r="N1" s="2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218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219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9"/>
  <sheetViews>
    <sheetView workbookViewId="0">
      <selection activeCell="K23" sqref="K23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7.140625" bestFit="1" customWidth="1"/>
    <col min="14" max="14" width="6.7109375" bestFit="1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201</v>
      </c>
      <c r="Q1" t="s">
        <v>338</v>
      </c>
      <c r="R1" t="s">
        <v>202</v>
      </c>
      <c r="S1" t="s">
        <v>203</v>
      </c>
      <c r="T1" t="s">
        <v>204</v>
      </c>
      <c r="U1" t="s">
        <v>108</v>
      </c>
      <c r="V1" t="s">
        <v>205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253</v>
      </c>
      <c r="F3" t="s">
        <v>319</v>
      </c>
      <c r="G3" t="s">
        <v>273</v>
      </c>
      <c r="I3" t="s">
        <v>255</v>
      </c>
      <c r="K3" t="s">
        <v>28</v>
      </c>
      <c r="L3" t="s">
        <v>444</v>
      </c>
    </row>
    <row r="4" spans="1:22" x14ac:dyDescent="0.25">
      <c r="A4" t="str">
        <f t="shared" si="0"/>
        <v>C2</v>
      </c>
      <c r="B4" t="s">
        <v>271</v>
      </c>
      <c r="E4" t="s">
        <v>272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  <c r="K4" t="s">
        <v>273</v>
      </c>
      <c r="L4" t="s">
        <v>445</v>
      </c>
      <c r="M4" t="s">
        <v>257</v>
      </c>
    </row>
    <row r="5" spans="1:22" x14ac:dyDescent="0.25">
      <c r="A5" t="str">
        <f t="shared" si="0"/>
        <v>C3</v>
      </c>
      <c r="B5" t="s">
        <v>27</v>
      </c>
      <c r="E5" t="s">
        <v>289</v>
      </c>
      <c r="F5" t="s">
        <v>302</v>
      </c>
      <c r="G5" t="s">
        <v>273</v>
      </c>
      <c r="H5" t="s">
        <v>274</v>
      </c>
      <c r="I5" t="s">
        <v>291</v>
      </c>
      <c r="J5" t="s">
        <v>275</v>
      </c>
      <c r="L5" t="s">
        <v>446</v>
      </c>
      <c r="M5" t="s">
        <v>257</v>
      </c>
    </row>
    <row r="6" spans="1:22" x14ac:dyDescent="0.25">
      <c r="A6" t="str">
        <f>"C"&amp;ROW()-2</f>
        <v>C4</v>
      </c>
      <c r="B6" t="s">
        <v>271</v>
      </c>
      <c r="E6" t="s">
        <v>302</v>
      </c>
      <c r="F6" t="s">
        <v>289</v>
      </c>
      <c r="G6" t="s">
        <v>28</v>
      </c>
      <c r="H6" t="s">
        <v>290</v>
      </c>
      <c r="I6" t="s">
        <v>304</v>
      </c>
      <c r="J6" t="s">
        <v>291</v>
      </c>
      <c r="K6" t="s">
        <v>28</v>
      </c>
      <c r="L6" t="s">
        <v>447</v>
      </c>
      <c r="M6" t="s">
        <v>276</v>
      </c>
    </row>
    <row r="7" spans="1:22" x14ac:dyDescent="0.25">
      <c r="A7" t="str">
        <f>"C"&amp;ROW()-2</f>
        <v>C5</v>
      </c>
      <c r="B7" t="s">
        <v>27</v>
      </c>
      <c r="E7" t="s">
        <v>312</v>
      </c>
      <c r="F7" t="s">
        <v>272</v>
      </c>
      <c r="G7" t="s">
        <v>273</v>
      </c>
      <c r="H7" t="s">
        <v>303</v>
      </c>
      <c r="I7" t="s">
        <v>313</v>
      </c>
      <c r="K7" t="s">
        <v>273</v>
      </c>
      <c r="L7" t="s">
        <v>448</v>
      </c>
      <c r="M7" t="s">
        <v>276</v>
      </c>
    </row>
    <row r="8" spans="1:22" x14ac:dyDescent="0.25">
      <c r="A8" t="str">
        <f>"C"&amp;ROW()-2</f>
        <v>C6</v>
      </c>
      <c r="B8" t="s">
        <v>271</v>
      </c>
      <c r="E8" t="s">
        <v>319</v>
      </c>
      <c r="F8" t="s">
        <v>253</v>
      </c>
      <c r="L8" t="s">
        <v>449</v>
      </c>
      <c r="M8" t="s">
        <v>257</v>
      </c>
    </row>
    <row r="9" spans="1:22" x14ac:dyDescent="0.25">
      <c r="A9" t="str">
        <f>"C"&amp;ROW()-2</f>
        <v>C7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M2:M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12" sqref="G12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L23" sqref="L23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topLeftCell="P1" workbookViewId="0">
      <selection activeCell="W19" sqref="W19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374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2021-08-23T11:43:04Z</dcterms:modified>
</cp:coreProperties>
</file>