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F35D3689-9D78-4CCE-A1E0-EB3AA7AD9752}" xr6:coauthVersionLast="46" xr6:coauthVersionMax="46" xr10:uidLastSave="{00000000-0000-0000-0000-000000000000}"/>
  <bookViews>
    <workbookView xWindow="-120" yWindow="-120" windowWidth="29040" windowHeight="15840" tabRatio="887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state="hidden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W2" i="3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<sst xmlns="http://schemas.openxmlformats.org/spreadsheetml/2006/main" count="374" uniqueCount="186">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</sst>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</cellXfs>
  <cellStyles count="1">
    <cellStyle name="Standard" xfId="0" builtinId="0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25"/>
    <tableColumn id="93" xr3:uid="{98DD56B3-7CBC-41E4-9FFA-4A3506035DFF}" uniqueName="93" name="ERK_NUMMER" queryTableFieldId="167"/>
    <tableColumn id="3" xr3:uid="{F231BB8E-4E81-4971-95F1-9BDAA9FAF8AA}" uniqueName="3" name="ERK_DATUM" queryTableFieldId="3" dataDxfId="24"/>
    <tableColumn id="4" xr3:uid="{D6EC04D7-D8EA-41FD-A2A7-BB81F2D4DFB7}" uniqueName="4" name="ERK_PRUEFER" queryTableFieldId="4" dataDxfId="23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22"/>
    <tableColumn id="6" xr3:uid="{90437C4C-95B0-435B-BCB7-0D53C2061CAC}" uniqueName="6" name="ERK_ORT" queryTableFieldId="6" dataDxfId="21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20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9"/>
    <tableColumn id="16" xr3:uid="{7C1D5550-00AA-464A-BCCD-9D56E5FE950D}" uniqueName="16" name="ERK_LP2" queryTableFieldId="16" dataDxfId="18"/>
    <tableColumn id="17" xr3:uid="{D708C9B6-0326-46A8-A150-563BB8519092}" uniqueName="17" name="ERK_LP3" queryTableFieldId="17" dataDxfId="17"/>
    <tableColumn id="2" xr3:uid="{140D5E42-A8B8-4C17-9115-D1D56586B3D9}" uniqueName="2" name="ERK_LP_MEAN" queryTableFieldId="51" dataDxfId="16"/>
    <tableColumn id="19" xr3:uid="{CD6B35A4-9E72-49FC-931E-BD80E61CE29A}" uniqueName="19" name="ERK_LP_EV" queryTableFieldId="52" dataDxfId="15"/>
    <tableColumn id="25" xr3:uid="{015F7FBB-9DA5-4EB8-B2C2-7AED00A8C119}" uniqueName="25" name="ERK_LP_EV15" queryTableFieldId="53" dataDxfId="14"/>
    <tableColumn id="39" xr3:uid="{A64FF9A5-5EB9-4CCE-8350-7B593DF09484}" uniqueName="39" name="ERK_LP_EV2" queryTableFieldId="54" dataDxfId="13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12"/>
    <tableColumn id="78" xr3:uid="{EC743E4D-B457-4FCD-9F60-C51243756C6D}" uniqueName="78" name="ERK_ID.1" queryTableFieldId="137"/>
    <tableColumn id="20" xr3:uid="{E08619AD-9EF6-4715-9CD8-7D64EA7436D5}" uniqueName="20" name="CHEMIE_ID" queryTableFieldId="20" dataDxfId="11"/>
    <tableColumn id="21" xr3:uid="{A5C297BF-586F-4550-8A8C-0A665D6B7DFB}" uniqueName="21" name="SCHICHT_NR" queryTableFieldId="21" dataDxfId="10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"/>
    <tableColumn id="23" xr3:uid="{985A8F65-BC0E-4DF3-A763-5E78DF421E96}" uniqueName="23" name="SCHICHT_KOERNUNG" queryTableFieldId="23" dataDxfId="8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7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6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5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4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3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2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1"/>
    <tableColumn id="47" xr3:uid="{ECCFB56B-AE83-4012-9F15-A136C9567ECD}" uniqueName="47" name="CHEMIE_DEPV" queryTableFieldId="47" dataDxfId="0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107" dataDxfId="106">
  <autoFilter ref="A1:AS2" xr:uid="{EABD6AFF-8497-467A-B004-1B882577E6F9}"/>
  <tableColumns count="45">
    <tableColumn id="2" xr3:uid="{93AA098B-2361-43F5-9E76-2D160CDB7805}" name="ERK_ID" dataDxfId="105"/>
    <tableColumn id="42" xr3:uid="{EB38991D-0021-4F69-8BFA-003E61C6F986}" name="ERK_NUMMER" dataDxfId="26">
      <calculatedColumnFormula>ROW()-1</calculatedColumnFormula>
    </tableColumn>
    <tableColumn id="3" xr3:uid="{C7D67C36-9E8D-4E91-A068-FD9749EEB31C}" name="ERK_DATUM" dataDxfId="104"/>
    <tableColumn id="4" xr3:uid="{4C4DB56E-0337-458A-9FD9-EEC197038DF7}" name="ERK_PRUEFER" dataDxfId="103"/>
    <tableColumn id="37" xr3:uid="{8DF4EC7B-7EA1-4B4C-8155-36D1F9E00198}" name="ERK_BEREICH" dataDxfId="102"/>
    <tableColumn id="36" xr3:uid="{705BE8EB-3AC0-4F2E-B5FB-92BF22EC87F8}" name="ERK_ANSPRECHPARTNER" dataDxfId="101"/>
    <tableColumn id="5" xr3:uid="{BDBC3F60-973A-4078-97C0-D025104BF716}" name="ERK_KOORDINATEN" dataDxfId="100"/>
    <tableColumn id="6" xr3:uid="{6C459155-A870-4712-91EE-C767729B9194}" name="ERK_ORT" dataDxfId="99"/>
    <tableColumn id="8" xr3:uid="{BD2F345F-DC21-415E-82F4-FEC1593FD0B2}" name="ERK_AUFSCHLUSS_OB" dataDxfId="98"/>
    <tableColumn id="21" xr3:uid="{7D18357C-9E8A-423F-B148-123521A9EBBD}" name="ERK_AUFSCHLUSS_TOB" dataDxfId="97"/>
    <tableColumn id="22" xr3:uid="{9D9604EE-ED81-43EE-B12A-B55BD74D6CDF}" name="ERK_AUFSCHLUSS_UG_OH_BA" dataDxfId="96"/>
    <tableColumn id="9" xr3:uid="{2EB33C76-368D-441A-8F15-EAD519530A32}" name="ERK_OBERKANTE" dataDxfId="95"/>
    <tableColumn id="10" xr3:uid="{9B7A2992-0E4A-4E71-9BB1-020EF67B721F}" name="ERK_BELASTUNGSKLASSE" dataDxfId="94"/>
    <tableColumn id="34" xr3:uid="{E1A84458-A49C-4BAA-9B64-55CAFC0AF952}" name="ERK_BELASTUNGSKLASSE_TAFEL" dataDxfId="93"/>
    <tableColumn id="11" xr3:uid="{9749C4EC-D46C-4E6D-9F3E-9D7D656726DA}" name="ERK_PECH_QUALITATIV" dataDxfId="92"/>
    <tableColumn id="38" xr3:uid="{23BEE711-B7A3-475C-94FC-0A2F1C831404}" name="ERK_PECH_HALBQUANTITATIV" dataDxfId="91"/>
    <tableColumn id="12" xr3:uid="{993B35F6-711A-4D7D-BAD8-DA033DE6F010}" name="ERK_PECH_QUANTITATIV" dataDxfId="90"/>
    <tableColumn id="13" xr3:uid="{00C308EE-84EC-4017-B2AD-9A4E6E8D8F68}" name="ERK_TRAG_PLANUM" dataDxfId="89"/>
    <tableColumn id="14" xr3:uid="{A9F62A87-8180-46AB-A166-30955A661A24}" name="ERK_TRAG_GRABENSOHLE" dataDxfId="88"/>
    <tableColumn id="40" xr3:uid="{2E8D75CB-5CBD-4513-99EE-4E85BD347548}" name="ERK_SOHLE_TIEFE" dataDxfId="87"/>
    <tableColumn id="15" xr3:uid="{8FF01A57-5919-4E8F-9691-7ACCF7DE198D}" name="ERK_VERBUND_UNTERLAGE" dataDxfId="86"/>
    <tableColumn id="23" xr3:uid="{FA4C8E97-D0E2-42FD-A421-83E026C86D6E}" name="ERK_LP" dataDxfId="85"/>
    <tableColumn id="7" xr3:uid="{0DDD1A14-AFBC-4330-B180-397AC76AA79A}" name="ERK_LP1" dataDxfId="84"/>
    <tableColumn id="16" xr3:uid="{60CC28B7-01DF-490C-8070-782320D216C3}" name="ERK_LP2" dataDxfId="83"/>
    <tableColumn id="17" xr3:uid="{3C639476-5D08-4A84-A898-079CB99DC99D}" name="ERK_LP3" dataDxfId="82"/>
    <tableColumn id="1" xr3:uid="{4CEC545C-5229-4C61-BCCC-69D96F1176BE}" name="ERK_LP_MEAN" dataDxfId="81">
      <calculatedColumnFormula>IFERROR(AVERAGE(Erkundungsstellen_Grunddaten[[#This Row],[ERK_LP1]:[ERK_LP3]]),"")</calculatedColumnFormula>
    </tableColumn>
    <tableColumn id="18" xr3:uid="{3DCFA0B9-4D6F-4E47-9B0F-DC7B7189670B}" name="ERK_LP_EV" dataDxfId="80">
      <calculatedColumnFormula>IFERROR(22.5/Erkundungsstellen_Grunddaten[[#This Row],[ERK_LP_MEAN]],"")</calculatedColumnFormula>
    </tableColumn>
    <tableColumn id="19" xr3:uid="{BE1658F9-24F2-4386-A0CC-F570E08AF541}" name="ERK_LP_EV15" dataDxfId="79">
      <calculatedColumnFormula>IFERROR(Erkundungsstellen_Grunddaten[[#This Row],[ERK_LP_EV]]*0.85,"")</calculatedColumnFormula>
    </tableColumn>
    <tableColumn id="20" xr3:uid="{E5E93DAA-1F3D-4B02-B9BA-63F4CD5952D3}" name="ERK_LP_EV2" dataDxfId="78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77"/>
    <tableColumn id="39" xr3:uid="{DD45613F-119E-479F-A618-2C89D1305C8E}" name="ERK_ZIELTIEFE" dataDxfId="76"/>
    <tableColumn id="43" xr3:uid="{DAFCFA57-FF58-4134-9EDC-F7D96AF7F9E4}" name="ERK_HAUFWERK_MATERIAL" dataDxfId="75"/>
    <tableColumn id="44" xr3:uid="{54F38400-D6D2-4C38-B079-84A2752A74BF}" name="ERK_HAUFWERK_VOLUMEN" dataDxfId="74"/>
    <tableColumn id="45" xr3:uid="{50F4114B-A8F2-49DC-B53A-CDD56FC478C1}" name="ERK_HAUFWERK_PROBEN_ANZAHL" dataDxfId="73"/>
    <tableColumn id="24" xr3:uid="{4489F690-773E-244E-9238-B316EF03C446}" name="ERK_LEITFADEN_AUSBAUASPHALT" dataDxfId="72"/>
    <tableColumn id="25" xr3:uid="{DE7AD695-01C2-E840-B2D3-E170A7BC6E8C}" name="ERK_TEILWEISE_VERFESTIGT" dataDxfId="71"/>
    <tableColumn id="26" xr3:uid="{7092BC7D-3A9D-A246-9100-52FC5F36DADF}" name="ERK_UEBERSCHREITUNG_ORIENT" dataDxfId="70"/>
    <tableColumn id="27" xr3:uid="{881D34DE-7B7A-9A47-88B1-EFB3A511398F}" name="ERK_RAMMHINDERNIS" dataDxfId="69"/>
    <tableColumn id="28" xr3:uid="{BADCF6D2-A2A2-8047-8CA6-44823DBA1DA8}" name="ERK_KABELTRASSE" dataDxfId="68"/>
    <tableColumn id="29" xr3:uid="{E5B2336E-30F5-AF4C-9EEC-DAA6A1DA45BA}" name="ERK_FREMDBESTANDTEILE" dataDxfId="67"/>
    <tableColumn id="30" xr3:uid="{9FD432D1-46C3-E246-AFA6-6D0F5F904910}" name="ERK_GUENSTIGE_EINSTUFUNG" dataDxfId="66"/>
    <tableColumn id="31" xr3:uid="{B931E861-AC71-654F-8082-824B21406DA0}" name="ERK_VERNACHLAESSIGUNG_LEITFAEHIGKEIT" dataDxfId="65"/>
    <tableColumn id="32" xr3:uid="{67313BA3-48FE-8549-81C6-B2802B6AEB8E}" name="ERK_VARIABLE_FOOTNOTE1" dataDxfId="64"/>
    <tableColumn id="33" xr3:uid="{B83647AA-E2CF-4858-94FA-81164DEEF8BF}" name="ERK_VARIABLE_FOOTNOTE2" dataDxfId="63"/>
    <tableColumn id="35" xr3:uid="{86614FEA-7B8A-4FC8-A949-D8C3B70EDCD1}" name="ERK_VARIABLE_FOOTNOTE3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61" dataDxfId="60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59">
      <calculatedColumnFormula>ROW()-1</calculatedColumnFormula>
    </tableColumn>
    <tableColumn id="2" xr3:uid="{A1B69DAC-6EA7-479E-AAA3-B3CD902F63A9}" name="ERK_ID" dataDxfId="58"/>
    <tableColumn id="3" xr3:uid="{665A88E0-2D16-472A-B772-9B3A3C24F3DE}" name="CHEMIE_ID" dataDxfId="57"/>
    <tableColumn id="4" xr3:uid="{D406956F-0DC2-4756-BD36-20673880529C}" name="SCHICHT_NR" dataDxfId="56"/>
    <tableColumn id="24" xr3:uid="{82D2F31A-1B28-8F4B-9872-F18C8CF7B25F}" name="SCHICHT_AUFSCHLUSS" dataDxfId="55"/>
    <tableColumn id="5" xr3:uid="{E5A73EB2-CA9F-49AC-8CBD-CAF83F63244F}" name="SCHICHT_ART" dataDxfId="54"/>
    <tableColumn id="7" xr3:uid="{E58D1375-6120-400C-B6C3-BBDF1CA1C2C9}" name="SCHICHT_KOERNUNG" dataDxfId="53"/>
    <tableColumn id="19" xr3:uid="{4C0D5DC3-466A-458E-B887-8FA99976FE24}" name="SCHICHT_BODENKLASSE" dataDxfId="52"/>
    <tableColumn id="6" xr3:uid="{D99CFECD-2E40-47B0-B390-AB86DFBE4281}" name="SCHICHT_DICKE" dataDxfId="51"/>
    <tableColumn id="25" xr3:uid="{A277F515-09B0-4893-855E-068E526AF42C}" name="SCHICHT_TIEFE_START" dataDxfId="50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49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48"/>
    <tableColumn id="31" xr3:uid="{6F91A280-5ECC-4094-9689-E17510FB6759}" name="SCHICHT_PAK" dataDxfId="47"/>
    <tableColumn id="10" xr3:uid="{3CC23D49-DD3B-4C1A-B4C6-961E2B9657F3}" name="SCHICHT_RUNDUNGSGRAD_GESTUFTHEIT" dataDxfId="46"/>
    <tableColumn id="12" xr3:uid="{69F048F5-C70D-4448-B483-C98F33F0C341}" name="SCHICHT_FARBE" dataDxfId="45"/>
    <tableColumn id="28" xr3:uid="{C38B2588-A04E-44F5-8AC6-FA22D1AFAEF4}" name="SCHICHT_BODENART" dataDxfId="44"/>
    <tableColumn id="14" xr3:uid="{4A4220D7-450A-476B-A829-91557B373AE5}" name="SCHICHT_KONSISTENZ" dataDxfId="43"/>
    <tableColumn id="23" xr3:uid="{CDDB4733-B39D-40B0-AD37-5791BDEF9E37}" name="SCHICHT_FEUCHTIGKEIT" dataDxfId="42"/>
    <tableColumn id="11" xr3:uid="{DD0ACE3A-2B58-144D-A3B5-582105070395}" name="SCHICHT_WASSERGEHALT" dataDxfId="41"/>
    <tableColumn id="22" xr3:uid="{2BE39E55-BA15-4E40-8018-E2CE184D2CA8}" name="SCHICHT_WASSERPROCTOR" dataDxfId="40"/>
    <tableColumn id="15" xr3:uid="{0516B484-E8F7-4FBD-B16B-EFECEBB77198}" name="SCHICHT_NOTIZ" dataDxfId="39"/>
    <tableColumn id="16" xr3:uid="{39B2B890-6F22-4621-9C87-CA4609787CD9}" name="SCHICHT_BEHAELTNIS" dataDxfId="38"/>
    <tableColumn id="17" xr3:uid="{0B674B75-D301-48FA-AAF2-B44B0DDA9524}" name="SCHICHT_ABFALLART" dataDxfId="37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36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35"/>
    <tableColumn id="26" xr3:uid="{F20D0F1A-FB88-41E9-AC9B-B0509650A5BC}" name="SCHICHT_RUK_NR" dataDxfId="34"/>
    <tableColumn id="27" xr3:uid="{50F27C45-8935-4532-A504-6177C28BC087}" name="SCHICHT_RUK_PROBE" dataDxfId="33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32"/>
    <tableColumn id="21" xr3:uid="{CA713BB5-9824-4669-8EE3-A0BA4AE7D1D5}" name="SCHICHT_DRUCKFESTIGKEIT" dataDxfId="31"/>
    <tableColumn id="30" xr3:uid="{2FB35323-158C-4E77-8B64-EA598A82318C}" name="SCHICHT_FROSTEMPFINDLICHKEITSKLASSE" dataDxfId="30"/>
    <tableColumn id="32" xr3:uid="{6984A32B-DA92-4686-8A8D-68B7E6078F28}" name="SCHICHT_DIFFERENZ_WN_WOPT" dataDxfId="29"/>
    <tableColumn id="33" xr3:uid="{E00964C2-B51E-4188-9284-1AD2CE54CB92}" name="SCHICHT_VERDICHTUNGSFAEHIGKEIT" dataDxfId="28"/>
    <tableColumn id="29" xr3:uid="{82ED7C1B-5303-4FBE-B982-94ED5151AE24}" name="SCHICHT_HOMOGENBEREICH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tabSelected="1" workbookViewId="0">
      <selection activeCell="E11" sqref="E11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5" bestFit="1" customWidth="1"/>
    <col min="23" max="23" width="10.5703125" style="35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140625" style="4" bestFit="1" customWidth="1"/>
    <col min="44" max="45" width="28.140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185</v>
      </c>
      <c r="C1" t="s">
        <v>1</v>
      </c>
      <c r="D1" t="s">
        <v>2</v>
      </c>
      <c r="E1" t="s">
        <v>99</v>
      </c>
      <c r="F1" t="s">
        <v>100</v>
      </c>
      <c r="G1" s="2" t="s">
        <v>3</v>
      </c>
      <c r="H1" t="s">
        <v>4</v>
      </c>
      <c r="I1" t="s">
        <v>59</v>
      </c>
      <c r="J1" t="s">
        <v>60</v>
      </c>
      <c r="K1" t="s">
        <v>110</v>
      </c>
      <c r="L1" t="s">
        <v>5</v>
      </c>
      <c r="M1" t="s">
        <v>6</v>
      </c>
      <c r="N1" t="s">
        <v>93</v>
      </c>
      <c r="O1" t="s">
        <v>7</v>
      </c>
      <c r="P1" t="s">
        <v>111</v>
      </c>
      <c r="Q1" t="s">
        <v>8</v>
      </c>
      <c r="R1" t="s">
        <v>9</v>
      </c>
      <c r="S1" t="s">
        <v>10</v>
      </c>
      <c r="T1" t="s">
        <v>112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113</v>
      </c>
      <c r="AE1" t="s">
        <v>103</v>
      </c>
      <c r="AF1" t="s">
        <v>181</v>
      </c>
      <c r="AG1" t="s">
        <v>182</v>
      </c>
      <c r="AH1" t="s">
        <v>183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97</v>
      </c>
      <c r="AR1" t="s">
        <v>96</v>
      </c>
      <c r="AS1" t="s">
        <v>98</v>
      </c>
      <c r="AT1" t="s">
        <v>13</v>
      </c>
      <c r="AU1" t="s">
        <v>179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104</v>
      </c>
      <c r="BB1" t="s">
        <v>17</v>
      </c>
      <c r="BC1" t="s">
        <v>58</v>
      </c>
      <c r="BD1" t="s">
        <v>57</v>
      </c>
      <c r="BE1" t="s">
        <v>52</v>
      </c>
      <c r="BF1" t="s">
        <v>128</v>
      </c>
      <c r="BG1" t="s">
        <v>78</v>
      </c>
      <c r="BH1" t="s">
        <v>19</v>
      </c>
      <c r="BI1" t="s">
        <v>105</v>
      </c>
      <c r="BJ1" t="s">
        <v>21</v>
      </c>
      <c r="BK1" t="s">
        <v>39</v>
      </c>
      <c r="BL1" t="s">
        <v>50</v>
      </c>
      <c r="BM1" t="s">
        <v>25</v>
      </c>
      <c r="BN1" t="s">
        <v>95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107</v>
      </c>
      <c r="BX1" t="s">
        <v>108</v>
      </c>
      <c r="BY1" t="s">
        <v>27</v>
      </c>
      <c r="BZ1" t="s">
        <v>106</v>
      </c>
      <c r="CA1" t="s">
        <v>180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165</v>
      </c>
      <c r="CK1" t="s">
        <v>38</v>
      </c>
      <c r="CL1" t="s">
        <v>109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101</v>
      </c>
      <c r="F2" t="s">
        <v>102</v>
      </c>
      <c r="G2" s="1" t="s">
        <v>64</v>
      </c>
      <c r="H2" s="1" t="s">
        <v>65</v>
      </c>
      <c r="I2" t="s">
        <v>169</v>
      </c>
      <c r="J2" t="s">
        <v>74</v>
      </c>
      <c r="K2" t="s">
        <v>75</v>
      </c>
      <c r="L2" s="1" t="s">
        <v>66</v>
      </c>
      <c r="M2">
        <v>1</v>
      </c>
      <c r="N2" t="s">
        <v>94</v>
      </c>
      <c r="O2" t="s">
        <v>67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184</v>
      </c>
      <c r="AG2">
        <v>1000</v>
      </c>
      <c r="AH2">
        <v>9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/>
      <c r="AT2" s="1">
        <v>1</v>
      </c>
      <c r="AU2" t="s">
        <v>12</v>
      </c>
      <c r="AV2" s="1"/>
      <c r="AW2" s="1">
        <v>1</v>
      </c>
      <c r="AX2" t="s">
        <v>124</v>
      </c>
      <c r="AY2" s="1" t="s">
        <v>83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 t="s">
        <v>115</v>
      </c>
      <c r="BP2" t="s">
        <v>83</v>
      </c>
      <c r="BQ2" t="s">
        <v>70</v>
      </c>
      <c r="BS2">
        <v>1</v>
      </c>
      <c r="BT2" t="s">
        <v>77</v>
      </c>
      <c r="BU2" s="4">
        <v>56</v>
      </c>
      <c r="BY2" t="s">
        <v>152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zoomScale="85" zoomScaleNormal="85" workbookViewId="0">
      <pane xSplit="1" topLeftCell="B1" activePane="topRight" state="frozen"/>
      <selection pane="topRight" activeCell="B19" sqref="B19"/>
    </sheetView>
  </sheetViews>
  <sheetFormatPr baseColWidth="10" defaultColWidth="20.7109375" defaultRowHeight="15"/>
  <cols>
    <col min="1" max="2" width="20.28515625" style="15" customWidth="1"/>
    <col min="3" max="3" width="22.7109375" style="16" customWidth="1"/>
    <col min="4" max="6" width="32.85546875" style="15" customWidth="1"/>
    <col min="7" max="7" width="28.42578125" style="15" customWidth="1"/>
    <col min="8" max="8" width="63.42578125" style="15" customWidth="1"/>
    <col min="9" max="9" width="24.140625" style="15" customWidth="1"/>
    <col min="10" max="10" width="24.7109375" style="15" customWidth="1"/>
    <col min="11" max="11" width="30.42578125" style="15" customWidth="1"/>
    <col min="12" max="12" width="20.7109375" style="15" customWidth="1"/>
    <col min="13" max="13" width="27.42578125" style="15" customWidth="1"/>
    <col min="14" max="14" width="44.140625" style="15" customWidth="1"/>
    <col min="15" max="16" width="23.140625" style="15" customWidth="1"/>
    <col min="17" max="17" width="25.28515625" style="15" customWidth="1"/>
    <col min="18" max="18" width="22.140625" style="15" customWidth="1"/>
    <col min="19" max="20" width="26.42578125" style="15" customWidth="1"/>
    <col min="21" max="22" width="27.7109375" style="15" customWidth="1"/>
    <col min="23" max="24" width="20.7109375" style="20"/>
    <col min="25" max="25" width="20.7109375" style="20" customWidth="1"/>
    <col min="26" max="26" width="20.7109375" style="17" hidden="1" customWidth="1"/>
    <col min="27" max="27" width="20.7109375" style="24" hidden="1" customWidth="1"/>
    <col min="28" max="29" width="20.7109375" style="25" hidden="1" customWidth="1"/>
    <col min="30" max="31" width="20.7109375" style="26" customWidth="1"/>
    <col min="32" max="34" width="29" style="26" customWidth="1"/>
    <col min="35" max="35" width="35.28515625" style="15" customWidth="1"/>
    <col min="36" max="36" width="30.28515625" style="15" customWidth="1"/>
    <col min="37" max="37" width="31.140625" style="15" customWidth="1"/>
    <col min="38" max="38" width="32.28515625" style="15" customWidth="1"/>
    <col min="39" max="39" width="19.42578125" style="15" customWidth="1"/>
    <col min="40" max="42" width="20.7109375" style="15"/>
    <col min="43" max="43" width="32.42578125" style="15" customWidth="1"/>
    <col min="44" max="44" width="30.42578125" style="15" customWidth="1"/>
    <col min="45" max="45" width="32.5703125" style="15" customWidth="1"/>
    <col min="46" max="16384" width="20.7109375" style="15"/>
  </cols>
  <sheetData>
    <row r="1" spans="1:45" s="12" customFormat="1">
      <c r="A1" s="12" t="s">
        <v>0</v>
      </c>
      <c r="B1" s="12" t="s">
        <v>185</v>
      </c>
      <c r="C1" s="13" t="s">
        <v>1</v>
      </c>
      <c r="D1" s="12" t="s">
        <v>2</v>
      </c>
      <c r="E1" s="12" t="s">
        <v>99</v>
      </c>
      <c r="F1" s="12" t="s">
        <v>100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110</v>
      </c>
      <c r="L1" s="12" t="s">
        <v>5</v>
      </c>
      <c r="M1" s="12" t="s">
        <v>6</v>
      </c>
      <c r="N1" s="12" t="s">
        <v>93</v>
      </c>
      <c r="O1" s="12" t="s">
        <v>7</v>
      </c>
      <c r="P1" s="37" t="s">
        <v>111</v>
      </c>
      <c r="Q1" s="37" t="s">
        <v>8</v>
      </c>
      <c r="R1" s="37" t="s">
        <v>9</v>
      </c>
      <c r="S1" s="37" t="s">
        <v>10</v>
      </c>
      <c r="T1" s="37" t="s">
        <v>112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113</v>
      </c>
      <c r="AE1" s="38" t="s">
        <v>103</v>
      </c>
      <c r="AF1" s="38" t="s">
        <v>181</v>
      </c>
      <c r="AG1" s="38" t="s">
        <v>182</v>
      </c>
      <c r="AH1" s="38" t="s">
        <v>183</v>
      </c>
      <c r="AI1" s="12" t="s">
        <v>84</v>
      </c>
      <c r="AJ1" s="12" t="s">
        <v>85</v>
      </c>
      <c r="AK1" s="12" t="s">
        <v>86</v>
      </c>
      <c r="AL1" s="12" t="s">
        <v>87</v>
      </c>
      <c r="AM1" s="12" t="s">
        <v>88</v>
      </c>
      <c r="AN1" s="12" t="s">
        <v>89</v>
      </c>
      <c r="AO1" s="12" t="s">
        <v>90</v>
      </c>
      <c r="AP1" s="12" t="s">
        <v>91</v>
      </c>
      <c r="AQ1" s="12" t="s">
        <v>97</v>
      </c>
      <c r="AR1" s="12" t="s">
        <v>96</v>
      </c>
      <c r="AS1" s="12" t="s">
        <v>98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101</v>
      </c>
      <c r="F2" s="15" t="s">
        <v>102</v>
      </c>
      <c r="G2" s="15" t="s">
        <v>64</v>
      </c>
      <c r="H2" s="15" t="s">
        <v>65</v>
      </c>
      <c r="I2" s="15" t="s">
        <v>169</v>
      </c>
      <c r="J2" s="15" t="s">
        <v>74</v>
      </c>
      <c r="K2" s="15" t="s">
        <v>75</v>
      </c>
      <c r="L2" s="15" t="s">
        <v>66</v>
      </c>
      <c r="M2" s="15">
        <v>1</v>
      </c>
      <c r="N2" s="15" t="s">
        <v>94</v>
      </c>
      <c r="O2" s="15" t="s">
        <v>67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184</v>
      </c>
      <c r="AG2" s="33">
        <v>1000</v>
      </c>
      <c r="AH2" s="33">
        <v>9</v>
      </c>
      <c r="AI2" s="15" t="s">
        <v>92</v>
      </c>
      <c r="AJ2" s="15" t="s">
        <v>92</v>
      </c>
      <c r="AK2" s="15" t="s">
        <v>92</v>
      </c>
      <c r="AL2" s="15" t="s">
        <v>92</v>
      </c>
      <c r="AM2" s="15" t="s">
        <v>92</v>
      </c>
      <c r="AN2" s="15" t="s">
        <v>92</v>
      </c>
      <c r="AO2" s="15" t="s">
        <v>92</v>
      </c>
      <c r="AP2" s="15" t="s">
        <v>92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Eingabe ungültig." promptTitle="qualitative Pechuntersuchung" prompt="Wählen Sie aus der Liste." sqref="O2:O1048576" xr:uid="{A5A5A7ED-5FF7-4CA2-94AE-A71630F7C3BF}">
      <formula1>AUSWAHL_JA_NEIN</formula1>
    </dataValidation>
    <dataValidation allowBlank="1" showInputMessage="1" showErrorMessage="1" errorTitle="Fehler!" error="Eingabe ungültig." promptTitle="qualitative Pechuntersuchung" prompt="Wählen Sie aus der Liste." sqref="O1" xr:uid="{B9ECF7D7-056F-4ADE-8CBC-39812DC32FE2}"/>
    <dataValidation type="list" allowBlank="1" showInputMessage="1" showErrorMessage="1" errorTitle="Fehler!" error="Eingabe ungültig." promptTitle="halbquantitaiver Pechnachweis" prompt="Wählen Sie aus der Liste." sqref="P2:P1048576" xr:uid="{3C40B963-4987-474E-9352-A499F86376F0}">
      <formula1>AUSWAHL_JA_NEIN</formula1>
    </dataValidation>
    <dataValidation allowBlank="1" showInputMessage="1" showErrorMessage="1" errorTitle="Fehler!" error="Eingabe ungültig." promptTitle="halbquantitaiver Pechnachweis" prompt="Wählen Sie aus der Liste." sqref="P1" xr:uid="{9BCD993D-9D65-4E77-A2B4-42FD7811ED14}"/>
    <dataValidation type="list" allowBlank="1" showInputMessage="1" showErrorMessage="1" errorTitle="Fehler!" error="Ungültige Eingabe._x000a_" promptTitle="quantitativer Pechnachweis" prompt="Wählen Sie aus der Liste." sqref="Q1:Q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zoomScaleNormal="100" workbookViewId="0">
      <pane xSplit="6" topLeftCell="G1" activePane="topRight" state="frozen"/>
      <selection pane="topRight" activeCell="A19" sqref="A19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8" width="23.7109375" style="6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9" t="s">
        <v>104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128</v>
      </c>
      <c r="N1" s="6" t="s">
        <v>78</v>
      </c>
      <c r="O1" s="6" t="s">
        <v>19</v>
      </c>
      <c r="P1" s="39" t="s">
        <v>105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95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9" t="s">
        <v>107</v>
      </c>
      <c r="AE1" s="6" t="s">
        <v>108</v>
      </c>
      <c r="AF1" s="39" t="s">
        <v>27</v>
      </c>
      <c r="AG1" s="39" t="s">
        <v>106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124</v>
      </c>
      <c r="F2" s="6" t="s">
        <v>83</v>
      </c>
      <c r="G2" s="6" t="s">
        <v>68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67</v>
      </c>
      <c r="O2" s="6" t="s">
        <v>69</v>
      </c>
      <c r="S2" s="6"/>
      <c r="V2" s="6" t="s">
        <v>115</v>
      </c>
      <c r="W2" s="11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Deckschicht</v>
      </c>
      <c r="X2" s="6" t="str">
        <f>IF(Schichten_Grunddaten[[#This Row],[SCHICHT_PECH]]="ja","aufällig","neutral")</f>
        <v>neutral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152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I14" sqref="I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165</v>
      </c>
      <c r="K1" t="s">
        <v>38</v>
      </c>
      <c r="L1" t="s">
        <v>109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  <c r="D2" t="s">
        <v>71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I3" t="s">
        <v>161</v>
      </c>
      <c r="J3" t="s">
        <v>161</v>
      </c>
      <c r="K3" t="s">
        <v>72</v>
      </c>
      <c r="M3" t="s">
        <v>171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workbookViewId="0">
      <selection activeCell="C17" sqref="C17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114</v>
      </c>
      <c r="C1" s="41" t="s">
        <v>129</v>
      </c>
      <c r="D1" s="41" t="s">
        <v>105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110</v>
      </c>
      <c r="T1" s="41" t="s">
        <v>5</v>
      </c>
      <c r="U1" s="41" t="s">
        <v>6</v>
      </c>
      <c r="V1" s="41" t="s">
        <v>178</v>
      </c>
      <c r="AB1" s="41" t="s">
        <v>177</v>
      </c>
    </row>
    <row r="2" spans="1:28">
      <c r="A2" t="s">
        <v>80</v>
      </c>
      <c r="B2" t="s">
        <v>115</v>
      </c>
      <c r="C2" t="s">
        <v>130</v>
      </c>
      <c r="D2" t="s">
        <v>134</v>
      </c>
      <c r="E2" t="s">
        <v>138</v>
      </c>
      <c r="F2" t="s">
        <v>147</v>
      </c>
      <c r="G2" t="s">
        <v>152</v>
      </c>
      <c r="H2" t="s">
        <v>82</v>
      </c>
      <c r="I2" t="s">
        <v>153</v>
      </c>
      <c r="J2" t="s">
        <v>153</v>
      </c>
      <c r="K2" t="s">
        <v>44</v>
      </c>
      <c r="L2" t="s">
        <v>41</v>
      </c>
      <c r="M2" t="s">
        <v>42</v>
      </c>
      <c r="N2" t="s">
        <v>164</v>
      </c>
      <c r="O2" t="s">
        <v>44</v>
      </c>
      <c r="P2" t="s">
        <v>171</v>
      </c>
      <c r="Q2" t="s">
        <v>166</v>
      </c>
      <c r="R2" t="s">
        <v>74</v>
      </c>
      <c r="S2" t="s">
        <v>75</v>
      </c>
      <c r="T2" t="s">
        <v>66</v>
      </c>
      <c r="U2" t="s">
        <v>176</v>
      </c>
      <c r="V2" t="s">
        <v>152</v>
      </c>
    </row>
    <row r="3" spans="1:28">
      <c r="A3" t="s">
        <v>124</v>
      </c>
      <c r="B3" t="s">
        <v>117</v>
      </c>
      <c r="C3" t="s">
        <v>131</v>
      </c>
      <c r="D3" t="s">
        <v>135</v>
      </c>
      <c r="E3" t="s">
        <v>139</v>
      </c>
      <c r="F3" t="s">
        <v>148</v>
      </c>
      <c r="G3" t="s">
        <v>67</v>
      </c>
      <c r="H3" t="s">
        <v>43</v>
      </c>
      <c r="I3" t="s">
        <v>71</v>
      </c>
      <c r="J3" t="s">
        <v>71</v>
      </c>
      <c r="K3" t="s">
        <v>72</v>
      </c>
      <c r="L3" t="s">
        <v>157</v>
      </c>
      <c r="M3" t="s">
        <v>160</v>
      </c>
      <c r="N3" t="s">
        <v>160</v>
      </c>
      <c r="O3" t="s">
        <v>72</v>
      </c>
      <c r="P3" t="s">
        <v>172</v>
      </c>
      <c r="Q3" t="s">
        <v>167</v>
      </c>
      <c r="R3" t="s">
        <v>170</v>
      </c>
      <c r="S3" t="s">
        <v>173</v>
      </c>
      <c r="T3" t="s">
        <v>174</v>
      </c>
      <c r="U3">
        <v>0.3</v>
      </c>
      <c r="V3" t="s">
        <v>67</v>
      </c>
      <c r="AB3" t="s">
        <v>92</v>
      </c>
    </row>
    <row r="4" spans="1:28">
      <c r="A4" t="s">
        <v>126</v>
      </c>
      <c r="B4" t="s">
        <v>119</v>
      </c>
      <c r="C4" t="s">
        <v>132</v>
      </c>
      <c r="D4" t="s">
        <v>136</v>
      </c>
      <c r="E4" t="s">
        <v>140</v>
      </c>
      <c r="F4" t="s">
        <v>149</v>
      </c>
      <c r="I4" t="s">
        <v>40</v>
      </c>
      <c r="J4" t="s">
        <v>40</v>
      </c>
      <c r="L4" t="s">
        <v>158</v>
      </c>
      <c r="M4" t="s">
        <v>161</v>
      </c>
      <c r="N4" t="s">
        <v>161</v>
      </c>
      <c r="Q4" t="s">
        <v>168</v>
      </c>
      <c r="T4" t="s">
        <v>175</v>
      </c>
      <c r="U4" s="4">
        <v>1</v>
      </c>
    </row>
    <row r="5" spans="1:28">
      <c r="A5" t="s">
        <v>127</v>
      </c>
      <c r="B5" t="s">
        <v>121</v>
      </c>
      <c r="C5" t="s">
        <v>133</v>
      </c>
      <c r="D5" t="s">
        <v>137</v>
      </c>
      <c r="E5" t="s">
        <v>141</v>
      </c>
      <c r="F5" t="s">
        <v>150</v>
      </c>
      <c r="I5" t="s">
        <v>154</v>
      </c>
      <c r="J5" t="s">
        <v>154</v>
      </c>
      <c r="L5" t="s">
        <v>159</v>
      </c>
      <c r="M5" t="s">
        <v>162</v>
      </c>
      <c r="Q5" t="s">
        <v>73</v>
      </c>
      <c r="U5">
        <v>1.8</v>
      </c>
    </row>
    <row r="6" spans="1:28">
      <c r="A6" t="s">
        <v>120</v>
      </c>
      <c r="B6" t="s">
        <v>123</v>
      </c>
      <c r="E6" t="s">
        <v>142</v>
      </c>
      <c r="F6" t="s">
        <v>151</v>
      </c>
      <c r="I6" t="s">
        <v>155</v>
      </c>
      <c r="J6" t="s">
        <v>155</v>
      </c>
      <c r="M6" t="s">
        <v>163</v>
      </c>
      <c r="Q6" t="s">
        <v>169</v>
      </c>
      <c r="U6">
        <v>3.2</v>
      </c>
    </row>
    <row r="7" spans="1:28">
      <c r="A7" t="s">
        <v>116</v>
      </c>
      <c r="E7" t="s">
        <v>143</v>
      </c>
      <c r="I7" t="s">
        <v>156</v>
      </c>
      <c r="J7" t="s">
        <v>156</v>
      </c>
      <c r="U7">
        <v>10</v>
      </c>
    </row>
    <row r="8" spans="1:28">
      <c r="A8" t="s">
        <v>125</v>
      </c>
      <c r="E8" t="s">
        <v>144</v>
      </c>
      <c r="U8">
        <v>32</v>
      </c>
    </row>
    <row r="9" spans="1:28">
      <c r="A9" t="s">
        <v>118</v>
      </c>
      <c r="E9" t="s">
        <v>145</v>
      </c>
      <c r="U9">
        <v>100</v>
      </c>
    </row>
    <row r="10" spans="1:28">
      <c r="A10" t="s">
        <v>122</v>
      </c>
      <c r="E10" t="s">
        <v>146</v>
      </c>
    </row>
    <row r="11" spans="1:28">
      <c r="A11" s="40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3AD084C6-5864-4594-910C-F02388526355}">
  <ds:schemaRefs/>
</ds:datastoreItem>
</file>

<file path=customXml/itemProps2.xml><?xml version="1.0" encoding="utf-8"?>
<ds:datastoreItem xmlns:ds="http://schemas.openxmlformats.org/officeDocument/2006/customXml" ds:itemID="{BF698BCC-ABD7-409B-968F-7D317D53A1EB}">
  <ds:schemaRefs/>
</ds:datastoreItem>
</file>

<file path=customXml/itemProps3.xml><?xml version="1.0" encoding="utf-8"?>
<ds:datastoreItem xmlns:ds="http://schemas.openxmlformats.org/officeDocument/2006/customXml" ds:itemID="{353EF7EE-4439-424D-BB79-A2F9E12D96CB}">
  <ds:schemaRefs/>
</ds:datastoreItem>
</file>

<file path=customXml/itemProps4.xml><?xml version="1.0" encoding="utf-8"?>
<ds:datastoreItem xmlns:ds="http://schemas.openxmlformats.org/officeDocument/2006/customXml" ds:itemID="{4AF4A950-014C-4DC3-A08C-B6AEC7381B53}">
  <ds:schemaRefs/>
</ds:datastoreItem>
</file>

<file path=customXml/itemProps5.xml><?xml version="1.0" encoding="utf-8"?>
<ds:datastoreItem xmlns:ds="http://schemas.openxmlformats.org/officeDocument/2006/customXml" ds:itemID="{12FFB191-3A68-40ED-AD00-2D8E93A286C1}">
  <ds:schemaRefs/>
</ds:datastoreItem>
</file>

<file path=customXml/itemProps6.xml><?xml version="1.0" encoding="utf-8"?>
<ds:datastoreItem xmlns:ds="http://schemas.openxmlformats.org/officeDocument/2006/customXml" ds:itemID="{51134B2A-1550-44ED-BB68-5AD400A3B174}">
  <ds:schemaRefs/>
</ds:datastoreItem>
</file>

<file path=customXml/itemProps7.xml><?xml version="1.0" encoding="utf-8"?>
<ds:datastoreItem xmlns:ds="http://schemas.openxmlformats.org/officeDocument/2006/customXml" ds:itemID="{41226A17-1995-4319-BE82-C87C68FF27B6}">
  <ds:schemaRefs/>
</ds:datastoreItem>
</file>

<file path=customXml/itemProps8.xml><?xml version="1.0" encoding="utf-8"?>
<ds:datastoreItem xmlns:ds="http://schemas.openxmlformats.org/officeDocument/2006/customXml" ds:itemID="{47F74920-9C25-4043-A0F3-D2E10C5B1F93}">
  <ds:schemaRefs/>
</ds:datastoreItem>
</file>

<file path=customXml/itemProps9.xml><?xml version="1.0" encoding="utf-8"?>
<ds:datastoreItem xmlns:ds="http://schemas.openxmlformats.org/officeDocument/2006/customXml" ds:itemID="{018D74F4-8B18-4433-A4E9-8BC780928C42}">
  <ds:schemaRefs/>
</ds:datastoreItem>
</file>

<file path=customXml/itemProps10.xml><?xml version="1.0" encoding="utf-8"?>
<ds:datastoreItem xmlns:ds="http://schemas.openxmlformats.org/officeDocument/2006/customXml" ds:itemID="{449316B9-C366-4E4E-A7ED-A01CF846205A}">
  <ds:schemaRefs/>
</ds:datastoreItem>
</file>

<file path=customXml/itemProps11.xml><?xml version="1.0" encoding="utf-8"?>
<ds:datastoreItem xmlns:ds="http://schemas.openxmlformats.org/officeDocument/2006/customXml" ds:itemID="{0438DD9A-55DA-414C-9669-7F95B74AEB95}">
  <ds:schemaRefs/>
</ds:datastoreItem>
</file>

<file path=customXml/itemProps12.xml><?xml version="1.0" encoding="utf-8"?>
<ds:datastoreItem xmlns:ds="http://schemas.openxmlformats.org/officeDocument/2006/customXml" ds:itemID="{F9538AFA-2D9D-4DA4-A344-9A73111E9F41}">
  <ds:schemaRefs/>
</ds:datastoreItem>
</file>

<file path=customXml/itemProps13.xml><?xml version="1.0" encoding="utf-8"?>
<ds:datastoreItem xmlns:ds="http://schemas.openxmlformats.org/officeDocument/2006/customXml" ds:itemID="{2EC3D266-6156-457E-8DF0-CAD8465B0B64}">
  <ds:schemaRefs/>
</ds:datastoreItem>
</file>

<file path=customXml/itemProps14.xml><?xml version="1.0" encoding="utf-8"?>
<ds:datastoreItem xmlns:ds="http://schemas.openxmlformats.org/officeDocument/2006/customXml" ds:itemID="{272BD8C7-41B6-49A5-8514-DE0B440877B5}">
  <ds:schemaRefs/>
</ds:datastoreItem>
</file>

<file path=customXml/itemProps15.xml><?xml version="1.0" encoding="utf-8"?>
<ds:datastoreItem xmlns:ds="http://schemas.openxmlformats.org/officeDocument/2006/customXml" ds:itemID="{31B98C48-F540-4322-B106-D923F5C36896}">
  <ds:schemaRefs/>
</ds:datastoreItem>
</file>

<file path=customXml/itemProps16.xml><?xml version="1.0" encoding="utf-8"?>
<ds:datastoreItem xmlns:ds="http://schemas.openxmlformats.org/officeDocument/2006/customXml" ds:itemID="{6B1DDE13-2862-4F5F-8B38-27613EDDACAB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2021-05-27T07:20:40Z</dcterms:modified>
</cp:coreProperties>
</file>