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5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DC6387D-942D-4A8D-B447-AB758622AA27}" xr6:coauthVersionLast="47" xr6:coauthVersionMax="47" xr10:uidLastSave="{00000000-0000-0000-0000-000000000000}"/>
  <bookViews>
    <workbookView xWindow="-28920" yWindow="-120" windowWidth="29040" windowHeight="15840" tabRatio="914" firstSheet="1" activeTab="1" xr2:uid="{1E01BCA3-435A-488D-9BFC-9A2205937763}"/>
  </bookViews>
  <sheets>
    <sheet name="Daten" sheetId="4" state="hidden" r:id="rId1"/>
    <sheet name="DATEN GESAMT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Chemie" sheetId="16" r:id="rId8"/>
    <sheet name="RuK" sheetId="17" r:id="rId9"/>
    <sheet name="LP" sheetId="18" r:id="rId10"/>
    <sheet name="Untersuchung ERK" sheetId="1" r:id="rId11"/>
    <sheet name="Probe ERK" sheetId="9" r:id="rId12"/>
    <sheet name="Daten ERK" sheetId="30" r:id="rId13"/>
    <sheet name="Untersuchung HAUF" sheetId="2" r:id="rId14"/>
    <sheet name="Probe HAUF" sheetId="10" r:id="rId15"/>
    <sheet name="Daten HAUF" sheetId="32" r:id="rId16"/>
    <sheet name="Untersuchung GEBÄUDE" sheetId="3" r:id="rId17"/>
    <sheet name="Probe GEBÄUDE" sheetId="11" r:id="rId18"/>
    <sheet name="Daten GEBÄUDE" sheetId="31" r:id="rId19"/>
    <sheet name="Auswahl Listen" sheetId="29" state="hidden" r:id="rId20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eDaten_1" localSheetId="18" hidden="1">'Daten GEBÄUDE'!$A$1:$BA$3</definedName>
    <definedName name="ExterneDaten_1" localSheetId="3" hidden="1">PROBE_GESAMT!$A$1:$C$4</definedName>
    <definedName name="ExterneDaten_1" localSheetId="6" hidden="1">Probe_Kombiniert!$A$1:$AK$4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Untersuchung_Kombiniert!$A$1:$AO$5</definedName>
    <definedName name="ExterneDaten_2" localSheetId="15" hidden="1">'Daten HAUF'!$A$1:$AZ$2</definedName>
    <definedName name="ExterneDaten_3" localSheetId="1" hidden="1">'DATEN GESAMT'!$A$1:$DO$5</definedName>
    <definedName name="ExterneDaten_4" localSheetId="12" hidden="1">'Daten ERK'!$A$1:$CY$2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GEBÄUDE'!$A$2,0,0,COUNTA('Untersuchung GEBÄUDE'!$A:$A)-1)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2" i="2"/>
  <c r="B3" i="3"/>
  <c r="B2" i="3"/>
  <c r="A2" i="10"/>
  <c r="A2" i="9"/>
  <c r="W2" i="9" a="1"/>
  <c r="W2" i="9" s="1"/>
  <c r="X2" i="9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L2" i="9" a="1"/>
  <c r="J2" i="11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63595B2C-76F3-4AE8-A80E-7CACD22A277B}" keepAlive="1" name="Abfrage - DATENSATZ_ERKUNDUNGSSTELLE" description="Verbindung mit der Abfrage 'DATENSATZ_ERKUNDUNGSSTELLE' in der Arbeitsmappe." type="5" refreshedVersion="7" background="1" saveData="1">
    <dbPr connection="Provider=Microsoft.Mashup.OleDb.1;Data Source=$Workbook$;Location=DATENSATZ_ERKUNDUNGSSTELLE;Extended Properties=&quot;&quot;" command="SELECT * FROM [DATENSATZ_ERKUNDUNGSSTELLE]"/>
  </connection>
  <connection id="3" xr16:uid="{FC6962D5-4985-4B2A-8857-3594C2202EA3}" keepAlive="1" name="Abfrage - DATENSATZ_GEBÄUDE" description="Verbindung mit der Abfrage 'DATENSATZ_GEBÄUDE' in der Arbeitsmappe." type="5" refreshedVersion="7" background="1" saveData="1">
    <dbPr connection="Provider=Microsoft.Mashup.OleDb.1;Data Source=$Workbook$;Location=DATENSATZ_GEBÄUDE;Extended Properties=&quot;&quot;" command="SELECT * FROM [DATENSATZ_GEBÄUDE]"/>
  </connection>
  <connection id="4" xr16:uid="{E36BA76A-E55C-48EB-A4E4-1427A12D13F9}" keepAlive="1" name="Abfrage - DATENSATZ_HAUFWERK" description="Verbindung mit der Abfrage 'DATENSATZ_HAUFWERK' in der Arbeitsmappe." type="5" refreshedVersion="7" background="1" saveData="1">
    <dbPr connection="Provider=Microsoft.Mashup.OleDb.1;Data Source=$Workbook$;Location=DATENSATZ_HAUFWERK;Extended Properties=&quot;&quot;" command="SELECT * FROM [DATENSATZ_HAUFWERK]"/>
  </connection>
  <connection id="5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6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7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8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9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10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11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12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3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4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5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<sst xmlns="http://schemas.openxmlformats.org/spreadsheetml/2006/main" count="1204" uniqueCount="483">
  <si>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</si>
  <si>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</si>
  <si>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</si>
  <si>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</si>
  <si>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</si>
  <si>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</si>
  <si>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</si>
  <si>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</si>
  <si>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</si>
  <si>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</si>
  <si>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</si>
  <si>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</si>
  <si>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</si>
  <si>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</si>
  <si>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</si>
  <si>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</si>
  <si>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</si>
  <si>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</si>
  <si>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</si>
  <si>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</si>
  <si>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</si>
  <si>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</si>
  <si>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</si>
  <si>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</si>
  <si>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</si>
  <si>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</si>
  <si>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</si>
  <si>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</si>
  <si>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</si>
  <si>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</si>
  <si>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</si>
  <si>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</si>
  <si>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</si>
  <si>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</si>
  <si>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</si>
  <si>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</si>
  <si>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</si>
  <si>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</si>
  <si>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</si>
  <si>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</si>
  <si>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</si>
  <si>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</si>
  <si>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</si>
  <si>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</si>
  <si>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</si>
  <si>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</si>
  <si>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</si>
  <si>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</si>
  <si>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</si>
  <si>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</si>
  <si>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</si>
  <si>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</si>
  <si>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</si>
  <si>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</si>
  <si>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</si>
  <si>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</si>
  <si>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</si>
  <si>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</si>
  <si>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</si>
  <si>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</si>
  <si>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</si>
  <si>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</si>
  <si>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</si>
  <si>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</si>
  <si>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</si>
  <si>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</si>
  <si>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</si>
  <si>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</si>
  <si>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</si>
  <si>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</si>
  <si>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</si>
  <si>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</si>
  <si>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</si>
  <si>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</si>
  <si>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</si>
  <si>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</si>
  <si>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</si>
  <si>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</si>
  <si>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</si>
  <si>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</si>
  <si>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</si>
  <si>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</si>
  <si>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</si>
  <si>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</si>
  <si>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</si>
  <si>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</si>
  <si>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</si>
  <si>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</si>
  <si>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</si>
  <si>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</si>
  <si>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</si>
  <si>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</si>
  <si>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</si>
  <si>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</si>
  <si>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</si>
  <si>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</si>
  <si>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</si>
  <si>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</si>
  <si>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</si>
  <si>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</si>
  <si>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</si>
  <si>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</si>
  <si>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</si>
  <si>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</si>
  <si>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</si>
  <si>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</si>
  <si>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</si>
  <si>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</si>
  <si>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</si>
  <si>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</si>
  <si>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</si>
  <si>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</si>
  <si>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</si>
  <si>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</si>
  <si>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</si>
  <si>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</si>
  <si>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</si>
  <si>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</si>
  <si>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</si>
  <si>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</si>
  <si>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</si>
  <si>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</si>
  <si>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</si>
  <si>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</si>
  <si>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</si>
  <si>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</si>
  <si>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</si>
  <si>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</si>
  <si>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</si>
  <si>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</si>
  <si>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</si>
  <si>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</si>
  <si>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</si>
  <si>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</si>
  <si>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</si>
  <si>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</si>
  <si>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</si>
  <si>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</si>
  <si>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</si>
  <si>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</si>
  <si>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</si>
  <si>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</si>
  <si>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</si>
  <si>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</si>
  <si>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</si>
  <si>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</si>
  <si>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</si>
  <si>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</si>
  <si>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</si>
  <si>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</si>
  <si>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</si>
  <si>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</si>
  <si>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</si>
  <si>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</si>
  <si>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</si>
  <si>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</si>
  <si>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</si>
  <si>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</si>
  <si>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</si>
  <si>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</si>
  <si>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</si>
  <si>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</si>
  <si>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</si>
  <si>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</si>
  <si>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</si>
  <si>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</si>
  <si>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</si>
  <si>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</si>
  <si>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</si>
  <si>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</si>
  <si>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</si>
  <si>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</si>
  <si>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</si>
  <si>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</si>
  <si>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</si>
  <si>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</si>
  <si>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</si>
  <si>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</si>
  <si>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</si>
  <si>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</si>
  <si>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</si>
  <si>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</si>
  <si>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</si>
  <si>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</si>
  <si>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</si>
  <si>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</si>
  <si>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</si>
  <si>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</si>
  <si>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</si>
  <si>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</si>
  <si>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</si>
  <si>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</si>
  <si>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</si>
  <si>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</si>
  <si>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</si>
  <si>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</si>
  <si>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</si>
  <si>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</si>
  <si>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</si>
  <si>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</si>
  <si>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</si>
  <si>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</si>
  <si>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</si>
  <si>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</si>
  <si>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</si>
  <si>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</si>
  <si>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</si>
  <si>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</si>
  <si>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</si>
  <si>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</si>
  <si>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</si>
  <si>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</si>
  <si>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</si>
  <si>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</si>
  <si>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</si>
  <si>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</si>
  <si>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</si>
  <si>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</si>
  <si>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</si>
  <si>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</si>
  <si>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</si>
  <si>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</si>
  <si>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</si>
  <si>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</si>
  <si>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</si>
  <si>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</si>
  <si>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</si>
  <si>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</si>
  <si>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</si>
  <si>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</si>
  <si>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</si>
  <si>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</si>
  <si>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</si>
  <si>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</si>
  <si>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</si>
  <si>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</si>
  <si>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</si>
  <si>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</si>
  <si>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</si>
  <si>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</si>
  <si>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</si>
  <si>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</si>
  <si>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</si>
  <si>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</si>
  <si>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</si>
  <si>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</si>
  <si>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</si>
  <si>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</si>
  <si>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</si>
  <si>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</si>
  <si>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</si>
  <si>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</si>
  <si>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</si>
  <si>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</si>
  <si>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</si>
  <si>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</si>
  <si>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</si>
  <si>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</si>
  <si>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</si>
  <si>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</si>
  <si>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</si>
  <si>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</si>
  <si>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</si>
  <si>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</si>
  <si>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</si>
  <si>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</si>
  <si>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</si>
  <si>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</si>
  <si>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</si>
  <si>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</si>
  <si>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</si>
  <si>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</si>
  <si>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</si>
  <si>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</si>
  <si>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</si>
  <si>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</si>
  <si>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</si>
  <si>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</si>
  <si>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</si>
  <si>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</si>
  <si>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</si>
  <si>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</si>
  <si>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</si>
  <si>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</si>
  <si>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</si>
  <si>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</si>
  <si>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</si>
  <si>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</si>
  <si>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</si>
  <si>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</si>
  <si>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</si>
  <si>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</si>
  <si>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</si>
  <si>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</si>
  <si>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</si>
  <si>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</si>
  <si>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</si>
  <si>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</si>
  <si>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</si>
  <si>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</si>
  <si>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</si>
  <si>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</si>
  <si>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</si>
  <si>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</si>
  <si>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</si>
  <si>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</si>
  <si>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</si>
  <si>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</si>
  <si>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</si>
  <si>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</si>
  <si>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</si>
  <si>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</si>
  <si>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</si>
  <si>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</si>
  <si>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</si>
  <si>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</si>
  <si>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</si>
  <si>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</si>
  <si>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</si>
  <si>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</si>
  <si>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</si>
  <si>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</si>
  <si>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</si>
  <si>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</si>
  <si>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</si>
  <si>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</si>
  <si>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</si>
  <si>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</si>
  <si>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</si>
  <si>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</si>
  <si>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</si>
  <si>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</si>
  <si>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</si>
  <si>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</si>
  <si>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</si>
  <si>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</si>
  <si>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</si>
  <si>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</si>
  <si>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</si>
  <si>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</si>
  <si>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</si>
  <si>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</si>
  <si>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</si>
  <si>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</si>
  <si>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</si>
  <si>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</si>
  <si>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</si>
  <si>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</si>
  <si>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</si>
  <si>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</si>
  <si>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</si>
  <si>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</si>
  <si>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</si>
  <si>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</si>
  <si>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</si>
  <si>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</si>
  <si>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</si>
  <si>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</si>
  <si>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</si>
  <si>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</si>
  <si>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</si>
  <si>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</si>
  <si>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</si>
  <si>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</si>
  <si>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</si>
  <si>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</si>
  <si>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</si>
  <si>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</si>
  <si>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</si>
  <si>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</si>
  <si>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</si>
  <si>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</si>
  <si>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</si>
  <si>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</si>
  <si>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</si>
  <si>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</si>
  <si>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</si>
  <si>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</si>
  <si>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</si>
  <si>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</si>
  <si>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</si>
  <si>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</si>
  <si>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</si>
  <si>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</si>
  <si>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</si>
  <si>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</si>
  <si>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</si>
  <si>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</si>
  <si>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</si>
  <si>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</si>
  <si>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</si>
  <si>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</si>
  <si>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</si>
  <si>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</si>
  <si>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</si>
  <si>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</si>
  <si>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</si>
  <si>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</si>
  <si>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</si>
  <si>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</si>
  <si>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</si>
  <si>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</si>
  <si>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</si>
  <si>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</si>
  <si>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</si>
  <si>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</si>
  <si>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</si>
  <si>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</si>
  <si>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</si>
  <si>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</si>
  <si>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</si>
  <si>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</si>
  <si>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</si>
  <si>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</si>
  <si>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</si>
  <si>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</si>
  <si>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</si>
  <si>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</si>
  <si>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</si>
  <si>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</si>
  <si>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</si>
  <si>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</si>
  <si>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</si>
  <si>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</si>
  <si>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</si>
  <si>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</si>
  <si>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</si>
  <si>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</si>
  <si>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</si>
  <si>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</si>
  <si>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</si>
  <si>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</si>
  <si>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</si>
  <si>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</si>
  <si>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</si>
  <si>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</si>
  <si>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</si>
  <si>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</si>
  <si>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</si>
  <si>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</si>
  <si>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</si>
  <si>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</si>
  <si>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</si>
  <si>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</si>
  <si>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</si>
  <si>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</si>
  <si>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</si>
  <si>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</si>
  <si>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</si>
  <si>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</si>
  <si>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</si>
  <si>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</si>
  <si>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</si>
  <si>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</si>
  <si>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</si>
  <si>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</si>
  <si>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</si>
  <si>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</si>
  <si>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</si>
  <si>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</si>
  <si>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</si>
  <si>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</si>
  <si>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</si>
  <si>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</si>
  <si>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</si>
  <si>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</si>
  <si>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</si>
  <si>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</si>
  <si>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</si>
  <si>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</si>
  <si>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</si>
  <si>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</si>
  <si>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</si>
  <si>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</si>
  <si>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</si>
  <si>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</si>
  <si>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GB1,C5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</si>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</sst>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</cellXfs>
  <cellStyles count="1">
    <cellStyle name="Standard" xfId="0" builtinId="0"/>
  </cellStyles>
  <dxfs count="99">
    <dxf>
      <numFmt numFmtId="164" formatCode="0.0"/>
    </dxf>
    <dxf>
      <numFmt numFmtId="165" formatCode="\~\ 0"/>
    </dxf>
    <dxf>
      <numFmt numFmtId="165" formatCode="\~\ 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theme="4" tint="-0.249977111117893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75">
    <queryTableFields count="119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67" name="PARAMETER.CHEMISTRY.FCKW" tableColumnId="21"/>
      <queryTableField id="368" name="PARAMETER.CHEMISTRY.HBCD" tableColumnId="22"/>
      <queryTableField id="369" name="PARAMETER.CHEMISTRY.MKW_C10_C22" tableColumnId="23"/>
      <queryTableField id="370" name="PARAMETER.CHEMISTRY.MKW_C10_C40" tableColumnId="24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" xr16:uid="{E23B38E7-EE9D-42DC-BB17-CDABF8B3EEAB}" autoFormatId="16" applyNumberFormats="0" applyBorderFormats="0" applyFontFormats="0" applyPatternFormats="0" applyAlignmentFormats="0" applyWidthHeightFormats="0">
  <queryTableRefresh nextId="106">
    <queryTableFields count="103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CHEMISTRY.ID" tableColumnId="73"/>
      <queryTableField id="74" name="PARAMETER.CHEMISTRY.MUFV" tableColumnId="74"/>
      <queryTableField id="75" name="PARAMETER.CHEMISTRY.MUFV_PARAMETER" tableColumnId="75"/>
      <queryTableField id="76" name="PARAMETER.CHEMISTRY.LFS" tableColumnId="76"/>
      <queryTableField id="77" name="PARAMETER.CHEMISTRY.LAGA_BO" tableColumnId="77"/>
      <queryTableField id="78" name="PARAMETER.CHEMISTRY.LAGA_RC" tableColumnId="78"/>
      <queryTableField id="79" name="PARAMETER.CHEMISTRY.LAGA_RC_ORIENTIERUNGSWERT" tableColumnId="79"/>
      <queryTableField id="80" name="PARAMETER.CHEMISTRY.TL_GESTEIN" tableColumnId="80"/>
      <queryTableField id="81" name="PARAMETER.CHEMISTRY.DEPV" tableColumnId="81"/>
      <queryTableField id="82" name="PARAMETER.CHEMISTRY.ENTSCHEIDUNGSHILFE" tableColumnId="82"/>
      <queryTableField id="83" name="PARAMETER.CHEMISTRY.REKU" tableColumnId="83"/>
      <queryTableField id="84" name="PARAMETER.CHEMISTRY.ABFALLSCHLUESSEL" tableColumnId="84"/>
      <queryTableField id="85" name="PARAMETER.CHEMISTRY.RUVA" tableColumnId="85"/>
      <queryTableField id="86" name="PARAMETER.CHEMISTRY.ASBEST" tableColumnId="86"/>
      <queryTableField id="87" name="PARAMETER.CHEMISTRY.PCB" tableColumnId="87"/>
      <queryTableField id="88" name="PARAMETER.CHEMISTRY.BTEX" tableColumnId="88"/>
      <queryTableField id="89" name="PARAMETER.CHEMISTRY.EOX" tableColumnId="89"/>
      <queryTableField id="90" name="PARAMETER.CHEMISTRY.PHENOLE" tableColumnId="90"/>
      <queryTableField id="91" name="PARAMETER.CHEMISTRY.ICP_SCREENING" tableColumnId="91"/>
      <queryTableField id="92" name="PARAMETER.CHEMISTRY.FCKW" tableColumnId="92"/>
      <queryTableField id="93" name="PARAMETER.CHEMISTRY.HBCD" tableColumnId="93"/>
      <queryTableField id="102" name="PARAMETER.CHEMISTRY.MKW_C10_C22" tableColumnId="102"/>
      <queryTableField id="103" name="PARAMETER.CHEMISTRY.MKW_C10_C40" tableColumnId="103"/>
      <queryTableField id="94" name="PARAMETER.CHEMISTRY.SULFAT" tableColumnId="94"/>
      <queryTableField id="95" name="PARAMETER.CHEMISTRY.KMF" tableColumnId="95"/>
      <queryTableField id="96" name="PARAMETER.CHEMISTRY.PAK" tableColumnId="96"/>
      <queryTableField id="97" name="PARAMETER.CHEMISTRY.ALTHOLZ_VERORDNUNG" tableColumnId="97"/>
      <queryTableField id="98" name="PARAMETER.RUK.ID" tableColumnId="98"/>
      <queryTableField id="99" name="PARAMETER.RUK.NUMMER" tableColumnId="99"/>
      <queryTableField id="100" name="PARAMETER.RUK.PROBENART" tableColumnId="100"/>
      <queryTableField id="101" name="PARAMETER.RUK.WERT" tableColumnId="10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66114CB2-4555-4570-92EB-8140D9C8498F}" autoFormatId="16" applyNumberFormats="0" applyBorderFormats="0" applyFontFormats="0" applyPatternFormats="0" applyAlignmentFormats="0" applyWidthHeightFormats="0">
  <queryTableRefresh nextId="55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LFS" tableColumnId="29"/>
      <queryTableField id="30" name="PARAMETER.CHEMISTRY.LAGA_BO" tableColumnId="30"/>
      <queryTableField id="31" name="PARAMETER.CHEMISTRY.LAGA_RC" tableColumnId="31"/>
      <queryTableField id="32" name="PARAMETER.CHEMISTRY.LAGA_RC_ORIENTIERUNGSWERT" tableColumnId="32"/>
      <queryTableField id="33" name="PARAMETER.CHEMISTRY.TL_GESTEIN" tableColumnId="33"/>
      <queryTableField id="34" name="PARAMETER.CHEMISTRY.DEPV" tableColumnId="34"/>
      <queryTableField id="35" name="PARAMETER.CHEMISTRY.ENTSCHEIDUNGSHILFE" tableColumnId="35"/>
      <queryTableField id="36" name="PARAMETER.CHEMISTRY.REKU" tableColumnId="36"/>
      <queryTableField id="37" name="PARAMETER.CHEMISTRY.ABFALLSCHLUESSEL" tableColumnId="37"/>
      <queryTableField id="38" name="PARAMETER.CHEMISTRY.RUVA" tableColumnId="38"/>
      <queryTableField id="39" name="PARAMETER.CHEMISTRY.ASBEST" tableColumnId="39"/>
      <queryTableField id="40" name="PARAMETER.CHEMISTRY.PCB" tableColumnId="40"/>
      <queryTableField id="41" name="PARAMETER.CHEMISTRY.BTEX" tableColumnId="41"/>
      <queryTableField id="42" name="PARAMETER.CHEMISTRY.EOX" tableColumnId="42"/>
      <queryTableField id="43" name="PARAMETER.CHEMISTRY.PHENOLE" tableColumnId="43"/>
      <queryTableField id="44" name="PARAMETER.CHEMISTRY.ICP_SCREENING" tableColumnId="44"/>
      <queryTableField id="45" name="PARAMETER.CHEMISTRY.FCKW" tableColumnId="45"/>
      <queryTableField id="46" name="PARAMETER.CHEMISTRY.HBCD" tableColumnId="46"/>
      <queryTableField id="51" name="PARAMETER.CHEMISTRY.MKW_C10_C22" tableColumnId="51"/>
      <queryTableField id="52" name="PARAMETER.CHEMISTRY.MKW_C10_C40" tableColumnId="52"/>
      <queryTableField id="47" name="PARAMETER.CHEMISTRY.SULFAT" tableColumnId="47"/>
      <queryTableField id="48" name="PARAMETER.CHEMISTRY.KMF" tableColumnId="48"/>
      <queryTableField id="49" name="PARAMETER.CHEMISTRY.PAK" tableColumnId="49"/>
      <queryTableField id="50" name="PARAMETER.CHEMISTRY.ALTHOLZ_VERORDNUNG" tableColumnId="5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D66DDD2-B2D1-4A15-8A21-9AD84EBEA41A}" autoFormatId="16" applyNumberFormats="0" applyBorderFormats="0" applyFontFormats="0" applyPatternFormats="0" applyAlignmentFormats="0" applyWidthHeightFormats="0">
  <queryTableRefresh nextId="56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LFS" tableColumnId="30"/>
      <queryTableField id="31" name="PARAMETER.CHEMISTRY.LAGA_BO" tableColumnId="31"/>
      <queryTableField id="32" name="PARAMETER.CHEMISTRY.LAGA_RC" tableColumnId="32"/>
      <queryTableField id="33" name="PARAMETER.CHEMISTRY.LAGA_RC_ORIENTIERUNGSWERT" tableColumnId="33"/>
      <queryTableField id="34" name="PARAMETER.CHEMISTRY.TL_GESTEIN" tableColumnId="34"/>
      <queryTableField id="35" name="PARAMETER.CHEMISTRY.DEPV" tableColumnId="35"/>
      <queryTableField id="36" name="PARAMETER.CHEMISTRY.ENTSCHEIDUNGSHILFE" tableColumnId="36"/>
      <queryTableField id="37" name="PARAMETER.CHEMISTRY.REKU" tableColumnId="37"/>
      <queryTableField id="38" name="PARAMETER.CHEMISTRY.ABFALLSCHLUESSEL" tableColumnId="38"/>
      <queryTableField id="39" name="PARAMETER.CHEMISTRY.RUVA" tableColumnId="39"/>
      <queryTableField id="40" name="PARAMETER.CHEMISTRY.ASBEST" tableColumnId="40"/>
      <queryTableField id="41" name="PARAMETER.CHEMISTRY.PCB" tableColumnId="41"/>
      <queryTableField id="42" name="PARAMETER.CHEMISTRY.BTEX" tableColumnId="42"/>
      <queryTableField id="43" name="PARAMETER.CHEMISTRY.EOX" tableColumnId="43"/>
      <queryTableField id="44" name="PARAMETER.CHEMISTRY.PHENOLE" tableColumnId="44"/>
      <queryTableField id="45" name="PARAMETER.CHEMISTRY.ICP_SCREENING" tableColumnId="45"/>
      <queryTableField id="46" name="PARAMETER.CHEMISTRY.FCKW" tableColumnId="46"/>
      <queryTableField id="47" name="PARAMETER.CHEMISTRY.HBCD" tableColumnId="47"/>
      <queryTableField id="52" name="PARAMETER.CHEMISTRY.MKW_C10_C22" tableColumnId="52"/>
      <queryTableField id="53" name="PARAMETER.CHEMISTRY.MKW_C10_C40" tableColumnId="53"/>
      <queryTableField id="48" name="PARAMETER.CHEMISTRY.SULFAT" tableColumnId="48"/>
      <queryTableField id="49" name="PARAMETER.CHEMISTRY.KMF" tableColumnId="49"/>
      <queryTableField id="50" name="PARAMETER.CHEMISTRY.PAK" tableColumnId="50"/>
      <queryTableField id="51" name="PARAMETER.CHEMISTRY.ALTHOLZ_VERORDNUNG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O5" tableType="queryTable" totalsRowShown="0">
  <autoFilter ref="A1:DO5" xr:uid="{E80860B2-9C07-4581-9E0E-DC4E29064FC0}"/>
  <tableColumns count="119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5"/>
    <tableColumn id="16" xr3:uid="{5D438704-1F90-4C9E-A6A0-5325024F2E54}" uniqueName="16" name="SAMPLE.ABFALLSCHLUESSEL_GEMISCH" queryTableFieldId="355" dataDxfId="4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" xr3:uid="{E44AE55D-2F89-4BE7-8FF6-0AA7151E4FF3}" uniqueName="21" name="PARAMETER.CHEMISTRY.FCKW" queryTableFieldId="367"/>
    <tableColumn id="22" xr3:uid="{929B190B-216C-452B-8B45-75C45479D395}" uniqueName="22" name="PARAMETER.CHEMISTRY.HBCD" queryTableFieldId="368"/>
    <tableColumn id="23" xr3:uid="{605747CE-2295-449E-8FD5-51BE687CB003}" uniqueName="23" name="PARAMETER.CHEMISTRY.MKW_C10_C22" queryTableFieldId="369"/>
    <tableColumn id="24" xr3:uid="{78CE10E5-F02F-4CD8-BCAF-35AE64AA2015}" uniqueName="24" name="PARAMETER.CHEMISTRY.MKW_C10_C40" queryTableFieldId="370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3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98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97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96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5" tableType="queryTable" totalsRowShown="0">
  <autoFilter ref="A1:AO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12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" tableType="queryTable" totalsRowShown="0">
  <autoFilter ref="A1:AK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21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20"/>
    <tableColumn id="1" xr3:uid="{319D7993-FE6E-4E3E-9E15-AA29D79BA1CB}" uniqueName="1" name="SAMPLE.ABFALLSCHLUESSEL_GEMISCH" queryTableFieldId="80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AA3" totalsRowShown="0">
  <autoFilter ref="A1:AA3" xr:uid="{5055F3DA-5118-49AB-94C1-988D940BAC5E}"/>
  <tableColumns count="27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7" xr3:uid="{D175143A-43C2-4BFA-84D8-75A60A9A6851}" name="MKW_C10_C22"/>
    <tableColumn id="26" xr3:uid="{F836B8DA-CCC0-4EF9-A7A0-70B493025AF8}" name="MKW_C10_C40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95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9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93">
      <calculatedColumnFormula>"LP"&amp;ROW()-1</calculatedColumnFormula>
    </tableColumn>
    <tableColumn id="2" xr3:uid="{51F153C6-5FF1-44FD-B39F-464F5777D26F}" name="NUMMER" dataDxfId="92">
      <calculatedColumnFormula>ROW()-1</calculatedColumnFormula>
    </tableColumn>
    <tableColumn id="3" xr3:uid="{D635D0C6-EC46-4499-87D8-E68BA2217AC3}" name="WERT_1" dataDxfId="91"/>
    <tableColumn id="4" xr3:uid="{EB4DDFA1-C89E-49B6-A6D9-3E4EE912B328}" name="WERT_2" dataDxfId="90"/>
    <tableColumn id="5" xr3:uid="{675180B4-A186-4E41-9A3F-809597A2D137}" name="WERT_3" dataDxfId="89"/>
    <tableColumn id="6" xr3:uid="{1BCD8931-601C-4036-97BE-6890E0BB8E1A}" name="MITTELWERT" dataDxfId="88">
      <calculatedColumnFormula>IFERROR(AVERAGE(PARAMETER_LP[[#This Row],[WERT_1]:[WERT_3]]),"")</calculatedColumnFormula>
    </tableColumn>
    <tableColumn id="7" xr3:uid="{E52EA34C-9206-4F8E-ADA8-4882EB8536D2}" name="EV" dataDxfId="87">
      <calculatedColumnFormula>IFERROR(ROUND(22.5/PARAMETER_LP[[#This Row],[MITTELWERT]],1),"")</calculatedColumnFormula>
    </tableColumn>
    <tableColumn id="8" xr3:uid="{F82604BB-DC28-42BD-A51D-F8A987DCA29B}" name="EV85" dataDxfId="86">
      <calculatedColumnFormula>IFERROR(ROUND(PARAMETER_LP[[#This Row],[EV]]*0.85,0),"")</calculatedColumnFormula>
    </tableColumn>
    <tableColumn id="9" xr3:uid="{DAF46846-3846-48E2-BAD5-98185ED0BC6A}" name="EV2" dataDxfId="85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84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>
      <calculatedColumnFormula>ROW()-1</calculatedColumnFormula>
    </tableColumn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83" dataDxfId="81" headerRowBorderDxfId="82" totalsRowBorderDxfId="80">
  <autoFilter ref="A1:AC2" xr:uid="{686754EA-51DA-43DE-88B3-FBD64291D8EA}"/>
  <tableColumns count="29">
    <tableColumn id="1" xr3:uid="{91C060AF-C243-44E1-B59F-75CF712912AD}" name="ID" dataDxfId="79">
      <calculatedColumnFormula>ROW()-1</calculatedColumnFormula>
    </tableColumn>
    <tableColumn id="2" xr3:uid="{C1AB7AD2-4809-47B7-8FC9-45DB5AD896D3}" name="PROBE.ID" dataDxfId="78"/>
    <tableColumn id="3" xr3:uid="{15945C43-2B60-4D8F-ACAB-9ACD21399FCF}" name="CHEMISTRY.ID" dataDxfId="77"/>
    <tableColumn id="6" xr3:uid="{2E2003D6-DC6D-427B-AA28-5FF0F0AAC9CA}" name="RUK.ID" dataDxfId="76"/>
    <tableColumn id="4" xr3:uid="{818129A5-0350-4DD1-8519-3FB375782718}" name="NUMMER" dataDxfId="75"/>
    <tableColumn id="5" xr3:uid="{B8D76753-9945-45ED-8996-E2B7195D17C7}" name="AUFSCHLUSS" dataDxfId="74"/>
    <tableColumn id="7" xr3:uid="{C8B25736-B173-4636-8273-A63E6CE9DE59}" name="ART" dataDxfId="73"/>
    <tableColumn id="8" xr3:uid="{5B928228-798C-4090-AE3C-FC5384C6F7B4}" name="KOERNUNG" dataDxfId="72"/>
    <tableColumn id="9" xr3:uid="{9B7DEAA8-7982-476D-A4B8-64EA894AECE5}" name="BODENKLASSE" dataDxfId="71"/>
    <tableColumn id="10" xr3:uid="{C061F8C2-A081-45C0-93AD-15541AD44FBC}" name="DICKE" dataDxfId="70"/>
    <tableColumn id="11" xr3:uid="{82DF48D2-7631-4282-B880-1113EE32B247}" name="TIEFE_START" dataDxfId="69">
      <calculatedColumnFormula>SAMPLE_ERKUNDUNGSSTELLE[[#This Row],[TIEFE_ENDE]]-SAMPLE_ERKUNDUNGSSTELLE[[#This Row],[DICKE]]</calculatedColumnFormula>
    </tableColumn>
    <tableColumn id="12" xr3:uid="{E8695974-0841-431D-8CEE-D5CE0B176A5A}" name="TIEFE_ENDE" dataDxfId="68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67"/>
    <tableColumn id="15" xr3:uid="{99E311E3-5163-46E8-B93E-6F5FC5259D10}" name="RUNDUNGSGRAD_GESTUFTHEIT" dataDxfId="66"/>
    <tableColumn id="16" xr3:uid="{A285488D-B971-4C15-9449-E201188EB5A0}" name="FARBE" dataDxfId="65"/>
    <tableColumn id="17" xr3:uid="{249D57F6-5F41-44F1-9CCB-04120DD90F33}" name="BODENART" dataDxfId="64"/>
    <tableColumn id="18" xr3:uid="{962449DE-E035-48F1-87F4-7DEE52D490BD}" name="KONSISTENZ" dataDxfId="63"/>
    <tableColumn id="19" xr3:uid="{16FB7DBB-591F-4FC6-A65E-2DC7456CCCB0}" name="FEUCHTIGKEIT" dataDxfId="62"/>
    <tableColumn id="20" xr3:uid="{DD3E896D-5346-4DD2-B67B-707A5F8408B2}" name="WASSERGEHALT" dataDxfId="61"/>
    <tableColumn id="21" xr3:uid="{599B39F0-E5BE-474C-80B4-D61D25AB5240}" name="WASSERPROCTOR" dataDxfId="60"/>
    <tableColumn id="22" xr3:uid="{01691A17-D32C-4971-8CA9-4F4C45A5B3E8}" name="NOTIZ" dataDxfId="59"/>
    <tableColumn id="23" xr3:uid="{A82813FC-D25D-48BA-9D51-572FBA76D81D}" name="BEHAELTNIS" dataDxfId="58"/>
    <tableColumn id="24" xr3:uid="{12C181C0-EE5B-45AE-9E49-C30630519D23}" name="ABFALLART" dataDxfId="57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56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55"/>
    <tableColumn id="30" xr3:uid="{932C683F-5FBC-4118-A19E-789EE0DB27EF}" name="DRUCKFESTIGKEIT" dataDxfId="54"/>
    <tableColumn id="31" xr3:uid="{378F218B-DDAE-42CB-B447-8A70E953F1CF}" name="FROSTEMPFINDLICHKEITSKLASSE" dataDxfId="53"/>
    <tableColumn id="33" xr3:uid="{B3408F05-F99B-459D-B135-5652B7DCF447}" name="VERDICHTUNGSFAEHIGKEIT" dataDxfId="52"/>
    <tableColumn id="34" xr3:uid="{AC3E2064-5120-45EE-BC83-7C422B63A83A}" name="HOMOGENBEREICH" dataDxfId="51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5137B-A6F0-4516-9C7F-5CB2519E9ECB}" name="DATENSATZ_ERKUNDUNGSSTELLE" displayName="DATENSATZ_ERKUNDUNGSSTELLE" ref="A1:CY2" tableType="queryTable" totalsRowShown="0" headerRowDxfId="50">
  <autoFilter ref="A1:CY2" xr:uid="{DB45137B-A6F0-4516-9C7F-5CB2519E9ECB}"/>
  <tableColumns count="103">
    <tableColumn id="1" xr3:uid="{9CF4B18C-9732-486C-ACC9-A572BA75FB4C}" uniqueName="1" name="PROBE.ID" queryTableFieldId="1"/>
    <tableColumn id="2" xr3:uid="{1F97D771-E472-4367-AE9C-5B77B0EB20A2}" uniqueName="2" name="PROBE.NUMMER" queryTableFieldId="2"/>
    <tableColumn id="3" xr3:uid="{46DEC0A4-2028-4C33-9E5C-9A56CDA21B90}" uniqueName="3" name="PROBE.LP.ID" queryTableFieldId="3"/>
    <tableColumn id="4" xr3:uid="{E981F97F-47C3-47E0-BCCA-ABE62F444E43}" uniqueName="4" name="PROBE.DATUM" queryTableFieldId="4" dataDxfId="11"/>
    <tableColumn id="5" xr3:uid="{FB9ECBDE-12CB-4CE4-984C-CA3241C77562}" uniqueName="5" name="PROBE.PRUEFER" queryTableFieldId="5"/>
    <tableColumn id="6" xr3:uid="{0271BBC0-23F1-46BA-9654-FEDD78C9D8CE}" uniqueName="6" name="PROBE.BEREICH" queryTableFieldId="6"/>
    <tableColumn id="7" xr3:uid="{F27A4724-243C-4025-B187-7FF883F33940}" uniqueName="7" name="PROBE.ANSPRECHPARTNER" queryTableFieldId="7"/>
    <tableColumn id="8" xr3:uid="{E06866F0-BBB9-4AA1-B539-40954719F923}" uniqueName="8" name="PROBE.KOORDINATEN" queryTableFieldId="8"/>
    <tableColumn id="9" xr3:uid="{D289025E-DD5B-4BDC-AB9D-D805600797C7}" uniqueName="9" name="PROBE.ORT" queryTableFieldId="9"/>
    <tableColumn id="10" xr3:uid="{93A13692-CC49-49D4-9F89-796934241425}" uniqueName="10" name="PROBE.AUFSCHLUSS_OB" queryTableFieldId="10"/>
    <tableColumn id="11" xr3:uid="{960A8480-BCA8-425C-A728-765553B9AC06}" uniqueName="11" name="PROBE.AUFSCHLUSS_TOB" queryTableFieldId="11"/>
    <tableColumn id="12" xr3:uid="{DC9A2232-AE72-4282-A1E8-5A954FD4E285}" uniqueName="12" name="PROBE.AUFSCHLUSS_UG_OH_BA" queryTableFieldId="12"/>
    <tableColumn id="13" xr3:uid="{716D3094-CC40-4BFC-96EF-4E34CB79E21D}" uniqueName="13" name="PROBE.OBERKANTE" queryTableFieldId="13"/>
    <tableColumn id="14" xr3:uid="{54414D0C-4FEA-4D1A-847C-E5BCEC152439}" uniqueName="14" name="PROBE.BELASTUNGSKLASSE" queryTableFieldId="14"/>
    <tableColumn id="15" xr3:uid="{5531F055-D309-4691-81B6-A0C177178AFD}" uniqueName="15" name="PROBE.BELASTUNGSKLASSE_TAFEL" queryTableFieldId="15"/>
    <tableColumn id="16" xr3:uid="{0A72D78A-71C7-487C-9941-DEC7283A6FAA}" uniqueName="16" name="PROBE.PECH_QUALITATIV" queryTableFieldId="16"/>
    <tableColumn id="17" xr3:uid="{3F76C3EE-5A37-4804-A450-D7BF319AB68A}" uniqueName="17" name="PROBE.PECH_HALBQUANTITATIV" queryTableFieldId="17"/>
    <tableColumn id="18" xr3:uid="{A816CF32-2A0B-47C7-A3B8-CCD577706110}" uniqueName="18" name="PROBE.PECH_QUANTITATIV" queryTableFieldId="18"/>
    <tableColumn id="19" xr3:uid="{E6C24B82-3CD3-4747-8232-9F4D14A3EE62}" uniqueName="19" name="PROBE.TRAG_PLANUM" queryTableFieldId="19"/>
    <tableColumn id="20" xr3:uid="{8501E95D-010D-4F53-A4B4-DD1F0AFB274D}" uniqueName="20" name="PROBE.TRAG_GRABENSOHLE" queryTableFieldId="20"/>
    <tableColumn id="21" xr3:uid="{B30F6FEF-B750-46B5-B425-9BB43205F420}" uniqueName="21" name="PROBE.SOHLE_TIEFE" queryTableFieldId="21"/>
    <tableColumn id="22" xr3:uid="{D104CF14-A092-4EFE-A9A3-951A1DDAFB35}" uniqueName="22" name="PROBE.VERBUND_UNTERLAGE" queryTableFieldId="22"/>
    <tableColumn id="23" xr3:uid="{DB81C59B-659A-47DB-9EF9-35E7897E869F}" uniqueName="23" name="PROBE.ZIELTIEFE" queryTableFieldId="23"/>
    <tableColumn id="24" xr3:uid="{783F9A65-2FDE-4AF2-B01C-492A42EADB44}" uniqueName="24" name="PROBE.FOOTNOTE_1" queryTableFieldId="24"/>
    <tableColumn id="25" xr3:uid="{7DFC8EF3-258A-4FCA-9E1F-EACBCBFB52C5}" uniqueName="25" name="PROBE.FOOTNOTE_2" queryTableFieldId="25"/>
    <tableColumn id="26" xr3:uid="{676C516E-031D-4D08-819B-D61A48149C82}" uniqueName="26" name="PROBE.FOOTNOTE_3" queryTableFieldId="26"/>
    <tableColumn id="27" xr3:uid="{36A51309-439B-4929-9D07-FBCB2F513C57}" uniqueName="27" name="PROBE.FOOTNOTE_4" queryTableFieldId="27"/>
    <tableColumn id="28" xr3:uid="{75DC2701-E789-480B-9FB1-BD89BE00D01C}" uniqueName="28" name="PROBE.FOOTNOTE_5" queryTableFieldId="28"/>
    <tableColumn id="29" xr3:uid="{39572AC7-103B-4E16-9881-321AB60F66FE}" uniqueName="29" name="PROBE.FOOTNOTE_6" queryTableFieldId="29"/>
    <tableColumn id="30" xr3:uid="{DB6D3E70-4B0C-4527-BAEB-53F5A7127E91}" uniqueName="30" name="PROBE.FOOTNOTE_7" queryTableFieldId="30"/>
    <tableColumn id="31" xr3:uid="{9D41D640-B9FE-4718-A3C9-18D45799C490}" uniqueName="31" name="PROBE.FOOTNOTE_8" queryTableFieldId="31"/>
    <tableColumn id="32" xr3:uid="{E2FB1102-2932-465D-A270-B5A9F22074A9}" uniqueName="32" name="PROBE.FOOTNOTE_9" queryTableFieldId="32"/>
    <tableColumn id="33" xr3:uid="{DA7F028F-7C1A-49AA-BD1F-06D90E1C62B1}" uniqueName="33" name="PROBE.FOOTNOTE_10" queryTableFieldId="33"/>
    <tableColumn id="34" xr3:uid="{0BBA6C96-05CB-4A27-A461-C1347EF92F64}" uniqueName="34" name="SAMPLE.ID" queryTableFieldId="34"/>
    <tableColumn id="35" xr3:uid="{B4635A40-232F-4912-A1B3-885D5D2F083F}" uniqueName="35" name="SAMPLE.PROBE.ID" queryTableFieldId="35"/>
    <tableColumn id="36" xr3:uid="{1181D89C-61B3-413B-A506-FE505FC51A3A}" uniqueName="36" name="SAMPLE.CHEMISTRY.ID" queryTableFieldId="36"/>
    <tableColumn id="37" xr3:uid="{1438A9DB-ABC7-4F64-884B-6AFE05EA1FB9}" uniqueName="37" name="SAMPLE.RUK.ID" queryTableFieldId="37"/>
    <tableColumn id="38" xr3:uid="{5F7F5DA7-C3D0-411E-A88F-3D3FBA9B6EB6}" uniqueName="38" name="SAMPLE.NUMMER" queryTableFieldId="38"/>
    <tableColumn id="39" xr3:uid="{D2EFC507-9791-4534-A748-8C8A18FAF902}" uniqueName="39" name="SAMPLE.AUFSCHLUSS" queryTableFieldId="39"/>
    <tableColumn id="40" xr3:uid="{0CE909AD-9B20-4BFF-8575-D2E371C1F73E}" uniqueName="40" name="SAMPLE.ART" queryTableFieldId="40"/>
    <tableColumn id="41" xr3:uid="{38D6C4BC-601D-4102-9583-D10A66AE771D}" uniqueName="41" name="SAMPLE.KOERNUNG" queryTableFieldId="41" dataDxfId="10"/>
    <tableColumn id="42" xr3:uid="{84373233-C879-49FA-8DF4-0ED5403E7E2C}" uniqueName="42" name="SAMPLE.BODENKLASSE" queryTableFieldId="42" dataDxfId="9"/>
    <tableColumn id="43" xr3:uid="{3BF1E049-BA01-4AA8-990F-8D32C8FE6678}" uniqueName="43" name="SAMPLE.DICKE" queryTableFieldId="43"/>
    <tableColumn id="44" xr3:uid="{40B4DBFB-4067-43EF-99D8-55105DD2A479}" uniqueName="44" name="SAMPLE.TIEFE_START" queryTableFieldId="44"/>
    <tableColumn id="45" xr3:uid="{88AFD9B5-C275-4A7C-90FF-BABD6AF73FF6}" uniqueName="45" name="SAMPLE.TIEFE_ENDE" queryTableFieldId="45"/>
    <tableColumn id="46" xr3:uid="{ECACDA28-E85D-4415-8376-6BABC269982B}" uniqueName="46" name="SAMPLE.PECH" queryTableFieldId="46"/>
    <tableColumn id="47" xr3:uid="{2406514C-CFB5-4A8A-A0FD-6E84A2D55E0C}" uniqueName="47" name="SAMPLE.RUNDUNGSGRAD_GESTUFTHEIT" queryTableFieldId="47"/>
    <tableColumn id="48" xr3:uid="{8A8412AB-F72B-4975-8623-C7517D194EFB}" uniqueName="48" name="SAMPLE.FARBE" queryTableFieldId="48"/>
    <tableColumn id="49" xr3:uid="{4D67662D-FFBF-4C3E-9D61-5B4A79DA4657}" uniqueName="49" name="SAMPLE.BODENART" queryTableFieldId="49" dataDxfId="8"/>
    <tableColumn id="50" xr3:uid="{AF9A77E6-0540-4616-A100-C5FB15DC6520}" uniqueName="50" name="SAMPLE.KONSISTENZ" queryTableFieldId="50"/>
    <tableColumn id="51" xr3:uid="{A1512A0B-5C1D-497B-802A-607631669557}" uniqueName="51" name="SAMPLE.FEUCHTIGKEIT" queryTableFieldId="51"/>
    <tableColumn id="52" xr3:uid="{D3E247CD-C11C-4CC3-BE9F-446F49D9EAFC}" uniqueName="52" name="SAMPLE.WASSERGEHALT" queryTableFieldId="52"/>
    <tableColumn id="53" xr3:uid="{1C923E7A-913B-4DC2-A90C-B2D8DFBED6B8}" uniqueName="53" name="SAMPLE.WASSERPROCTOR" queryTableFieldId="53"/>
    <tableColumn id="54" xr3:uid="{A74C473B-2059-4A20-95A8-14EAEA0EE32C}" uniqueName="54" name="SAMPLE.NOTIZ" queryTableFieldId="54"/>
    <tableColumn id="55" xr3:uid="{CE916C34-526D-4588-999D-C30B2947E60A}" uniqueName="55" name="SAMPLE.BEHAELTNIS" queryTableFieldId="55"/>
    <tableColumn id="56" xr3:uid="{E76FC0ED-EC6D-4282-95D2-3856400A85EA}" uniqueName="56" name="SAMPLE.ABFALLART" queryTableFieldId="56"/>
    <tableColumn id="57" xr3:uid="{8DC8A4AB-75A9-467E-ABE9-28275947B1FE}" uniqueName="57" name="SAMPLE.GERUCH" queryTableFieldId="57"/>
    <tableColumn id="58" xr3:uid="{BF9315EE-DF1F-4E5D-9AF3-07D8F2E3B7E5}" uniqueName="58" name="SAMPLE.KORNGROESSENVERTEILUNG" queryTableFieldId="58"/>
    <tableColumn id="59" xr3:uid="{615413BB-D38B-4AFF-ACF6-6935AEC3F829}" uniqueName="59" name="SAMPLE.DRUCKFESTIGKEIT" queryTableFieldId="59"/>
    <tableColumn id="60" xr3:uid="{10B0CDBA-9CE5-4120-B1AC-56001CD6ED7B}" uniqueName="60" name="SAMPLE.FROSTEMPFINDLICHKEITSKLASSE" queryTableFieldId="60"/>
    <tableColumn id="61" xr3:uid="{B82546BD-6514-4A2B-B135-CC710FD4A558}" uniqueName="61" name="SAMPLE.VERDICHTUNGSFAEHIGKEIT" queryTableFieldId="61"/>
    <tableColumn id="62" xr3:uid="{8EE259A4-A07A-48C8-82DF-27684561F852}" uniqueName="62" name="SAMPLE.HOMOGENBEREICH" queryTableFieldId="62"/>
    <tableColumn id="63" xr3:uid="{A9CB26C9-D818-47FB-8725-754FDB8B5DBB}" uniqueName="63" name="PARAMETER.LP.ID" queryTableFieldId="63"/>
    <tableColumn id="64" xr3:uid="{746EFA31-90C5-48A6-B80C-01A69A1590E7}" uniqueName="64" name="PARAMETER.LP.NUMMER" queryTableFieldId="64"/>
    <tableColumn id="65" xr3:uid="{F0E92805-5259-444D-AF66-DA2E6C789F37}" uniqueName="65" name="PARAMETER.LP.WERT_1" queryTableFieldId="65"/>
    <tableColumn id="66" xr3:uid="{5067E7CF-CE3D-4D83-A0F8-1A9E3D2A7D9C}" uniqueName="66" name="PARAMETER.LP.WERT_2" queryTableFieldId="66"/>
    <tableColumn id="67" xr3:uid="{C770AFEB-4B5B-4CC1-85F5-B1A67A832D15}" uniqueName="67" name="PARAMETER.LP.WERT_3" queryTableFieldId="67"/>
    <tableColumn id="68" xr3:uid="{7F5F44B2-DA66-442C-B29E-46A2498757EA}" uniqueName="68" name="PARAMETER.LP.MITTELWERT" queryTableFieldId="68"/>
    <tableColumn id="69" xr3:uid="{5FC63781-83A4-415E-B0E0-48A823CCB861}" uniqueName="69" name="PARAMETER.LP.EV" queryTableFieldId="69"/>
    <tableColumn id="70" xr3:uid="{92337D19-1C2D-4F31-BB45-4FDB662D6101}" uniqueName="70" name="PARAMETER.LP.EV85" queryTableFieldId="70"/>
    <tableColumn id="71" xr3:uid="{4D45112A-E3AC-4054-9ABC-5CC365AEAD4B}" uniqueName="71" name="PARAMETER.LP.EV2" queryTableFieldId="71"/>
    <tableColumn id="72" xr3:uid="{4DADEF14-89AE-4479-946A-9261135AB971}" uniqueName="72" name="PARAMETER.LP.EV2_SOLL" queryTableFieldId="72"/>
    <tableColumn id="73" xr3:uid="{854FC81B-4896-49A3-B3B1-4A36D1A7C086}" uniqueName="73" name="PARAMETER.CHEMISTRY.ID" queryTableFieldId="73"/>
    <tableColumn id="74" xr3:uid="{BA04BE19-79AC-4DE3-A94C-92CCA522369D}" uniqueName="74" name="PARAMETER.CHEMISTRY.MUFV" queryTableFieldId="74"/>
    <tableColumn id="75" xr3:uid="{7E632C5E-EE00-40C4-A321-A0C9DD0FBA63}" uniqueName="75" name="PARAMETER.CHEMISTRY.MUFV_PARAMETER" queryTableFieldId="75"/>
    <tableColumn id="76" xr3:uid="{E3B53591-7992-49DB-A886-F0CE1AA0F6D0}" uniqueName="76" name="PARAMETER.CHEMISTRY.LFS" queryTableFieldId="76"/>
    <tableColumn id="77" xr3:uid="{5EB43DB8-527E-4126-B2A5-F277734C2D28}" uniqueName="77" name="PARAMETER.CHEMISTRY.LAGA_BO" queryTableFieldId="77"/>
    <tableColumn id="78" xr3:uid="{E633437C-F5AC-4F86-BEA8-085882981326}" uniqueName="78" name="PARAMETER.CHEMISTRY.LAGA_RC" queryTableFieldId="78"/>
    <tableColumn id="79" xr3:uid="{D9085DF3-FFED-4ED0-B137-EDB8EBC52579}" uniqueName="79" name="PARAMETER.CHEMISTRY.LAGA_RC_ORIENTIERUNGSWERT" queryTableFieldId="79"/>
    <tableColumn id="80" xr3:uid="{AF1319B4-AB1F-4E7D-9B26-3BA7FF594FF5}" uniqueName="80" name="PARAMETER.CHEMISTRY.TL_GESTEIN" queryTableFieldId="80"/>
    <tableColumn id="81" xr3:uid="{214D2560-F7EE-4D03-95F1-C36720759BC6}" uniqueName="81" name="PARAMETER.CHEMISTRY.DEPV" queryTableFieldId="81"/>
    <tableColumn id="82" xr3:uid="{51A1CE7A-C92B-47FF-9C81-ACE10A636ECA}" uniqueName="82" name="PARAMETER.CHEMISTRY.ENTSCHEIDUNGSHILFE" queryTableFieldId="82"/>
    <tableColumn id="83" xr3:uid="{817222E9-E0D0-463F-A2AE-9B7FFC5E9676}" uniqueName="83" name="PARAMETER.CHEMISTRY.REKU" queryTableFieldId="83"/>
    <tableColumn id="84" xr3:uid="{9BECE44E-435B-47D5-B95D-48E9653545CA}" uniqueName="84" name="PARAMETER.CHEMISTRY.ABFALLSCHLUESSEL" queryTableFieldId="84"/>
    <tableColumn id="85" xr3:uid="{2226BB7B-D0B8-4DED-B41D-4A607F21CDB9}" uniqueName="85" name="PARAMETER.CHEMISTRY.RUVA" queryTableFieldId="85"/>
    <tableColumn id="86" xr3:uid="{106CF218-9E87-484D-88C6-7A11C47B523C}" uniqueName="86" name="PARAMETER.CHEMISTRY.ASBEST" queryTableFieldId="86"/>
    <tableColumn id="87" xr3:uid="{328F1297-AF38-4EC1-87E0-A122D5765353}" uniqueName="87" name="PARAMETER.CHEMISTRY.PCB" queryTableFieldId="87"/>
    <tableColumn id="88" xr3:uid="{9546B6C0-189D-47E9-B5E6-113F6A6A2A1D}" uniqueName="88" name="PARAMETER.CHEMISTRY.BTEX" queryTableFieldId="88"/>
    <tableColumn id="89" xr3:uid="{9EA3574B-81DA-417A-93C8-5E15FC873B36}" uniqueName="89" name="PARAMETER.CHEMISTRY.EOX" queryTableFieldId="89"/>
    <tableColumn id="90" xr3:uid="{E94E26BC-1584-4918-AB92-3787CAE5B516}" uniqueName="90" name="PARAMETER.CHEMISTRY.PHENOLE" queryTableFieldId="90"/>
    <tableColumn id="91" xr3:uid="{3E567B17-7045-4E9F-BA8A-90434BF1A217}" uniqueName="91" name="PARAMETER.CHEMISTRY.ICP_SCREENING" queryTableFieldId="91"/>
    <tableColumn id="92" xr3:uid="{D60934AB-231A-4C36-A140-599B57F9559C}" uniqueName="92" name="PARAMETER.CHEMISTRY.FCKW" queryTableFieldId="92"/>
    <tableColumn id="93" xr3:uid="{82D5E53D-FFDD-460B-800E-30DD66FBA384}" uniqueName="93" name="PARAMETER.CHEMISTRY.HBCD" queryTableFieldId="93"/>
    <tableColumn id="102" xr3:uid="{0EC435D1-E259-4589-ACC4-0043566C6679}" uniqueName="102" name="PARAMETER.CHEMISTRY.MKW_C10_C22" queryTableFieldId="102"/>
    <tableColumn id="103" xr3:uid="{7D614173-9417-45BC-AFDB-18C9330FBCAA}" uniqueName="103" name="PARAMETER.CHEMISTRY.MKW_C10_C40" queryTableFieldId="103"/>
    <tableColumn id="94" xr3:uid="{676115D6-A892-43C4-850D-2BC4AE56B17F}" uniqueName="94" name="PARAMETER.CHEMISTRY.SULFAT" queryTableFieldId="94"/>
    <tableColumn id="95" xr3:uid="{AC7F529B-0607-43DC-BE08-93D6DB8ED98D}" uniqueName="95" name="PARAMETER.CHEMISTRY.KMF" queryTableFieldId="95"/>
    <tableColumn id="96" xr3:uid="{74836C73-7D37-4859-AEC7-6B51D7685344}" uniqueName="96" name="PARAMETER.CHEMISTRY.PAK" queryTableFieldId="96"/>
    <tableColumn id="97" xr3:uid="{EB8ED53A-63EB-499D-ADC4-8B0DC8F8EB3E}" uniqueName="97" name="PARAMETER.CHEMISTRY.ALTHOLZ_VERORDNUNG" queryTableFieldId="97"/>
    <tableColumn id="98" xr3:uid="{F98083CE-47AD-44A5-BA2E-9B160DB8FCF5}" uniqueName="98" name="PARAMETER.RUK.ID" queryTableFieldId="98"/>
    <tableColumn id="99" xr3:uid="{85BCF5FB-78C5-400A-BD7F-46188B30F23E}" uniqueName="99" name="PARAMETER.RUK.NUMMER" queryTableFieldId="99"/>
    <tableColumn id="100" xr3:uid="{1E7E03FF-DF2F-40CD-879C-D25CFD77B8DB}" uniqueName="100" name="PARAMETER.RUK.PROBENART" queryTableFieldId="100"/>
    <tableColumn id="101" xr3:uid="{609E297E-2273-492B-885E-FAB2DBEF3146}" uniqueName="101" name="PARAMETER.RUK.WERT" queryTableFieldId="101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49">
  <autoFilter ref="A1:H2" xr:uid="{82681AB7-4CB7-4C37-909F-81BC9A75631F}"/>
  <tableColumns count="8">
    <tableColumn id="1" xr3:uid="{723E0C7C-29CB-4333-B738-AE7109312EC6}" name="ID"/>
    <tableColumn id="2" xr3:uid="{C9EE29C7-8255-4EF9-83D8-E08FAAD17350}" name="NUMMER">
      <calculatedColumnFormula>ROW()-1</calculatedColumnFormula>
    </tableColumn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8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47">
  <autoFilter ref="A1:Q2" xr:uid="{4B04F822-FCA3-4EC4-9533-8178FB26AFC3}"/>
  <tableColumns count="17">
    <tableColumn id="1" xr3:uid="{1C03AB31-B2D9-46CB-9DD4-8ABB4FBBF85D}" name="ID">
      <calculatedColumnFormula>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46">
      <calculatedColumnFormula>"HAUFWERK"</calculatedColumnFormula>
    </tableColumn>
    <tableColumn id="6" xr3:uid="{1586FA36-B4DE-4684-9D6E-C35C26DEC2A1}" name="ART"/>
    <tableColumn id="20" xr3:uid="{E39EAB2A-0B3D-4A23-B43E-208E3AAE3017}" name="KOERNUNG" dataDxfId="4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4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4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98E0F8C-ED2E-434E-89D4-C7D13623388C}" name="DATENSATZ_HAUFWERK" displayName="DATENSATZ_HAUFWERK" ref="A1:AZ2" tableType="queryTable" totalsRowShown="0" headerRowDxfId="42">
  <autoFilter ref="A1:AZ2" xr:uid="{998E0F8C-ED2E-434E-89D4-C7D13623388C}"/>
  <tableColumns count="52">
    <tableColumn id="1" xr3:uid="{F97CE913-21B6-4E21-A8E5-2F094463993E}" uniqueName="1" name="PROBE.ID" queryTableFieldId="1"/>
    <tableColumn id="2" xr3:uid="{8601BF74-DA3F-4E7D-A1BC-BEE8ADDA417A}" uniqueName="2" name="PROBE.NUMMER" queryTableFieldId="2"/>
    <tableColumn id="3" xr3:uid="{F344E379-F90A-4F74-978E-5E883D1BC371}" uniqueName="3" name="PROBE.DATUM" queryTableFieldId="3" dataDxfId="18"/>
    <tableColumn id="4" xr3:uid="{188111A2-FD2D-4180-83B1-6418DF49AD74}" uniqueName="4" name="PROBE.PRUEFER" queryTableFieldId="4"/>
    <tableColumn id="5" xr3:uid="{76A9E975-7D8C-43D7-BD96-3F30DF289ABC}" uniqueName="5" name="PROBE.BEREICH" queryTableFieldId="5"/>
    <tableColumn id="6" xr3:uid="{221412F4-9E6D-4725-8F1A-3919FC2E3301}" uniqueName="6" name="PROBE.ANSPRECHPARTNER" queryTableFieldId="6"/>
    <tableColumn id="7" xr3:uid="{B9B783EE-0794-425D-AA2C-52C58FD0B203}" uniqueName="7" name="PROBE.KOORDINATEN" queryTableFieldId="7"/>
    <tableColumn id="8" xr3:uid="{E9D5AA30-45A4-4AC1-A12D-695FD02B8856}" uniqueName="8" name="PROBE.ORT" queryTableFieldId="8"/>
    <tableColumn id="9" xr3:uid="{1968940E-4E21-4465-8879-557C97EF5F55}" uniqueName="9" name="SAMPLE.ID" queryTableFieldId="9"/>
    <tableColumn id="10" xr3:uid="{1967CA13-0A00-4CC2-B95A-55E7109264C6}" uniqueName="10" name="SAMPLE.PROBE.ID" queryTableFieldId="10"/>
    <tableColumn id="11" xr3:uid="{C6F48CDB-C535-4FE2-BD2F-4AE09C314360}" uniqueName="11" name="SAMPLE.CHEMISTRY.ID" queryTableFieldId="11"/>
    <tableColumn id="12" xr3:uid="{D312A5F4-DD1F-4450-AED8-36845DB761FC}" uniqueName="12" name="SAMPLE.NUMMER" queryTableFieldId="12"/>
    <tableColumn id="13" xr3:uid="{99152672-98A1-4409-B406-0D40780086BD}" uniqueName="13" name="SAMPLE.AUFSCHLUSS" queryTableFieldId="13"/>
    <tableColumn id="14" xr3:uid="{8E62275E-BE91-46BB-9D5F-D186B5537001}" uniqueName="14" name="SAMPLE.ART" queryTableFieldId="14" dataDxfId="17"/>
    <tableColumn id="15" xr3:uid="{B85FF2BC-1C1E-4A07-86DC-5E11CE63DB9B}" uniqueName="15" name="SAMPLE.KOERNUNG" queryTableFieldId="15" dataDxfId="16"/>
    <tableColumn id="16" xr3:uid="{838B628A-0174-438D-9332-7ADF531F5F7B}" uniqueName="16" name="SAMPLE.ABFALLART" queryTableFieldId="16"/>
    <tableColumn id="17" xr3:uid="{05A34E6C-EF89-4490-AE27-3B0C831C21BE}" uniqueName="17" name="SAMPLE.VOLUMEN" queryTableFieldId="17"/>
    <tableColumn id="18" xr3:uid="{2ED20D40-097A-4135-A817-6C7D1D816A4B}" uniqueName="18" name="SAMPLE.PROBEN" queryTableFieldId="18"/>
    <tableColumn id="19" xr3:uid="{B59298AC-C196-4D92-8C6E-B7B609FFBA01}" uniqueName="19" name="SAMPLE.BEHAELTNIS" queryTableFieldId="19"/>
    <tableColumn id="20" xr3:uid="{3C749116-6419-4B79-BAE2-2E0FF95DB3DF}" uniqueName="20" name="SAMPLE.FARBE" queryTableFieldId="20"/>
    <tableColumn id="21" xr3:uid="{F616D59A-C907-45B6-A512-AF51AA763FE2}" uniqueName="21" name="SAMPLE.GERUCH" queryTableFieldId="21"/>
    <tableColumn id="22" xr3:uid="{4D802955-B0F0-4973-A8FD-9985F738959D}" uniqueName="22" name="SAMPLE.BODENKLASSE" queryTableFieldId="22"/>
    <tableColumn id="23" xr3:uid="{760AE1B6-7E76-4147-86FD-0700029E57F4}" uniqueName="23" name="SAMPLE.PECH" queryTableFieldId="23"/>
    <tableColumn id="24" xr3:uid="{B5743968-AE14-47BD-B806-17D4BC424003}" uniqueName="24" name="SAMPLE.BODENART" queryTableFieldId="24"/>
    <tableColumn id="25" xr3:uid="{89607FE2-CB86-4EEB-8C7F-5E958FB1D833}" uniqueName="25" name="SAMPLE.NOTIZ" queryTableFieldId="25"/>
    <tableColumn id="26" xr3:uid="{7356ECBE-B5BE-433F-91F2-0BE4FF71CBFF}" uniqueName="26" name="PARAMETER.CHEMISTRY.ID" queryTableFieldId="26"/>
    <tableColumn id="27" xr3:uid="{D6B31ABD-4388-4214-8D8D-1843893EE36B}" uniqueName="27" name="PARAMETER.CHEMISTRY.MUFV" queryTableFieldId="27"/>
    <tableColumn id="28" xr3:uid="{964C525A-82EE-4676-9FBB-F0E3D8D16933}" uniqueName="28" name="PARAMETER.CHEMISTRY.MUFV_PARAMETER" queryTableFieldId="28"/>
    <tableColumn id="29" xr3:uid="{79B71A8B-11FD-4ED3-A650-94477BC565D1}" uniqueName="29" name="PARAMETER.CHEMISTRY.LFS" queryTableFieldId="29"/>
    <tableColumn id="30" xr3:uid="{50A75F68-3CC7-4041-9B4B-CCF4A069CD13}" uniqueName="30" name="PARAMETER.CHEMISTRY.LAGA_BO" queryTableFieldId="30"/>
    <tableColumn id="31" xr3:uid="{CEF2E512-AD71-4BC8-9301-558EEDC8F426}" uniqueName="31" name="PARAMETER.CHEMISTRY.LAGA_RC" queryTableFieldId="31"/>
    <tableColumn id="32" xr3:uid="{10961749-ECFD-4492-ADD3-19C294638D89}" uniqueName="32" name="PARAMETER.CHEMISTRY.LAGA_RC_ORIENTIERUNGSWERT" queryTableFieldId="32"/>
    <tableColumn id="33" xr3:uid="{24028C99-B793-459B-92BD-8D4BD0502E0A}" uniqueName="33" name="PARAMETER.CHEMISTRY.TL_GESTEIN" queryTableFieldId="33"/>
    <tableColumn id="34" xr3:uid="{D00DA32B-F44F-4140-B8F7-CAC04598188A}" uniqueName="34" name="PARAMETER.CHEMISTRY.DEPV" queryTableFieldId="34"/>
    <tableColumn id="35" xr3:uid="{10234E7E-19B4-47F6-ACEA-2E9BB658700F}" uniqueName="35" name="PARAMETER.CHEMISTRY.ENTSCHEIDUNGSHILFE" queryTableFieldId="35"/>
    <tableColumn id="36" xr3:uid="{24A47E0B-7FE5-471A-A9D5-EEF98B9DABD7}" uniqueName="36" name="PARAMETER.CHEMISTRY.REKU" queryTableFieldId="36"/>
    <tableColumn id="37" xr3:uid="{9B5CFEF2-0F51-4881-A527-825089C26D02}" uniqueName="37" name="PARAMETER.CHEMISTRY.ABFALLSCHLUESSEL" queryTableFieldId="37"/>
    <tableColumn id="38" xr3:uid="{8BE9858A-03FE-4836-B7F2-8CA3E3B87D53}" uniqueName="38" name="PARAMETER.CHEMISTRY.RUVA" queryTableFieldId="38"/>
    <tableColumn id="39" xr3:uid="{25684A74-374F-4533-AD28-2BBECB8053F2}" uniqueName="39" name="PARAMETER.CHEMISTRY.ASBEST" queryTableFieldId="39"/>
    <tableColumn id="40" xr3:uid="{E069C0F8-334B-4CB4-9CB3-1951728C0859}" uniqueName="40" name="PARAMETER.CHEMISTRY.PCB" queryTableFieldId="40"/>
    <tableColumn id="41" xr3:uid="{D06BBAFA-031E-44D3-8542-5712E3AC6DCD}" uniqueName="41" name="PARAMETER.CHEMISTRY.BTEX" queryTableFieldId="41"/>
    <tableColumn id="42" xr3:uid="{32A53927-4C4D-45E5-9307-259A45AD728E}" uniqueName="42" name="PARAMETER.CHEMISTRY.EOX" queryTableFieldId="42"/>
    <tableColumn id="43" xr3:uid="{8B5A7E6F-D347-4F85-9BF6-B8FD8A4C829A}" uniqueName="43" name="PARAMETER.CHEMISTRY.PHENOLE" queryTableFieldId="43"/>
    <tableColumn id="44" xr3:uid="{FD4DD717-4691-4957-B233-773A6727A1B4}" uniqueName="44" name="PARAMETER.CHEMISTRY.ICP_SCREENING" queryTableFieldId="44"/>
    <tableColumn id="45" xr3:uid="{0A5DEE47-EA8F-47A3-A31F-8439967F8C3F}" uniqueName="45" name="PARAMETER.CHEMISTRY.FCKW" queryTableFieldId="45"/>
    <tableColumn id="46" xr3:uid="{686F1855-7F91-4B98-9720-660C3F9CECFA}" uniqueName="46" name="PARAMETER.CHEMISTRY.HBCD" queryTableFieldId="46"/>
    <tableColumn id="51" xr3:uid="{9BF0EB27-C51F-46B7-B2E2-CBD73EA91472}" uniqueName="51" name="PARAMETER.CHEMISTRY.MKW_C10_C22" queryTableFieldId="51"/>
    <tableColumn id="52" xr3:uid="{BD77B6F7-F74C-4FC2-89DA-A5675A88A888}" uniqueName="52" name="PARAMETER.CHEMISTRY.MKW_C10_C40" queryTableFieldId="52"/>
    <tableColumn id="47" xr3:uid="{109ED947-C0D5-42EB-A928-41B49B1DA6AE}" uniqueName="47" name="PARAMETER.CHEMISTRY.SULFAT" queryTableFieldId="47"/>
    <tableColumn id="48" xr3:uid="{7DED3216-D091-4D57-B824-5D46AC218343}" uniqueName="48" name="PARAMETER.CHEMISTRY.KMF" queryTableFieldId="48"/>
    <tableColumn id="49" xr3:uid="{67EED4DB-A11B-47CF-8927-0F19664D69E9}" uniqueName="49" name="PARAMETER.CHEMISTRY.PAK" queryTableFieldId="49"/>
    <tableColumn id="50" xr3:uid="{E7B5D5AC-1EB9-4E2D-904F-DCA86DB40ADA}" uniqueName="50" name="PARAMETER.CHEMISTRY.ALTHOLZ_VERORDNUNG" queryTableFieldId="50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41">
  <autoFilter ref="A1:K3" xr:uid="{783D31A9-0098-428A-BD52-FB14AEB31A8E}"/>
  <tableColumns count="11">
    <tableColumn id="1" xr3:uid="{DFC95AB4-C2C4-4331-914E-D0BA5DE00A0A}" name="ID"/>
    <tableColumn id="2" xr3:uid="{3EEAA087-E8CD-44B3-8DF7-FA0EE5A08610}" name="NUMMER">
      <calculatedColumnFormula>ROW()-1</calculatedColumnFormula>
    </tableColumn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40" dataDxfId="39" tableBorderDxfId="38">
  <autoFilter ref="A1:O2" xr:uid="{6A767C01-4406-436F-BD9A-A3FFF55799C0}"/>
  <tableColumns count="15">
    <tableColumn id="1" xr3:uid="{464C12D3-725E-45F8-AD19-AAA56FE8C87E}" name="ID" dataDxfId="37">
      <calculatedColumnFormula>ROW()-1</calculatedColumnFormula>
    </tableColumn>
    <tableColumn id="2" xr3:uid="{09703B2C-E7CE-4CB7-B63F-D395864A3F5D}" name="PROBE.ID" dataDxfId="36"/>
    <tableColumn id="3" xr3:uid="{84CEF5DD-029B-470D-8ED5-96DD8A50DD65}" name="CHEMISTRY.ID" dataDxfId="35"/>
    <tableColumn id="4" xr3:uid="{B7736C9C-0487-4944-BEF4-8F38D92C738C}" name="NUMMER" dataDxfId="34"/>
    <tableColumn id="5" xr3:uid="{10FBA733-C674-40CA-802F-8335395B72BA}" name="AUFSCHLUSS" dataDxfId="33">
      <calculatedColumnFormula>"GEBAEUDE"</calculatedColumnFormula>
    </tableColumn>
    <tableColumn id="6" xr3:uid="{C5595458-AF75-4C70-A0B0-A072EBD0DC00}" name="MATERIAL" dataDxfId="32"/>
    <tableColumn id="7" xr3:uid="{75F310A1-D2F7-44E4-8EE6-7B4911C8827D}" name="FARBE" dataDxfId="31"/>
    <tableColumn id="8" xr3:uid="{E56017A3-7C60-41C7-99DA-2863169A05E0}" name="DICKE" dataDxfId="30"/>
    <tableColumn id="9" xr3:uid="{54DFF4F5-42B8-44E4-99F0-3D2FCAF85FB0}" name="TIEFE_START" dataDxfId="29">
      <calculatedColumnFormula>SAMPLE_GEBAEUDE[[#This Row],[TIEFE_ENDE]]-SAMPLE_GEBAEUDE[[#This Row],[DICKE]]</calculatedColumnFormula>
    </tableColumn>
    <tableColumn id="10" xr3:uid="{B961A2BE-1ADA-431B-905A-BB02BE55CB8D}" name="TIEFE_ENDE" dataDxfId="28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7"/>
    <tableColumn id="15" xr3:uid="{C9DC914B-EB3E-4E02-8654-C3565F732EBB}" name="MATERIAL_VERGLEICH" dataDxfId="26"/>
    <tableColumn id="12" xr3:uid="{04AD4050-39A1-4BBD-B7B4-F9B17763573F}" name="SCHADSTOFFVERDACHT" dataDxfId="25"/>
    <tableColumn id="13" xr3:uid="{85B651DE-D92F-468E-BECC-500BFDF1C539}" name="ABFALLSCHLUESSEL_MATERIAL" dataDxfId="24"/>
    <tableColumn id="14" xr3:uid="{B7E0A481-8497-47AC-B1AD-91DAF0069CDD}" name="ABFALLSCHLUESSEL_GEMISCH" dataDxfId="23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591F50-BA1F-4FB8-BF42-F135B4623E26}" name="DATENSATZ_GEBÄUDE" displayName="DATENSATZ_GEBÄUDE" ref="A1:BA3" tableType="queryTable" totalsRowShown="0" headerRowDxfId="22">
  <autoFilter ref="A1:BA3" xr:uid="{4A591F50-BA1F-4FB8-BF42-F135B4623E26}"/>
  <tableColumns count="53">
    <tableColumn id="1" xr3:uid="{294B44C4-96F8-4A30-94CC-7DD79124B239}" uniqueName="1" name="PROBE.ID" queryTableFieldId="1"/>
    <tableColumn id="2" xr3:uid="{F211F8BC-551C-44B3-AD1D-9F4ACFA982BB}" uniqueName="2" name="PROBE.NUMMER" queryTableFieldId="2"/>
    <tableColumn id="3" xr3:uid="{362056F4-0613-43BE-9F32-61CFE818BE09}" uniqueName="3" name="PROBE.DATUM" queryTableFieldId="3" dataDxfId="15"/>
    <tableColumn id="4" xr3:uid="{BC8033DB-5789-45EE-A786-A4FBCF6A831B}" uniqueName="4" name="PROBE.BAUTEIL" queryTableFieldId="4"/>
    <tableColumn id="5" xr3:uid="{56C20A8F-1F30-4C3E-AAA5-7D1C288796FC}" uniqueName="5" name="PROBE.PROBENCHARAKTER" queryTableFieldId="5"/>
    <tableColumn id="6" xr3:uid="{DF797D82-38B7-441A-8493-FA3F99355CE0}" uniqueName="6" name="PROBE.GERUCH" queryTableFieldId="6"/>
    <tableColumn id="7" xr3:uid="{CCD65AFF-ECAA-4E7D-B661-2EE65C66F9B5}" uniqueName="7" name="PROBE.PROBENNUMMER" queryTableFieldId="7"/>
    <tableColumn id="8" xr3:uid="{562CDC6C-43E6-4DE1-9D4B-F06C8B6D1990}" uniqueName="8" name="PROBE.GEBAEUDE" queryTableFieldId="8"/>
    <tableColumn id="9" xr3:uid="{67681297-A626-4194-8282-85EEB8804AE3}" uniqueName="9" name="PROBE.ETAGE" queryTableFieldId="9"/>
    <tableColumn id="10" xr3:uid="{C93EDD97-38DD-4925-B088-A88B956FB1F8}" uniqueName="10" name="PROBE.RAUM" queryTableFieldId="10"/>
    <tableColumn id="11" xr3:uid="{D8CE56E6-30D6-4313-B026-26EC73C09124}" uniqueName="11" name="PROBE.ENTNAHME" queryTableFieldId="11"/>
    <tableColumn id="12" xr3:uid="{C6D6D4C5-D7BF-4DCC-9576-0DD66B5BA951}" uniqueName="12" name="SAMPLE.ID" queryTableFieldId="12"/>
    <tableColumn id="13" xr3:uid="{329BFD07-6F84-44A1-9BB4-6461D5AD418A}" uniqueName="13" name="SAMPLE.PROBE.ID" queryTableFieldId="13"/>
    <tableColumn id="14" xr3:uid="{398D0F6E-D0B7-4ADA-A2BA-DAFB05C7641F}" uniqueName="14" name="SAMPLE.CHEMISTRY.ID" queryTableFieldId="14"/>
    <tableColumn id="15" xr3:uid="{2A6F0DBC-9727-4D4C-BD7A-CD60467F93DA}" uniqueName="15" name="SAMPLE.NUMMER" queryTableFieldId="15"/>
    <tableColumn id="16" xr3:uid="{0CF5E67D-4442-4A11-8EF5-049181BDF3A3}" uniqueName="16" name="SAMPLE.AUFSCHLUSS" queryTableFieldId="16"/>
    <tableColumn id="17" xr3:uid="{32A47C2F-50B3-4261-BFB3-4B7EB09CB1F8}" uniqueName="17" name="SAMPLE.MATERIAL" queryTableFieldId="17"/>
    <tableColumn id="18" xr3:uid="{E8E929C1-C07F-4DF8-8545-3187C835C5B0}" uniqueName="18" name="SAMPLE.FARBE" queryTableFieldId="18"/>
    <tableColumn id="19" xr3:uid="{D5E6E8D8-0564-4AA7-BEC7-8B8E8B2E5A51}" uniqueName="19" name="SAMPLE.DICKE" queryTableFieldId="19"/>
    <tableColumn id="20" xr3:uid="{2A104E3C-86FD-4A80-96FC-52341287874E}" uniqueName="20" name="SAMPLE.TIEFE_START" queryTableFieldId="20"/>
    <tableColumn id="21" xr3:uid="{129352AF-46E0-433C-A5BC-7EDD2D3612D5}" uniqueName="21" name="SAMPLE.TIEFE_ENDE" queryTableFieldId="21"/>
    <tableColumn id="22" xr3:uid="{E5C33382-6747-489E-A5DB-937538F3CAB8}" uniqueName="22" name="SAMPLE.ENTNAHME" queryTableFieldId="22"/>
    <tableColumn id="23" xr3:uid="{6A992A62-3F4C-4753-9AD8-54A2380D49AC}" uniqueName="23" name="SAMPLE.MATERIAL_VERGLEICH" queryTableFieldId="23"/>
    <tableColumn id="24" xr3:uid="{C395E749-40C5-43C5-8E34-594A97B6D5BF}" uniqueName="24" name="SAMPLE.SCHADSTOFFVERDACHT" queryTableFieldId="24"/>
    <tableColumn id="25" xr3:uid="{7EE31E9D-3249-4F4B-9DB4-B267DE3F539B}" uniqueName="25" name="SAMPLE.ABFALLSCHLUESSEL_MATERIAL" queryTableFieldId="25" dataDxfId="14"/>
    <tableColumn id="26" xr3:uid="{FEDD78F5-BAA9-4299-A85C-A613532788C8}" uniqueName="26" name="SAMPLE.ABFALLSCHLUESSEL_GEMISCH" queryTableFieldId="26" dataDxfId="13"/>
    <tableColumn id="27" xr3:uid="{630572BC-4372-40CD-9F45-7D7200A73394}" uniqueName="27" name="PARAMETER.CHEMISTRY.ID" queryTableFieldId="27"/>
    <tableColumn id="28" xr3:uid="{898439D2-1D33-4CD2-9B5F-A946099B4922}" uniqueName="28" name="PARAMETER.CHEMISTRY.MUFV" queryTableFieldId="28"/>
    <tableColumn id="29" xr3:uid="{053FA05E-8993-48F9-94E8-0FBBF704549D}" uniqueName="29" name="PARAMETER.CHEMISTRY.MUFV_PARAMETER" queryTableFieldId="29"/>
    <tableColumn id="30" xr3:uid="{6AB03BB5-640B-42FF-907A-53AD1F49745A}" uniqueName="30" name="PARAMETER.CHEMISTRY.LFS" queryTableFieldId="30"/>
    <tableColumn id="31" xr3:uid="{C73573B9-614C-449B-8AFB-49DEEC5D9CA8}" uniqueName="31" name="PARAMETER.CHEMISTRY.LAGA_BO" queryTableFieldId="31"/>
    <tableColumn id="32" xr3:uid="{AD2CB9DC-C8CF-4DF3-84F1-F55D122B7664}" uniqueName="32" name="PARAMETER.CHEMISTRY.LAGA_RC" queryTableFieldId="32"/>
    <tableColumn id="33" xr3:uid="{C4F626FF-6C11-41F4-AAC6-8026041F8AF2}" uniqueName="33" name="PARAMETER.CHEMISTRY.LAGA_RC_ORIENTIERUNGSWERT" queryTableFieldId="33"/>
    <tableColumn id="34" xr3:uid="{DC1861D1-A4E9-4708-B9D6-71954193C2C7}" uniqueName="34" name="PARAMETER.CHEMISTRY.TL_GESTEIN" queryTableFieldId="34"/>
    <tableColumn id="35" xr3:uid="{016AF45D-3CB1-447F-939E-2AEEAFC5DAF1}" uniqueName="35" name="PARAMETER.CHEMISTRY.DEPV" queryTableFieldId="35"/>
    <tableColumn id="36" xr3:uid="{FE5CE7CC-CFFE-4B3C-9C3D-A0CC9004BD2E}" uniqueName="36" name="PARAMETER.CHEMISTRY.ENTSCHEIDUNGSHILFE" queryTableFieldId="36"/>
    <tableColumn id="37" xr3:uid="{11F7AFBE-B612-48B9-BC11-F48F3E0F45CC}" uniqueName="37" name="PARAMETER.CHEMISTRY.REKU" queryTableFieldId="37"/>
    <tableColumn id="38" xr3:uid="{8D5B8495-AFA8-4E69-A053-F753527BC1FC}" uniqueName="38" name="PARAMETER.CHEMISTRY.ABFALLSCHLUESSEL" queryTableFieldId="38"/>
    <tableColumn id="39" xr3:uid="{973AA26B-AA1A-47F0-91DE-5353C9AC8940}" uniqueName="39" name="PARAMETER.CHEMISTRY.RUVA" queryTableFieldId="39"/>
    <tableColumn id="40" xr3:uid="{83BDFC3B-5BF2-440C-BC09-A902CD02CC5B}" uniqueName="40" name="PARAMETER.CHEMISTRY.ASBEST" queryTableFieldId="40"/>
    <tableColumn id="41" xr3:uid="{DAE21046-F40D-4F1D-A2D7-113476EFBCE5}" uniqueName="41" name="PARAMETER.CHEMISTRY.PCB" queryTableFieldId="41"/>
    <tableColumn id="42" xr3:uid="{F241E42E-1C2A-46F7-8A04-FE612962923F}" uniqueName="42" name="PARAMETER.CHEMISTRY.BTEX" queryTableFieldId="42"/>
    <tableColumn id="43" xr3:uid="{2BFC55AD-78CD-4337-B4ED-7128217F044C}" uniqueName="43" name="PARAMETER.CHEMISTRY.EOX" queryTableFieldId="43"/>
    <tableColumn id="44" xr3:uid="{C9BA3335-0312-4C5A-96FC-799939D31EF2}" uniqueName="44" name="PARAMETER.CHEMISTRY.PHENOLE" queryTableFieldId="44"/>
    <tableColumn id="45" xr3:uid="{97510ED1-5254-48F4-8727-D47CC2C164CF}" uniqueName="45" name="PARAMETER.CHEMISTRY.ICP_SCREENING" queryTableFieldId="45"/>
    <tableColumn id="46" xr3:uid="{17B7ACC7-84CD-4296-9498-A79A8E9362B9}" uniqueName="46" name="PARAMETER.CHEMISTRY.FCKW" queryTableFieldId="46"/>
    <tableColumn id="47" xr3:uid="{C85D3DF6-5944-4789-AE74-AA9F7A3BA5FE}" uniqueName="47" name="PARAMETER.CHEMISTRY.HBCD" queryTableFieldId="47"/>
    <tableColumn id="52" xr3:uid="{06D13318-8F9B-465D-BD8E-6CA1248C752D}" uniqueName="52" name="PARAMETER.CHEMISTRY.MKW_C10_C22" queryTableFieldId="52"/>
    <tableColumn id="53" xr3:uid="{875BEA0E-4B8E-4509-8B25-26441C373D65}" uniqueName="53" name="PARAMETER.CHEMISTRY.MKW_C10_C40" queryTableFieldId="53"/>
    <tableColumn id="48" xr3:uid="{ACA9653D-F856-44A4-ABF7-B69656F35964}" uniqueName="48" name="PARAMETER.CHEMISTRY.SULFAT" queryTableFieldId="48"/>
    <tableColumn id="49" xr3:uid="{F1ED66D5-8549-4A14-AE1A-FE98CFAF9A6B}" uniqueName="49" name="PARAMETER.CHEMISTRY.KMF" queryTableFieldId="49"/>
    <tableColumn id="50" xr3:uid="{004C3543-119D-4E90-B94F-18167E281FEE}" uniqueName="50" name="PARAMETER.CHEMISTRY.PAK" queryTableFieldId="50"/>
    <tableColumn id="51" xr3:uid="{01D10429-F7B4-4AE7-BEC0-ECE169E5B568}" uniqueName="51" name="PARAMETER.CHEMISTRY.ALTHOLZ_VERORDNUNG" queryTableFieldId="5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EA47"/>
  <sheetViews>
    <sheetView tabSelected="1" workbookViewId="0">
      <selection activeCell="F23" sqref="F2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64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1.140625" bestFit="1" customWidth="1"/>
    <col min="99" max="99" width="30.7109375" bestFit="1" customWidth="1"/>
    <col min="100" max="101" width="39.42578125" bestFit="1" customWidth="1"/>
    <col min="102" max="102" width="32.42578125" bestFit="1" customWidth="1"/>
    <col min="103" max="103" width="29.85546875" bestFit="1" customWidth="1"/>
    <col min="104" max="104" width="29.42578125" bestFit="1" customWidth="1"/>
    <col min="105" max="105" width="48" bestFit="1" customWidth="1"/>
    <col min="106" max="106" width="19.28515625" bestFit="1" customWidth="1"/>
    <col min="107" max="107" width="26.28515625" style="5" bestFit="1" customWidth="1"/>
    <col min="108" max="110" width="24.7109375" bestFit="1" customWidth="1"/>
    <col min="111" max="111" width="29.140625" bestFit="1" customWidth="1"/>
    <col min="112" max="112" width="19.7109375" bestFit="1" customWidth="1"/>
    <col min="113" max="113" width="21.7109375" bestFit="1" customWidth="1"/>
    <col min="114" max="114" width="20.7109375" bestFit="1" customWidth="1"/>
    <col min="115" max="115" width="26" bestFit="1" customWidth="1"/>
    <col min="116" max="116" width="21" bestFit="1" customWidth="1"/>
    <col min="117" max="117" width="28" bestFit="1" customWidth="1"/>
    <col min="118" max="118" width="30.140625" bestFit="1" customWidth="1"/>
    <col min="119" max="120" width="24.42578125" customWidth="1"/>
    <col min="121" max="122" width="24.7109375" bestFit="1" customWidth="1"/>
    <col min="123" max="123" width="29.140625" bestFit="1" customWidth="1"/>
    <col min="124" max="124" width="19.7109375" bestFit="1" customWidth="1"/>
    <col min="125" max="125" width="21.7109375" style="6" bestFit="1" customWidth="1"/>
    <col min="126" max="126" width="20.7109375" style="6" bestFit="1" customWidth="1"/>
    <col min="127" max="127" width="26" bestFit="1" customWidth="1"/>
    <col min="128" max="128" width="21" bestFit="1" customWidth="1"/>
    <col min="129" max="129" width="28" bestFit="1" customWidth="1"/>
    <col min="130" max="130" width="30.140625" bestFit="1" customWidth="1"/>
    <col min="131" max="131" width="24.42578125" style="4" customWidth="1"/>
    <col min="132" max="132" width="28" bestFit="1" customWidth="1"/>
    <col min="133" max="133" width="30.140625" bestFit="1" customWidth="1"/>
    <col min="134" max="134" width="24.42578125" bestFit="1" customWidth="1"/>
    <col min="135" max="135" width="24.42578125" customWidth="1"/>
    <col min="136" max="136" width="30" bestFit="1" customWidth="1"/>
    <col min="137" max="137" width="32.140625" bestFit="1" customWidth="1"/>
    <col min="138" max="138" width="24.42578125" bestFit="1" customWidth="1"/>
    <col min="139" max="139" width="30.42578125" bestFit="1" customWidth="1"/>
    <col min="140" max="140" width="29.85546875" bestFit="1" customWidth="1"/>
    <col min="141" max="141" width="24" bestFit="1" customWidth="1"/>
    <col min="142" max="142" width="22.85546875" bestFit="1" customWidth="1"/>
    <col min="143" max="143" width="48.42578125" bestFit="1" customWidth="1"/>
    <col min="144" max="144" width="25" bestFit="1" customWidth="1"/>
    <col min="145" max="145" width="29.28515625" bestFit="1" customWidth="1"/>
    <col min="146" max="146" width="30.42578125" bestFit="1" customWidth="1"/>
    <col min="147" max="147" width="32.140625" bestFit="1" customWidth="1"/>
    <col min="148" max="148" width="34" bestFit="1" customWidth="1"/>
    <col min="149" max="149" width="35.42578125" bestFit="1" customWidth="1"/>
    <col min="150" max="150" width="24.85546875" bestFit="1" customWidth="1"/>
    <col min="151" max="151" width="30.140625" bestFit="1" customWidth="1"/>
    <col min="152" max="152" width="29.42578125" bestFit="1" customWidth="1"/>
    <col min="153" max="153" width="26.85546875" bestFit="1" customWidth="1"/>
    <col min="154" max="154" width="45.7109375" bestFit="1" customWidth="1"/>
    <col min="155" max="155" width="35.42578125" bestFit="1" customWidth="1"/>
    <col min="156" max="156" width="48.7109375" bestFit="1" customWidth="1"/>
    <col min="157" max="157" width="44.28515625" bestFit="1" customWidth="1"/>
    <col min="158" max="158" width="36.85546875" bestFit="1" customWidth="1"/>
    <col min="159" max="159" width="28.42578125" bestFit="1" customWidth="1"/>
    <col min="160" max="160" width="28.85546875" bestFit="1" customWidth="1"/>
    <col min="161" max="161" width="26.7109375" bestFit="1" customWidth="1"/>
    <col min="162" max="162" width="29.85546875" bestFit="1" customWidth="1"/>
    <col min="163" max="163" width="40.7109375" bestFit="1" customWidth="1"/>
    <col min="164" max="164" width="47" bestFit="1" customWidth="1"/>
    <col min="165" max="165" width="45.28515625" bestFit="1" customWidth="1"/>
    <col min="166" max="166" width="27.42578125" bestFit="1" customWidth="1"/>
    <col min="167" max="167" width="51.7109375" bestFit="1" customWidth="1"/>
    <col min="168" max="168" width="63.85546875" bestFit="1" customWidth="1"/>
    <col min="169" max="169" width="48.85546875" bestFit="1" customWidth="1"/>
    <col min="170" max="170" width="42.42578125" bestFit="1" customWidth="1"/>
    <col min="171" max="171" width="42.140625" bestFit="1" customWidth="1"/>
    <col min="172" max="172" width="62.42578125" bestFit="1" customWidth="1"/>
    <col min="173" max="173" width="44.42578125" bestFit="1" customWidth="1"/>
    <col min="174" max="174" width="38.42578125" bestFit="1" customWidth="1"/>
    <col min="175" max="175" width="54" bestFit="1" customWidth="1"/>
    <col min="176" max="176" width="38.42578125" bestFit="1" customWidth="1"/>
    <col min="177" max="177" width="51.28515625" bestFit="1" customWidth="1"/>
    <col min="178" max="178" width="40.42578125" bestFit="1" customWidth="1"/>
    <col min="179" max="179" width="37.28515625" bestFit="1" customWidth="1"/>
    <col min="180" max="180" width="38.140625" bestFit="1" customWidth="1"/>
    <col min="181" max="181" width="19.28515625" bestFit="1" customWidth="1"/>
    <col min="182" max="182" width="41.42578125" bestFit="1" customWidth="1"/>
    <col min="183" max="185" width="40" bestFit="1" customWidth="1"/>
    <col min="186" max="186" width="44.42578125" bestFit="1" customWidth="1"/>
    <col min="187" max="187" width="21" bestFit="1" customWidth="1"/>
    <col min="188" max="188" width="45.140625" bestFit="1" customWidth="1"/>
    <col min="189" max="189" width="47.140625" bestFit="1" customWidth="1"/>
    <col min="190" max="190" width="41.42578125" bestFit="1" customWidth="1"/>
    <col min="191" max="191" width="48.7109375" bestFit="1" customWidth="1"/>
    <col min="192" max="192" width="44.28515625" bestFit="1" customWidth="1"/>
    <col min="193" max="193" width="36.85546875" bestFit="1" customWidth="1"/>
    <col min="194" max="194" width="28.42578125" bestFit="1" customWidth="1"/>
    <col min="195" max="195" width="28.85546875" bestFit="1" customWidth="1"/>
    <col min="196" max="196" width="26.7109375" bestFit="1" customWidth="1"/>
    <col min="197" max="197" width="29.85546875" bestFit="1" customWidth="1"/>
    <col min="198" max="198" width="40.7109375" bestFit="1" customWidth="1"/>
    <col min="199" max="199" width="47" bestFit="1" customWidth="1"/>
    <col min="200" max="200" width="45.28515625" bestFit="1" customWidth="1"/>
    <col min="201" max="201" width="27.42578125" bestFit="1" customWidth="1"/>
    <col min="202" max="202" width="51.7109375" bestFit="1" customWidth="1"/>
    <col min="203" max="203" width="63.85546875" bestFit="1" customWidth="1"/>
    <col min="204" max="204" width="48.85546875" bestFit="1" customWidth="1"/>
    <col min="205" max="205" width="42.42578125" bestFit="1" customWidth="1"/>
    <col min="206" max="206" width="42.140625" bestFit="1" customWidth="1"/>
    <col min="207" max="207" width="62.42578125" bestFit="1" customWidth="1"/>
    <col min="208" max="208" width="44.42578125" bestFit="1" customWidth="1"/>
    <col min="209" max="209" width="38.42578125" bestFit="1" customWidth="1"/>
    <col min="210" max="210" width="54" bestFit="1" customWidth="1"/>
    <col min="211" max="211" width="38.42578125" bestFit="1" customWidth="1"/>
    <col min="212" max="212" width="51.28515625" bestFit="1" customWidth="1"/>
    <col min="213" max="213" width="40.42578125" bestFit="1" customWidth="1"/>
    <col min="214" max="214" width="37.28515625" bestFit="1" customWidth="1"/>
    <col min="215" max="215" width="38.140625" bestFit="1" customWidth="1"/>
    <col min="216" max="216" width="19.28515625" bestFit="1" customWidth="1"/>
    <col min="217" max="217" width="41.42578125" bestFit="1" customWidth="1"/>
    <col min="218" max="220" width="40" customWidth="1"/>
    <col min="221" max="221" width="44.42578125" bestFit="1" customWidth="1"/>
    <col min="222" max="222" width="21" bestFit="1" customWidth="1"/>
    <col min="223" max="223" width="45.140625" bestFit="1" customWidth="1"/>
    <col min="224" max="224" width="47.140625" bestFit="1" customWidth="1"/>
    <col min="225" max="225" width="41.42578125" bestFit="1" customWidth="1"/>
    <col min="226" max="227" width="40" customWidth="1"/>
    <col min="228" max="228" width="44.42578125" bestFit="1" customWidth="1"/>
    <col min="229" max="229" width="33.140625" bestFit="1" customWidth="1"/>
    <col min="230" max="230" width="45.140625" bestFit="1" customWidth="1"/>
    <col min="231" max="231" width="47.140625" bestFit="1" customWidth="1"/>
    <col min="232" max="232" width="41.42578125" bestFit="1" customWidth="1"/>
    <col min="233" max="234" width="40" bestFit="1" customWidth="1"/>
    <col min="235" max="235" width="44.42578125" bestFit="1" customWidth="1"/>
    <col min="236" max="236" width="33.140625" bestFit="1" customWidth="1"/>
    <col min="237" max="237" width="45.140625" bestFit="1" customWidth="1"/>
    <col min="238" max="238" width="47.140625" bestFit="1" customWidth="1"/>
    <col min="239" max="239" width="41.42578125" bestFit="1" customWidth="1"/>
  </cols>
  <sheetData>
    <row r="1" spans="1:13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42</v>
      </c>
      <c r="AI1" t="s">
        <v>94</v>
      </c>
      <c r="AJ1" t="s">
        <v>95</v>
      </c>
      <c r="AK1" t="s">
        <v>96</v>
      </c>
      <c r="AL1" t="s">
        <v>338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474</v>
      </c>
      <c r="BX1" t="s">
        <v>177</v>
      </c>
      <c r="BY1" t="s">
        <v>178</v>
      </c>
      <c r="BZ1" t="s">
        <v>334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367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387</v>
      </c>
      <c r="CN1" t="s">
        <v>189</v>
      </c>
      <c r="CO1" t="s">
        <v>190</v>
      </c>
      <c r="CP1" t="s">
        <v>191</v>
      </c>
      <c r="CQ1" t="s">
        <v>205</v>
      </c>
      <c r="CR1" t="s">
        <v>368</v>
      </c>
      <c r="CS1" t="s">
        <v>206</v>
      </c>
      <c r="CT1" t="s">
        <v>477</v>
      </c>
      <c r="CU1" t="s">
        <v>478</v>
      </c>
      <c r="CV1" t="s">
        <v>481</v>
      </c>
      <c r="CW1" t="s">
        <v>482</v>
      </c>
      <c r="CX1" t="s">
        <v>207</v>
      </c>
      <c r="CY1" t="s">
        <v>208</v>
      </c>
      <c r="CZ1" t="s">
        <v>209</v>
      </c>
      <c r="DA1" t="s">
        <v>210</v>
      </c>
      <c r="DB1" t="s">
        <v>52</v>
      </c>
      <c r="DC1" t="s">
        <v>192</v>
      </c>
      <c r="DD1" t="s">
        <v>193</v>
      </c>
      <c r="DE1" t="s">
        <v>194</v>
      </c>
      <c r="DF1" t="s">
        <v>195</v>
      </c>
      <c r="DG1" s="5" t="s">
        <v>196</v>
      </c>
      <c r="DH1" t="s">
        <v>339</v>
      </c>
      <c r="DI1" s="6" t="s">
        <v>340</v>
      </c>
      <c r="DJ1" s="6" t="s">
        <v>341</v>
      </c>
      <c r="DK1" t="s">
        <v>342</v>
      </c>
      <c r="DL1" t="s">
        <v>53</v>
      </c>
      <c r="DM1" t="s">
        <v>197</v>
      </c>
      <c r="DN1" t="s">
        <v>198</v>
      </c>
      <c r="DO1" s="4" t="s">
        <v>199</v>
      </c>
      <c r="DU1"/>
      <c r="DV1"/>
      <c r="EA1"/>
    </row>
    <row r="2" spans="1:131" x14ac:dyDescent="0.25">
      <c r="A2" t="s">
        <v>3</v>
      </c>
      <c r="B2">
        <v>1</v>
      </c>
      <c r="D2" s="11">
        <v>44425</v>
      </c>
      <c r="E2" t="s">
        <v>380</v>
      </c>
      <c r="F2" t="s">
        <v>369</v>
      </c>
      <c r="G2" t="s">
        <v>381</v>
      </c>
      <c r="H2" t="s">
        <v>372</v>
      </c>
      <c r="I2" t="s">
        <v>373</v>
      </c>
      <c r="AP2">
        <v>1</v>
      </c>
      <c r="AQ2" t="s">
        <v>3</v>
      </c>
      <c r="AR2" t="s">
        <v>5</v>
      </c>
      <c r="AT2">
        <v>1</v>
      </c>
      <c r="AU2" t="s">
        <v>346</v>
      </c>
      <c r="AV2" t="s">
        <v>379</v>
      </c>
      <c r="AW2" s="1" t="s">
        <v>378</v>
      </c>
      <c r="BD2" t="s">
        <v>383</v>
      </c>
      <c r="BE2" t="s">
        <v>262</v>
      </c>
      <c r="BJ2" t="s">
        <v>385</v>
      </c>
      <c r="BK2" t="s">
        <v>260</v>
      </c>
      <c r="BL2" t="s">
        <v>382</v>
      </c>
      <c r="BM2" t="s">
        <v>336</v>
      </c>
      <c r="BS2">
        <v>250</v>
      </c>
      <c r="BT2">
        <v>7</v>
      </c>
      <c r="BY2" s="1"/>
      <c r="BZ2" s="1"/>
      <c r="CA2" t="s">
        <v>5</v>
      </c>
      <c r="CB2" t="s">
        <v>265</v>
      </c>
      <c r="CD2" t="s">
        <v>28</v>
      </c>
      <c r="CE2" t="s">
        <v>248</v>
      </c>
      <c r="CF2" t="s">
        <v>313</v>
      </c>
      <c r="CG2" t="s">
        <v>267</v>
      </c>
      <c r="CH2" t="s">
        <v>284</v>
      </c>
      <c r="CI2" t="s">
        <v>250</v>
      </c>
      <c r="CJ2" t="s">
        <v>269</v>
      </c>
      <c r="CK2" t="s">
        <v>28</v>
      </c>
      <c r="CL2" t="s">
        <v>376</v>
      </c>
      <c r="DC2"/>
      <c r="DG2" s="5"/>
      <c r="DI2" s="6"/>
      <c r="DJ2" s="6"/>
      <c r="DO2" s="4"/>
      <c r="DU2"/>
      <c r="DV2"/>
      <c r="EA2"/>
    </row>
    <row r="3" spans="1:131" x14ac:dyDescent="0.25">
      <c r="A3" t="s">
        <v>4</v>
      </c>
      <c r="B3">
        <v>1</v>
      </c>
      <c r="D3" s="11">
        <v>44165</v>
      </c>
      <c r="AH3" t="s">
        <v>388</v>
      </c>
      <c r="AI3" t="s">
        <v>327</v>
      </c>
      <c r="AJ3" t="s">
        <v>413</v>
      </c>
      <c r="AK3" t="s">
        <v>389</v>
      </c>
      <c r="AL3" t="s">
        <v>388</v>
      </c>
      <c r="AM3" t="s">
        <v>390</v>
      </c>
      <c r="AO3" t="s">
        <v>447</v>
      </c>
      <c r="AP3">
        <v>1</v>
      </c>
      <c r="AQ3" t="s">
        <v>4</v>
      </c>
      <c r="AR3" t="s">
        <v>5</v>
      </c>
      <c r="AT3">
        <v>1</v>
      </c>
      <c r="AU3" t="s">
        <v>331</v>
      </c>
      <c r="AW3" s="1"/>
      <c r="AY3">
        <v>8</v>
      </c>
      <c r="AZ3">
        <v>0</v>
      </c>
      <c r="BA3">
        <v>8</v>
      </c>
      <c r="BD3" t="s">
        <v>384</v>
      </c>
      <c r="BU3" t="s">
        <v>393</v>
      </c>
      <c r="BV3" t="s">
        <v>247</v>
      </c>
      <c r="BW3" t="s">
        <v>476</v>
      </c>
      <c r="BX3" t="s">
        <v>394</v>
      </c>
      <c r="BY3" s="1" t="s">
        <v>399</v>
      </c>
      <c r="BZ3" s="1"/>
      <c r="CA3" t="s">
        <v>5</v>
      </c>
      <c r="CB3" t="s">
        <v>265</v>
      </c>
      <c r="CD3" t="s">
        <v>28</v>
      </c>
      <c r="CE3" t="s">
        <v>248</v>
      </c>
      <c r="CF3" t="s">
        <v>313</v>
      </c>
      <c r="CG3" t="s">
        <v>267</v>
      </c>
      <c r="CH3" t="s">
        <v>284</v>
      </c>
      <c r="CI3" t="s">
        <v>250</v>
      </c>
      <c r="CJ3" t="s">
        <v>269</v>
      </c>
      <c r="CK3" t="s">
        <v>28</v>
      </c>
      <c r="CL3" t="s">
        <v>376</v>
      </c>
      <c r="DC3"/>
      <c r="DG3" s="5"/>
      <c r="DI3" s="6"/>
      <c r="DJ3" s="6"/>
      <c r="DO3" s="4"/>
      <c r="DU3"/>
      <c r="DV3"/>
      <c r="EA3"/>
    </row>
    <row r="4" spans="1:131" x14ac:dyDescent="0.25">
      <c r="A4" t="s">
        <v>2</v>
      </c>
      <c r="B4">
        <v>1</v>
      </c>
      <c r="C4" t="s">
        <v>24</v>
      </c>
      <c r="D4" s="11">
        <v>44427</v>
      </c>
      <c r="E4" t="s">
        <v>371</v>
      </c>
      <c r="F4" t="s">
        <v>369</v>
      </c>
      <c r="G4" t="s">
        <v>370</v>
      </c>
      <c r="H4" t="s">
        <v>372</v>
      </c>
      <c r="I4" t="s">
        <v>373</v>
      </c>
      <c r="J4" t="s">
        <v>272</v>
      </c>
      <c r="K4" t="s">
        <v>254</v>
      </c>
      <c r="L4" t="s">
        <v>255</v>
      </c>
      <c r="M4" t="s">
        <v>256</v>
      </c>
      <c r="N4" t="s">
        <v>257</v>
      </c>
      <c r="O4" t="s">
        <v>374</v>
      </c>
      <c r="P4" t="s">
        <v>258</v>
      </c>
      <c r="Q4" t="s">
        <v>258</v>
      </c>
      <c r="R4" t="s">
        <v>258</v>
      </c>
      <c r="S4">
        <v>10</v>
      </c>
      <c r="T4" t="s">
        <v>375</v>
      </c>
      <c r="U4">
        <v>45</v>
      </c>
      <c r="V4" t="s">
        <v>327</v>
      </c>
      <c r="W4">
        <v>300</v>
      </c>
      <c r="X4" t="s">
        <v>325</v>
      </c>
      <c r="Y4" t="s">
        <v>276</v>
      </c>
      <c r="Z4" t="s">
        <v>289</v>
      </c>
      <c r="AA4" t="s">
        <v>301</v>
      </c>
      <c r="AB4" t="s">
        <v>310</v>
      </c>
      <c r="AC4" t="s">
        <v>316</v>
      </c>
      <c r="AD4" t="s">
        <v>321</v>
      </c>
      <c r="AE4" t="s">
        <v>325</v>
      </c>
      <c r="AF4" t="s">
        <v>328</v>
      </c>
      <c r="AG4" t="s">
        <v>330</v>
      </c>
      <c r="AP4">
        <v>1</v>
      </c>
      <c r="AQ4" t="s">
        <v>2</v>
      </c>
      <c r="AR4" t="s">
        <v>377</v>
      </c>
      <c r="AS4" t="s">
        <v>25</v>
      </c>
      <c r="AT4">
        <v>1</v>
      </c>
      <c r="AU4" t="s">
        <v>217</v>
      </c>
      <c r="AV4" t="s">
        <v>216</v>
      </c>
      <c r="AW4" s="1" t="s">
        <v>344</v>
      </c>
      <c r="AY4">
        <v>5</v>
      </c>
      <c r="AZ4">
        <v>0</v>
      </c>
      <c r="BA4">
        <v>5</v>
      </c>
      <c r="BB4" t="s">
        <v>247</v>
      </c>
      <c r="BL4" t="s">
        <v>335</v>
      </c>
      <c r="BM4" t="s">
        <v>442</v>
      </c>
      <c r="BY4" s="1"/>
      <c r="BZ4" s="1"/>
      <c r="CA4" t="s">
        <v>377</v>
      </c>
      <c r="CB4" t="s">
        <v>27</v>
      </c>
      <c r="DB4" t="s">
        <v>24</v>
      </c>
      <c r="DC4">
        <v>1</v>
      </c>
      <c r="DG4" s="5" t="s">
        <v>337</v>
      </c>
      <c r="DH4" t="s">
        <v>337</v>
      </c>
      <c r="DI4" s="6" t="s">
        <v>337</v>
      </c>
      <c r="DJ4" s="6" t="s">
        <v>337</v>
      </c>
      <c r="DK4" t="s">
        <v>337</v>
      </c>
      <c r="DL4" t="s">
        <v>25</v>
      </c>
      <c r="DM4">
        <v>1</v>
      </c>
      <c r="DO4" s="4"/>
      <c r="DU4"/>
      <c r="DV4"/>
      <c r="EA4"/>
    </row>
    <row r="5" spans="1:131" x14ac:dyDescent="0.25">
      <c r="A5" t="s">
        <v>475</v>
      </c>
      <c r="B5">
        <v>2</v>
      </c>
      <c r="D5" s="11"/>
      <c r="AI5" t="s">
        <v>411</v>
      </c>
      <c r="AM5" t="s">
        <v>396</v>
      </c>
      <c r="AW5" s="1"/>
      <c r="BY5" s="1"/>
      <c r="BZ5" s="1"/>
      <c r="DC5"/>
      <c r="DG5" s="5"/>
      <c r="DI5" s="6"/>
      <c r="DJ5" s="6"/>
      <c r="DO5" s="4"/>
      <c r="DU5"/>
      <c r="DV5"/>
      <c r="EA5"/>
    </row>
    <row r="6" spans="1:131" x14ac:dyDescent="0.25">
      <c r="DU6"/>
      <c r="DV6"/>
      <c r="EA6"/>
    </row>
    <row r="7" spans="1:131" x14ac:dyDescent="0.25">
      <c r="DU7"/>
      <c r="DV7"/>
      <c r="EA7"/>
    </row>
    <row r="8" spans="1:131" x14ac:dyDescent="0.25">
      <c r="DU8"/>
      <c r="DV8"/>
      <c r="EA8"/>
    </row>
    <row r="9" spans="1:131" x14ac:dyDescent="0.25">
      <c r="DU9"/>
      <c r="DV9"/>
      <c r="EA9"/>
    </row>
    <row r="10" spans="1:131" x14ac:dyDescent="0.25">
      <c r="DU10"/>
      <c r="DV10"/>
      <c r="EA10"/>
    </row>
    <row r="11" spans="1:131" x14ac:dyDescent="0.25">
      <c r="DU11"/>
      <c r="DV11"/>
      <c r="EA11"/>
    </row>
    <row r="12" spans="1:131" x14ac:dyDescent="0.25">
      <c r="DU12"/>
      <c r="DV12"/>
      <c r="EA12"/>
    </row>
    <row r="13" spans="1:131" x14ac:dyDescent="0.25">
      <c r="DU13"/>
      <c r="DV13"/>
      <c r="EA13"/>
    </row>
    <row r="14" spans="1:131" x14ac:dyDescent="0.25">
      <c r="DU14"/>
      <c r="DV14"/>
      <c r="EA14"/>
    </row>
    <row r="15" spans="1:131" x14ac:dyDescent="0.25">
      <c r="DU15"/>
      <c r="DV15"/>
      <c r="EA15"/>
    </row>
    <row r="16" spans="1:131" x14ac:dyDescent="0.25">
      <c r="DU16"/>
      <c r="DV16"/>
      <c r="EA16"/>
    </row>
    <row r="17" spans="124:131" x14ac:dyDescent="0.25">
      <c r="DU17"/>
      <c r="DV17"/>
      <c r="EA17"/>
    </row>
    <row r="18" spans="124:131" x14ac:dyDescent="0.25">
      <c r="DU18"/>
      <c r="DV18"/>
      <c r="EA18"/>
    </row>
    <row r="19" spans="124:131" x14ac:dyDescent="0.25">
      <c r="DU19"/>
      <c r="DV19"/>
      <c r="EA19"/>
    </row>
    <row r="20" spans="124:131" x14ac:dyDescent="0.25">
      <c r="DT20" s="6"/>
      <c r="DV20"/>
      <c r="DZ20" s="4"/>
      <c r="EA20"/>
    </row>
    <row r="21" spans="124:131" x14ac:dyDescent="0.25">
      <c r="DT21" s="6"/>
      <c r="DV21"/>
      <c r="DZ21" s="4"/>
      <c r="EA21"/>
    </row>
    <row r="22" spans="124:131" x14ac:dyDescent="0.25">
      <c r="DT22" s="6"/>
      <c r="DV22"/>
      <c r="DZ22" s="4"/>
      <c r="EA22"/>
    </row>
    <row r="23" spans="124:131" x14ac:dyDescent="0.25">
      <c r="DT23" s="6"/>
      <c r="DV23"/>
      <c r="DZ23" s="4"/>
      <c r="EA23"/>
    </row>
    <row r="24" spans="124:131" x14ac:dyDescent="0.25">
      <c r="DT24" s="6"/>
      <c r="DV24"/>
      <c r="DZ24" s="4"/>
      <c r="EA24"/>
    </row>
    <row r="25" spans="124:131" x14ac:dyDescent="0.25">
      <c r="DT25" s="6"/>
      <c r="DV25"/>
      <c r="DZ25" s="4"/>
      <c r="EA25"/>
    </row>
    <row r="26" spans="124:131" x14ac:dyDescent="0.25">
      <c r="DT26" s="6"/>
      <c r="DV26"/>
      <c r="DZ26" s="4"/>
      <c r="EA26"/>
    </row>
    <row r="27" spans="124:131" x14ac:dyDescent="0.25">
      <c r="DT27" s="6"/>
      <c r="DV27"/>
      <c r="DZ27" s="4"/>
      <c r="EA27"/>
    </row>
    <row r="28" spans="124:131" x14ac:dyDescent="0.25">
      <c r="DT28" s="6"/>
      <c r="DV28"/>
      <c r="DZ28" s="4"/>
      <c r="EA28"/>
    </row>
    <row r="29" spans="124:131" x14ac:dyDescent="0.25">
      <c r="DT29" s="6"/>
      <c r="DV29"/>
      <c r="DZ29" s="4"/>
      <c r="EA29"/>
    </row>
    <row r="30" spans="124:131" x14ac:dyDescent="0.25">
      <c r="DT30" s="6"/>
      <c r="DV30"/>
      <c r="DZ30" s="4"/>
      <c r="EA30"/>
    </row>
    <row r="31" spans="124:131" x14ac:dyDescent="0.25">
      <c r="DT31" s="6"/>
      <c r="DV31"/>
      <c r="DZ31" s="4"/>
      <c r="EA31"/>
    </row>
    <row r="32" spans="124:131" x14ac:dyDescent="0.25">
      <c r="DT32" s="6"/>
      <c r="DV32"/>
      <c r="DZ32" s="4"/>
      <c r="EA32"/>
    </row>
    <row r="33" spans="124:131" x14ac:dyDescent="0.25">
      <c r="DT33" s="6"/>
      <c r="DV33"/>
      <c r="DZ33" s="4"/>
      <c r="EA33"/>
    </row>
    <row r="34" spans="124:131" x14ac:dyDescent="0.25">
      <c r="DT34" s="6"/>
      <c r="DV34"/>
      <c r="DZ34" s="4"/>
      <c r="EA34"/>
    </row>
    <row r="35" spans="124:131" x14ac:dyDescent="0.25">
      <c r="DT35" s="6"/>
      <c r="DV35"/>
      <c r="DZ35" s="4"/>
      <c r="EA35"/>
    </row>
    <row r="36" spans="124:131" x14ac:dyDescent="0.25">
      <c r="DT36" s="6"/>
      <c r="DV36"/>
      <c r="DZ36" s="4"/>
      <c r="EA36"/>
    </row>
    <row r="37" spans="124:131" x14ac:dyDescent="0.25">
      <c r="DT37" s="6"/>
      <c r="DV37"/>
      <c r="DZ37" s="4"/>
      <c r="EA37"/>
    </row>
    <row r="38" spans="124:131" x14ac:dyDescent="0.25">
      <c r="DT38" s="6"/>
      <c r="DV38"/>
      <c r="DZ38" s="4"/>
      <c r="EA38"/>
    </row>
    <row r="39" spans="124:131" x14ac:dyDescent="0.25">
      <c r="DT39" s="6"/>
      <c r="DV39"/>
      <c r="DZ39" s="4"/>
      <c r="EA39"/>
    </row>
    <row r="40" spans="124:131" x14ac:dyDescent="0.25">
      <c r="DT40" s="6"/>
      <c r="DV40"/>
      <c r="DZ40" s="4"/>
      <c r="EA40"/>
    </row>
    <row r="41" spans="124:131" x14ac:dyDescent="0.25">
      <c r="DT41" s="6"/>
      <c r="DV41"/>
      <c r="DZ41" s="4"/>
      <c r="EA41"/>
    </row>
    <row r="42" spans="124:131" x14ac:dyDescent="0.25">
      <c r="DT42" s="6"/>
      <c r="DV42"/>
      <c r="DZ42" s="4"/>
      <c r="EA42"/>
    </row>
    <row r="43" spans="124:131" x14ac:dyDescent="0.25">
      <c r="DT43" s="6"/>
      <c r="DV43"/>
      <c r="DZ43" s="4"/>
      <c r="EA43"/>
    </row>
    <row r="44" spans="124:131" x14ac:dyDescent="0.25">
      <c r="DT44" s="6"/>
      <c r="DV44"/>
      <c r="DZ44" s="4"/>
      <c r="EA44"/>
    </row>
    <row r="45" spans="124:131" x14ac:dyDescent="0.25">
      <c r="DT45" s="6"/>
      <c r="DV45"/>
      <c r="DZ45" s="4"/>
      <c r="EA45"/>
    </row>
    <row r="46" spans="124:131" x14ac:dyDescent="0.25">
      <c r="DT46" s="6"/>
      <c r="DV46"/>
      <c r="DZ46" s="4"/>
      <c r="EA46"/>
    </row>
    <row r="47" spans="124:131" x14ac:dyDescent="0.25">
      <c r="DT47" s="6"/>
      <c r="DV47"/>
      <c r="DZ47" s="4"/>
      <c r="EA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64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42</v>
      </c>
      <c r="AI1" t="s">
        <v>94</v>
      </c>
      <c r="AJ1" t="s">
        <v>95</v>
      </c>
      <c r="AK1" t="s">
        <v>96</v>
      </c>
      <c r="AL1" t="s">
        <v>338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</row>
    <row r="3" spans="1:41" x14ac:dyDescent="0.25">
      <c r="A3" t="s">
        <v>3</v>
      </c>
      <c r="B3">
        <v>1</v>
      </c>
      <c r="D3" s="11">
        <v>44425</v>
      </c>
      <c r="E3" t="s">
        <v>380</v>
      </c>
      <c r="F3" t="s">
        <v>369</v>
      </c>
      <c r="G3" t="s">
        <v>381</v>
      </c>
      <c r="H3" t="s">
        <v>372</v>
      </c>
      <c r="I3" t="s">
        <v>373</v>
      </c>
    </row>
    <row r="4" spans="1:41" x14ac:dyDescent="0.25">
      <c r="A4" t="s">
        <v>4</v>
      </c>
      <c r="B4">
        <v>1</v>
      </c>
      <c r="D4" s="11">
        <v>44165</v>
      </c>
      <c r="AH4" t="s">
        <v>388</v>
      </c>
      <c r="AI4" t="s">
        <v>327</v>
      </c>
      <c r="AJ4" t="s">
        <v>413</v>
      </c>
      <c r="AK4" t="s">
        <v>389</v>
      </c>
      <c r="AL4" t="s">
        <v>388</v>
      </c>
      <c r="AM4" t="s">
        <v>390</v>
      </c>
      <c r="AO4" t="s">
        <v>447</v>
      </c>
    </row>
    <row r="5" spans="1:41" x14ac:dyDescent="0.25">
      <c r="A5" t="s">
        <v>475</v>
      </c>
      <c r="B5">
        <v>2</v>
      </c>
      <c r="D5" s="11"/>
      <c r="AI5" t="s">
        <v>411</v>
      </c>
      <c r="AM5" t="s">
        <v>396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32.2851562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474</v>
      </c>
      <c r="AI1" t="s">
        <v>177</v>
      </c>
      <c r="AJ1" t="s">
        <v>178</v>
      </c>
      <c r="AK1" t="s">
        <v>334</v>
      </c>
    </row>
    <row r="2" spans="1:37" x14ac:dyDescent="0.25">
      <c r="A2">
        <v>1</v>
      </c>
      <c r="B2" t="s">
        <v>2</v>
      </c>
      <c r="C2" t="s">
        <v>377</v>
      </c>
      <c r="D2" t="s">
        <v>25</v>
      </c>
      <c r="E2">
        <v>1</v>
      </c>
      <c r="F2" t="s">
        <v>217</v>
      </c>
      <c r="G2" t="s">
        <v>216</v>
      </c>
      <c r="H2" s="1" t="s">
        <v>344</v>
      </c>
      <c r="J2">
        <v>5</v>
      </c>
      <c r="K2">
        <v>0</v>
      </c>
      <c r="L2">
        <v>5</v>
      </c>
      <c r="M2" t="s">
        <v>247</v>
      </c>
      <c r="W2" t="s">
        <v>335</v>
      </c>
      <c r="X2" t="s">
        <v>442</v>
      </c>
      <c r="AJ2" s="1"/>
      <c r="AK2" s="1"/>
    </row>
    <row r="3" spans="1:37" x14ac:dyDescent="0.25">
      <c r="A3">
        <v>1</v>
      </c>
      <c r="B3" t="s">
        <v>3</v>
      </c>
      <c r="C3" t="s">
        <v>5</v>
      </c>
      <c r="E3">
        <v>1</v>
      </c>
      <c r="F3" t="s">
        <v>346</v>
      </c>
      <c r="G3" t="s">
        <v>379</v>
      </c>
      <c r="H3" s="1" t="s">
        <v>378</v>
      </c>
      <c r="O3" t="s">
        <v>383</v>
      </c>
      <c r="P3" t="s">
        <v>262</v>
      </c>
      <c r="U3" t="s">
        <v>385</v>
      </c>
      <c r="V3" t="s">
        <v>260</v>
      </c>
      <c r="W3" t="s">
        <v>382</v>
      </c>
      <c r="X3" t="s">
        <v>336</v>
      </c>
      <c r="AD3">
        <v>250</v>
      </c>
      <c r="AE3">
        <v>7</v>
      </c>
      <c r="AJ3" s="1"/>
      <c r="AK3" s="1"/>
    </row>
    <row r="4" spans="1:37" x14ac:dyDescent="0.25">
      <c r="A4">
        <v>1</v>
      </c>
      <c r="B4" t="s">
        <v>4</v>
      </c>
      <c r="C4" t="s">
        <v>5</v>
      </c>
      <c r="E4">
        <v>1</v>
      </c>
      <c r="F4" t="s">
        <v>331</v>
      </c>
      <c r="H4" s="1"/>
      <c r="J4">
        <v>8</v>
      </c>
      <c r="K4">
        <v>0</v>
      </c>
      <c r="L4">
        <v>8</v>
      </c>
      <c r="O4" t="s">
        <v>384</v>
      </c>
      <c r="AF4" t="s">
        <v>393</v>
      </c>
      <c r="AG4" t="s">
        <v>247</v>
      </c>
      <c r="AH4" t="s">
        <v>476</v>
      </c>
      <c r="AI4" t="s">
        <v>394</v>
      </c>
      <c r="AJ4" s="1" t="s">
        <v>399</v>
      </c>
      <c r="AK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AA3"/>
  <sheetViews>
    <sheetView workbookViewId="0">
      <pane xSplit="1" topLeftCell="B1" activePane="topRight" state="frozen"/>
      <selection activeCell="M31" sqref="M31"/>
      <selection pane="topRight" activeCell="F35" sqref="F35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2" max="23" width="16.5703125" bestFit="1" customWidth="1"/>
    <col min="27" max="27" width="26.85546875" customWidth="1"/>
  </cols>
  <sheetData>
    <row r="1" spans="1:27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386</v>
      </c>
      <c r="N1" t="s">
        <v>139</v>
      </c>
      <c r="O1" t="s">
        <v>140</v>
      </c>
      <c r="P1" t="s">
        <v>141</v>
      </c>
      <c r="Q1" t="s">
        <v>200</v>
      </c>
      <c r="R1" t="s">
        <v>332</v>
      </c>
      <c r="S1" t="s">
        <v>201</v>
      </c>
      <c r="T1" t="s">
        <v>444</v>
      </c>
      <c r="U1" t="s">
        <v>445</v>
      </c>
      <c r="V1" t="s">
        <v>479</v>
      </c>
      <c r="W1" t="s">
        <v>480</v>
      </c>
      <c r="X1" t="s">
        <v>202</v>
      </c>
      <c r="Y1" t="s">
        <v>203</v>
      </c>
      <c r="Z1" t="s">
        <v>108</v>
      </c>
      <c r="AA1" t="s">
        <v>204</v>
      </c>
    </row>
    <row r="2" spans="1:27" x14ac:dyDescent="0.25">
      <c r="A2" t="str">
        <f>"C"&amp;ROW()-2</f>
        <v>C0</v>
      </c>
      <c r="B2" t="s">
        <v>27</v>
      </c>
    </row>
    <row r="3" spans="1:27" x14ac:dyDescent="0.25">
      <c r="A3" t="str">
        <f t="shared" ref="A3" si="0">"C"&amp;ROW()-2</f>
        <v>C1</v>
      </c>
      <c r="B3" t="s">
        <v>265</v>
      </c>
      <c r="D3" t="s">
        <v>28</v>
      </c>
      <c r="E3" t="s">
        <v>248</v>
      </c>
      <c r="F3" t="s">
        <v>313</v>
      </c>
      <c r="G3" t="s">
        <v>267</v>
      </c>
      <c r="H3" t="s">
        <v>284</v>
      </c>
      <c r="I3" t="s">
        <v>250</v>
      </c>
      <c r="J3" t="s">
        <v>269</v>
      </c>
      <c r="K3" t="s">
        <v>28</v>
      </c>
      <c r="L3" t="s">
        <v>376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Y2:Y1048576" xr:uid="{E1C0AFEE-3698-4B42-B31A-087BF4862A7C}">
      <formula1>CHEMIE_KMF_AUSWAHL</formula1>
    </dataValidation>
    <dataValidation type="list" allowBlank="1" showInputMessage="1" showErrorMessage="1" sqref="AA2:AA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F33" sqref="F33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B1" activePane="topRight" state="frozen"/>
      <selection activeCell="F37" sqref="F37"/>
      <selection pane="topRight" activeCell="I22" sqref="I2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50.7109375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5" t="s">
        <v>31</v>
      </c>
      <c r="B1" s="25" t="s">
        <v>32</v>
      </c>
      <c r="C1" s="25" t="s">
        <v>48</v>
      </c>
      <c r="D1" s="26" t="s">
        <v>33</v>
      </c>
      <c r="E1" s="27" t="s">
        <v>34</v>
      </c>
      <c r="F1" s="27" t="s">
        <v>35</v>
      </c>
      <c r="G1" s="27" t="s">
        <v>54</v>
      </c>
      <c r="H1" s="27" t="s">
        <v>55</v>
      </c>
      <c r="I1" s="27" t="s">
        <v>56</v>
      </c>
      <c r="J1" s="27" t="s">
        <v>57</v>
      </c>
      <c r="K1" s="27" t="s">
        <v>58</v>
      </c>
      <c r="L1" s="27" t="s">
        <v>59</v>
      </c>
      <c r="M1" s="27" t="s">
        <v>60</v>
      </c>
      <c r="N1" s="27" t="s">
        <v>61</v>
      </c>
      <c r="O1" s="27" t="s">
        <v>62</v>
      </c>
      <c r="P1" s="27" t="s">
        <v>63</v>
      </c>
      <c r="Q1" s="27" t="s">
        <v>64</v>
      </c>
      <c r="R1" s="27" t="s">
        <v>65</v>
      </c>
      <c r="S1" s="27" t="s">
        <v>66</v>
      </c>
      <c r="T1" s="27" t="s">
        <v>67</v>
      </c>
      <c r="U1" s="27" t="s">
        <v>68</v>
      </c>
      <c r="V1" s="27" t="s">
        <v>69</v>
      </c>
      <c r="W1" s="27" t="s">
        <v>70</v>
      </c>
      <c r="X1" s="10" t="s">
        <v>347</v>
      </c>
      <c r="Y1" s="10" t="s">
        <v>348</v>
      </c>
      <c r="Z1" s="10" t="s">
        <v>349</v>
      </c>
      <c r="AA1" s="10" t="s">
        <v>350</v>
      </c>
      <c r="AB1" s="10" t="s">
        <v>351</v>
      </c>
      <c r="AC1" s="10" t="s">
        <v>352</v>
      </c>
      <c r="AD1" s="10" t="s">
        <v>353</v>
      </c>
      <c r="AE1" s="10" t="s">
        <v>354</v>
      </c>
      <c r="AF1" s="10" t="s">
        <v>355</v>
      </c>
      <c r="AG1" s="10" t="s">
        <v>356</v>
      </c>
    </row>
    <row r="2" spans="1:33" x14ac:dyDescent="0.25">
      <c r="A2" t="s">
        <v>2</v>
      </c>
      <c r="B2">
        <f>ROW()-1</f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s="1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s="1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workbookViewId="0">
      <pane ySplit="1" topLeftCell="A2" activePane="bottomLeft" state="frozen"/>
      <selection activeCell="F37" sqref="F37"/>
      <selection pane="bottomLeft" activeCell="E29" sqref="E29"/>
    </sheetView>
  </sheetViews>
  <sheetFormatPr baseColWidth="10" defaultRowHeight="15" x14ac:dyDescent="0.25"/>
  <cols>
    <col min="1" max="1" width="5.140625" style="17" bestFit="1" customWidth="1"/>
    <col min="2" max="2" width="11.5703125" style="17" bestFit="1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14.28515625" style="35" bestFit="1" customWidth="1"/>
    <col min="12" max="12" width="13.5703125" style="17" bestFit="1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2" t="s">
        <v>31</v>
      </c>
      <c r="B1" s="22" t="s">
        <v>37</v>
      </c>
      <c r="C1" s="23" t="s">
        <v>43</v>
      </c>
      <c r="D1" s="24" t="s">
        <v>49</v>
      </c>
      <c r="E1" s="24" t="s">
        <v>32</v>
      </c>
      <c r="F1" s="24" t="s">
        <v>100</v>
      </c>
      <c r="G1" s="24" t="s">
        <v>101</v>
      </c>
      <c r="H1" s="33" t="s">
        <v>102</v>
      </c>
      <c r="I1" s="37" t="s">
        <v>103</v>
      </c>
      <c r="J1" s="22" t="s">
        <v>104</v>
      </c>
      <c r="K1" s="34" t="s">
        <v>105</v>
      </c>
      <c r="L1" s="24" t="s">
        <v>106</v>
      </c>
      <c r="M1" s="24" t="s">
        <v>107</v>
      </c>
      <c r="N1" s="24" t="s">
        <v>109</v>
      </c>
      <c r="O1" s="24" t="s">
        <v>110</v>
      </c>
      <c r="P1" s="24" t="s">
        <v>111</v>
      </c>
      <c r="Q1" s="22" t="s">
        <v>112</v>
      </c>
      <c r="R1" s="22" t="s">
        <v>113</v>
      </c>
      <c r="S1" s="23" t="s">
        <v>114</v>
      </c>
      <c r="T1" s="24" t="s">
        <v>115</v>
      </c>
      <c r="U1" s="24" t="s">
        <v>116</v>
      </c>
      <c r="V1" s="24" t="s">
        <v>117</v>
      </c>
      <c r="W1" s="24" t="s">
        <v>118</v>
      </c>
      <c r="X1" s="24" t="s">
        <v>72</v>
      </c>
      <c r="Y1" s="22" t="s">
        <v>119</v>
      </c>
      <c r="Z1" s="22" t="s">
        <v>120</v>
      </c>
      <c r="AA1" s="23" t="s">
        <v>121</v>
      </c>
      <c r="AB1" s="24" t="s">
        <v>122</v>
      </c>
      <c r="AC1" s="33" t="s">
        <v>123</v>
      </c>
    </row>
    <row r="2" spans="1:29" x14ac:dyDescent="0.25">
      <c r="A2" s="17">
        <f>ROW()-1</f>
        <v>1</v>
      </c>
      <c r="B2" s="17" t="s">
        <v>2</v>
      </c>
      <c r="C2" s="20" t="s">
        <v>377</v>
      </c>
      <c r="D2" s="17" t="s">
        <v>25</v>
      </c>
      <c r="E2" s="17">
        <v>1</v>
      </c>
      <c r="F2" s="17" t="s">
        <v>217</v>
      </c>
      <c r="G2" s="17" t="s">
        <v>216</v>
      </c>
      <c r="H2" s="36" t="s">
        <v>344</v>
      </c>
      <c r="J2" s="17">
        <v>5</v>
      </c>
      <c r="K2" s="35">
        <f ca="1">SAMPLE_ERKUNDUNGSSTELLE[[#This Row],[TIEFE_ENDE]]-SAMPLE_ERKUNDUNGSSTELLE[[#This Row],[DICKE]]</f>
        <v>0</v>
      </c>
      <c r="L2" s="17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17" t="s">
        <v>247</v>
      </c>
      <c r="P2" s="21"/>
      <c r="S2" s="20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1" t="str">
        <f>IF(SAMPLE_ERKUNDUNGSSTELLE[[#This Row],[PECH]]="JA","auffällig",IF(SAMPLE_ERKUNDUNGSSTELLE[[#This Row],[ART]]&lt;&gt;"","neutral",""))</f>
        <v>auffällig</v>
      </c>
      <c r="AA2" s="20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0966-F44E-43E4-AB2C-3FC8B7127E04}">
  <sheetPr>
    <tabColor theme="7" tint="-0.499984740745262"/>
  </sheetPr>
  <dimension ref="A1:CY2"/>
  <sheetViews>
    <sheetView workbookViewId="0">
      <selection activeCell="F35" sqref="F3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64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9.85546875" bestFit="1" customWidth="1"/>
    <col min="39" max="39" width="22.5703125" bestFit="1" customWidth="1"/>
    <col min="40" max="40" width="14.42578125" bestFit="1" customWidth="1"/>
    <col min="41" max="41" width="21.5703125" bestFit="1" customWidth="1"/>
    <col min="42" max="42" width="23.85546875" bestFit="1" customWidth="1"/>
    <col min="43" max="43" width="16.140625" bestFit="1" customWidth="1"/>
    <col min="44" max="44" width="22.140625" bestFit="1" customWidth="1"/>
    <col min="45" max="45" width="21.42578125" bestFit="1" customWidth="1"/>
    <col min="46" max="46" width="15.5703125" bestFit="1" customWidth="1"/>
    <col min="47" max="47" width="40.140625" bestFit="1" customWidth="1"/>
    <col min="48" max="48" width="16.5703125" bestFit="1" customWidth="1"/>
    <col min="49" max="49" width="20.85546875" bestFit="1" customWidth="1"/>
    <col min="50" max="50" width="22.140625" bestFit="1" customWidth="1"/>
    <col min="51" max="51" width="23.85546875" bestFit="1" customWidth="1"/>
    <col min="52" max="52" width="25.5703125" bestFit="1" customWidth="1"/>
    <col min="53" max="53" width="27.140625" bestFit="1" customWidth="1"/>
    <col min="54" max="54" width="16.42578125" bestFit="1" customWidth="1"/>
    <col min="55" max="55" width="21.7109375" bestFit="1" customWidth="1"/>
    <col min="56" max="56" width="21" bestFit="1" customWidth="1"/>
    <col min="57" max="57" width="18.5703125" bestFit="1" customWidth="1"/>
    <col min="58" max="58" width="37.28515625" bestFit="1" customWidth="1"/>
    <col min="59" max="59" width="27.140625" bestFit="1" customWidth="1"/>
    <col min="60" max="60" width="40.42578125" bestFit="1" customWidth="1"/>
    <col min="61" max="61" width="35.85546875" bestFit="1" customWidth="1"/>
    <col min="62" max="62" width="28.42578125" bestFit="1" customWidth="1"/>
    <col min="63" max="63" width="19.28515625" bestFit="1" customWidth="1"/>
    <col min="64" max="64" width="26.28515625" bestFit="1" customWidth="1"/>
    <col min="65" max="67" width="24.7109375" bestFit="1" customWidth="1"/>
    <col min="68" max="68" width="29.140625" bestFit="1" customWidth="1"/>
    <col min="69" max="69" width="19.7109375" bestFit="1" customWidth="1"/>
    <col min="70" max="70" width="21.7109375" bestFit="1" customWidth="1"/>
    <col min="71" max="71" width="20.7109375" bestFit="1" customWidth="1"/>
    <col min="72" max="72" width="26" bestFit="1" customWidth="1"/>
    <col min="73" max="73" width="27.5703125" bestFit="1" customWidth="1"/>
    <col min="74" max="74" width="31.42578125" bestFit="1" customWidth="1"/>
    <col min="75" max="75" width="43.5703125" bestFit="1" customWidth="1"/>
    <col min="76" max="76" width="28.7109375" bestFit="1" customWidth="1"/>
    <col min="77" max="77" width="34.42578125" bestFit="1" customWidth="1"/>
    <col min="78" max="78" width="34.140625" bestFit="1" customWidth="1"/>
    <col min="79" max="79" width="55.42578125" bestFit="1" customWidth="1"/>
    <col min="80" max="80" width="36.28515625" bestFit="1" customWidth="1"/>
    <col min="81" max="81" width="30.5703125" bestFit="1" customWidth="1"/>
    <col min="82" max="82" width="46" bestFit="1" customWidth="1"/>
    <col min="83" max="83" width="30.5703125" bestFit="1" customWidth="1"/>
    <col min="84" max="84" width="43.140625" bestFit="1" customWidth="1"/>
    <col min="85" max="85" width="31" bestFit="1" customWidth="1"/>
    <col min="86" max="86" width="32.28515625" bestFit="1" customWidth="1"/>
    <col min="87" max="87" width="29.28515625" bestFit="1" customWidth="1"/>
    <col min="88" max="88" width="30.140625" bestFit="1" customWidth="1"/>
    <col min="89" max="89" width="29.42578125" bestFit="1" customWidth="1"/>
    <col min="90" max="90" width="34.140625" bestFit="1" customWidth="1"/>
    <col min="91" max="91" width="40.140625" bestFit="1" customWidth="1"/>
    <col min="92" max="92" width="31.140625" bestFit="1" customWidth="1"/>
    <col min="93" max="93" width="30.7109375" bestFit="1" customWidth="1"/>
    <col min="94" max="95" width="39.42578125" bestFit="1" customWidth="1"/>
    <col min="96" max="96" width="32.42578125" bestFit="1" customWidth="1"/>
    <col min="97" max="97" width="29.85546875" bestFit="1" customWidth="1"/>
    <col min="98" max="98" width="29.42578125" bestFit="1" customWidth="1"/>
    <col min="99" max="99" width="48" bestFit="1" customWidth="1"/>
    <col min="100" max="100" width="21" bestFit="1" customWidth="1"/>
    <col min="101" max="101" width="28" bestFit="1" customWidth="1"/>
    <col min="102" max="102" width="30.140625" bestFit="1" customWidth="1"/>
    <col min="103" max="103" width="24.42578125" customWidth="1"/>
  </cols>
  <sheetData>
    <row r="1" spans="1:103" x14ac:dyDescent="0.25">
      <c r="A1" s="25" t="s">
        <v>37</v>
      </c>
      <c r="B1" s="25" t="s">
        <v>38</v>
      </c>
      <c r="C1" s="25" t="s">
        <v>47</v>
      </c>
      <c r="D1" s="25" t="s">
        <v>39</v>
      </c>
      <c r="E1" s="25" t="s">
        <v>40</v>
      </c>
      <c r="F1" s="25" t="s">
        <v>41</v>
      </c>
      <c r="G1" s="25" t="s">
        <v>77</v>
      </c>
      <c r="H1" s="25" t="s">
        <v>78</v>
      </c>
      <c r="I1" s="25" t="s">
        <v>79</v>
      </c>
      <c r="J1" s="25" t="s">
        <v>80</v>
      </c>
      <c r="K1" s="25" t="s">
        <v>81</v>
      </c>
      <c r="L1" s="25" t="s">
        <v>82</v>
      </c>
      <c r="M1" s="25" t="s">
        <v>83</v>
      </c>
      <c r="N1" s="25" t="s">
        <v>84</v>
      </c>
      <c r="O1" s="25" t="s">
        <v>85</v>
      </c>
      <c r="P1" s="25" t="s">
        <v>86</v>
      </c>
      <c r="Q1" s="25" t="s">
        <v>87</v>
      </c>
      <c r="R1" s="25" t="s">
        <v>88</v>
      </c>
      <c r="S1" s="25" t="s">
        <v>89</v>
      </c>
      <c r="T1" s="25" t="s">
        <v>90</v>
      </c>
      <c r="U1" s="25" t="s">
        <v>91</v>
      </c>
      <c r="V1" s="25" t="s">
        <v>92</v>
      </c>
      <c r="W1" s="25" t="s">
        <v>93</v>
      </c>
      <c r="X1" s="25" t="s">
        <v>357</v>
      </c>
      <c r="Y1" s="25" t="s">
        <v>358</v>
      </c>
      <c r="Z1" s="25" t="s">
        <v>359</v>
      </c>
      <c r="AA1" s="25" t="s">
        <v>360</v>
      </c>
      <c r="AB1" s="25" t="s">
        <v>361</v>
      </c>
      <c r="AC1" s="25" t="s">
        <v>362</v>
      </c>
      <c r="AD1" s="25" t="s">
        <v>363</v>
      </c>
      <c r="AE1" s="25" t="s">
        <v>364</v>
      </c>
      <c r="AF1" s="25" t="s">
        <v>365</v>
      </c>
      <c r="AG1" s="25" t="s">
        <v>366</v>
      </c>
      <c r="AH1" s="25" t="s">
        <v>44</v>
      </c>
      <c r="AI1" s="25" t="s">
        <v>45</v>
      </c>
      <c r="AJ1" s="25" t="s">
        <v>46</v>
      </c>
      <c r="AK1" s="25" t="s">
        <v>50</v>
      </c>
      <c r="AL1" s="25" t="s">
        <v>148</v>
      </c>
      <c r="AM1" s="25" t="s">
        <v>149</v>
      </c>
      <c r="AN1" s="25" t="s">
        <v>150</v>
      </c>
      <c r="AO1" s="25" t="s">
        <v>151</v>
      </c>
      <c r="AP1" s="25" t="s">
        <v>152</v>
      </c>
      <c r="AQ1" s="25" t="s">
        <v>153</v>
      </c>
      <c r="AR1" s="25" t="s">
        <v>154</v>
      </c>
      <c r="AS1" s="25" t="s">
        <v>155</v>
      </c>
      <c r="AT1" s="25" t="s">
        <v>156</v>
      </c>
      <c r="AU1" s="25" t="s">
        <v>157</v>
      </c>
      <c r="AV1" s="25" t="s">
        <v>158</v>
      </c>
      <c r="AW1" s="25" t="s">
        <v>159</v>
      </c>
      <c r="AX1" s="25" t="s">
        <v>160</v>
      </c>
      <c r="AY1" s="25" t="s">
        <v>161</v>
      </c>
      <c r="AZ1" s="25" t="s">
        <v>162</v>
      </c>
      <c r="BA1" s="25" t="s">
        <v>163</v>
      </c>
      <c r="BB1" s="25" t="s">
        <v>164</v>
      </c>
      <c r="BC1" s="25" t="s">
        <v>165</v>
      </c>
      <c r="BD1" s="25" t="s">
        <v>166</v>
      </c>
      <c r="BE1" s="25" t="s">
        <v>167</v>
      </c>
      <c r="BF1" s="25" t="s">
        <v>168</v>
      </c>
      <c r="BG1" s="25" t="s">
        <v>169</v>
      </c>
      <c r="BH1" s="25" t="s">
        <v>170</v>
      </c>
      <c r="BI1" s="25" t="s">
        <v>171</v>
      </c>
      <c r="BJ1" s="25" t="s">
        <v>172</v>
      </c>
      <c r="BK1" s="25" t="s">
        <v>52</v>
      </c>
      <c r="BL1" s="25" t="s">
        <v>192</v>
      </c>
      <c r="BM1" s="25" t="s">
        <v>193</v>
      </c>
      <c r="BN1" s="25" t="s">
        <v>194</v>
      </c>
      <c r="BO1" s="25" t="s">
        <v>195</v>
      </c>
      <c r="BP1" s="25" t="s">
        <v>196</v>
      </c>
      <c r="BQ1" s="25" t="s">
        <v>339</v>
      </c>
      <c r="BR1" s="25" t="s">
        <v>340</v>
      </c>
      <c r="BS1" s="25" t="s">
        <v>341</v>
      </c>
      <c r="BT1" s="25" t="s">
        <v>342</v>
      </c>
      <c r="BU1" s="25" t="s">
        <v>51</v>
      </c>
      <c r="BV1" s="25" t="s">
        <v>179</v>
      </c>
      <c r="BW1" s="25" t="s">
        <v>180</v>
      </c>
      <c r="BX1" s="25" t="s">
        <v>181</v>
      </c>
      <c r="BY1" s="25" t="s">
        <v>182</v>
      </c>
      <c r="BZ1" s="25" t="s">
        <v>183</v>
      </c>
      <c r="CA1" s="25" t="s">
        <v>367</v>
      </c>
      <c r="CB1" s="25" t="s">
        <v>184</v>
      </c>
      <c r="CC1" s="25" t="s">
        <v>185</v>
      </c>
      <c r="CD1" s="25" t="s">
        <v>186</v>
      </c>
      <c r="CE1" s="25" t="s">
        <v>187</v>
      </c>
      <c r="CF1" s="25" t="s">
        <v>188</v>
      </c>
      <c r="CG1" s="25" t="s">
        <v>387</v>
      </c>
      <c r="CH1" s="25" t="s">
        <v>189</v>
      </c>
      <c r="CI1" s="25" t="s">
        <v>190</v>
      </c>
      <c r="CJ1" s="25" t="s">
        <v>191</v>
      </c>
      <c r="CK1" s="25" t="s">
        <v>205</v>
      </c>
      <c r="CL1" s="25" t="s">
        <v>368</v>
      </c>
      <c r="CM1" s="25" t="s">
        <v>206</v>
      </c>
      <c r="CN1" s="25" t="s">
        <v>477</v>
      </c>
      <c r="CO1" s="25" t="s">
        <v>478</v>
      </c>
      <c r="CP1" t="s">
        <v>481</v>
      </c>
      <c r="CQ1" t="s">
        <v>482</v>
      </c>
      <c r="CR1" s="25" t="s">
        <v>207</v>
      </c>
      <c r="CS1" s="25" t="s">
        <v>208</v>
      </c>
      <c r="CT1" s="25" t="s">
        <v>209</v>
      </c>
      <c r="CU1" s="25" t="s">
        <v>210</v>
      </c>
      <c r="CV1" s="25" t="s">
        <v>53</v>
      </c>
      <c r="CW1" s="25" t="s">
        <v>197</v>
      </c>
      <c r="CX1" s="25" t="s">
        <v>198</v>
      </c>
      <c r="CY1" s="25" t="s">
        <v>199</v>
      </c>
    </row>
    <row r="2" spans="1:103" x14ac:dyDescent="0.25">
      <c r="A2" t="s">
        <v>2</v>
      </c>
      <c r="B2"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  <c r="AH2">
        <v>1</v>
      </c>
      <c r="AI2" t="s">
        <v>2</v>
      </c>
      <c r="AJ2" t="s">
        <v>377</v>
      </c>
      <c r="AK2" t="s">
        <v>25</v>
      </c>
      <c r="AL2">
        <v>1</v>
      </c>
      <c r="AM2" t="s">
        <v>217</v>
      </c>
      <c r="AN2" t="s">
        <v>216</v>
      </c>
      <c r="AO2" s="1" t="s">
        <v>344</v>
      </c>
      <c r="AP2" s="1"/>
      <c r="AQ2">
        <v>5</v>
      </c>
      <c r="AR2">
        <v>0</v>
      </c>
      <c r="AS2">
        <v>5</v>
      </c>
      <c r="AT2" t="s">
        <v>247</v>
      </c>
      <c r="AW2" s="1"/>
      <c r="BD2" t="s">
        <v>335</v>
      </c>
      <c r="BE2" t="s">
        <v>442</v>
      </c>
      <c r="BK2" t="s">
        <v>24</v>
      </c>
      <c r="BL2">
        <v>1</v>
      </c>
      <c r="BP2" t="s">
        <v>337</v>
      </c>
      <c r="BQ2" t="s">
        <v>337</v>
      </c>
      <c r="BR2" t="s">
        <v>337</v>
      </c>
      <c r="BS2" t="s">
        <v>337</v>
      </c>
      <c r="BT2" t="s">
        <v>337</v>
      </c>
      <c r="BU2" t="s">
        <v>377</v>
      </c>
      <c r="BV2" t="s">
        <v>27</v>
      </c>
      <c r="CV2" t="s">
        <v>25</v>
      </c>
      <c r="CW2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B3" sqref="B3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8" t="s">
        <v>31</v>
      </c>
      <c r="B1" s="28" t="s">
        <v>32</v>
      </c>
      <c r="C1" s="29" t="s">
        <v>33</v>
      </c>
      <c r="D1" s="30" t="s">
        <v>34</v>
      </c>
      <c r="E1" s="30" t="s">
        <v>35</v>
      </c>
      <c r="F1" s="30" t="s">
        <v>54</v>
      </c>
      <c r="G1" s="30" t="s">
        <v>55</v>
      </c>
      <c r="H1" s="30" t="s">
        <v>56</v>
      </c>
    </row>
    <row r="2" spans="1:8" x14ac:dyDescent="0.25">
      <c r="A2" t="s">
        <v>3</v>
      </c>
      <c r="B2">
        <f>ROW()-1</f>
        <v>1</v>
      </c>
      <c r="C2" s="11">
        <v>44425</v>
      </c>
      <c r="D2" t="s">
        <v>380</v>
      </c>
      <c r="E2" t="s">
        <v>369</v>
      </c>
      <c r="F2" t="s">
        <v>381</v>
      </c>
      <c r="G2" t="s">
        <v>372</v>
      </c>
      <c r="H2" s="12" t="s">
        <v>373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workbookViewId="0">
      <selection activeCell="A3" sqref="A3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8" t="s">
        <v>31</v>
      </c>
      <c r="B1" s="28" t="s">
        <v>37</v>
      </c>
      <c r="C1" s="28" t="s">
        <v>43</v>
      </c>
      <c r="D1" s="28" t="s">
        <v>32</v>
      </c>
      <c r="E1" s="28" t="s">
        <v>100</v>
      </c>
      <c r="F1" s="28" t="s">
        <v>101</v>
      </c>
      <c r="G1" s="31" t="s">
        <v>102</v>
      </c>
      <c r="H1" s="28" t="s">
        <v>118</v>
      </c>
      <c r="I1" s="28" t="s">
        <v>125</v>
      </c>
      <c r="J1" s="28" t="s">
        <v>126</v>
      </c>
      <c r="K1" s="28" t="s">
        <v>117</v>
      </c>
      <c r="L1" s="28" t="s">
        <v>110</v>
      </c>
      <c r="M1" s="28" t="s">
        <v>72</v>
      </c>
      <c r="N1" s="31" t="s">
        <v>103</v>
      </c>
      <c r="O1" s="28" t="s">
        <v>107</v>
      </c>
      <c r="P1" s="28" t="s">
        <v>111</v>
      </c>
      <c r="Q1" s="28" t="s">
        <v>116</v>
      </c>
    </row>
    <row r="2" spans="1:17" x14ac:dyDescent="0.25">
      <c r="A2">
        <f>ROW()-1</f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379</v>
      </c>
      <c r="G2" s="13" t="s">
        <v>378</v>
      </c>
      <c r="H2" t="s">
        <v>382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260</v>
      </c>
      <c r="L2" t="s">
        <v>383</v>
      </c>
      <c r="M2" t="s">
        <v>336</v>
      </c>
      <c r="P2" t="s">
        <v>262</v>
      </c>
      <c r="Q2" t="s">
        <v>385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FC27-F007-4DBE-9BF0-4643ED460B6F}">
  <sheetPr>
    <tabColor theme="4" tint="-0.499984740745262"/>
  </sheetPr>
  <dimension ref="A1:AZ2"/>
  <sheetViews>
    <sheetView workbookViewId="0">
      <selection activeCell="G36" sqref="G36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6.5703125" bestFit="1" customWidth="1"/>
    <col min="4" max="4" width="17.5703125" bestFit="1" customWidth="1"/>
    <col min="5" max="5" width="17" bestFit="1" customWidth="1"/>
    <col min="6" max="6" width="27.5703125" bestFit="1" customWidth="1"/>
    <col min="7" max="7" width="23" bestFit="1" customWidth="1"/>
    <col min="8" max="8" width="51.7109375" bestFit="1" customWidth="1"/>
    <col min="9" max="9" width="12.85546875" bestFit="1" customWidth="1"/>
    <col min="10" max="10" width="19.42578125" bestFit="1" customWidth="1"/>
    <col min="11" max="11" width="23.85546875" bestFit="1" customWidth="1"/>
    <col min="12" max="12" width="19.85546875" bestFit="1" customWidth="1"/>
    <col min="13" max="13" width="22.5703125" bestFit="1" customWidth="1"/>
    <col min="14" max="14" width="14.42578125" bestFit="1" customWidth="1"/>
    <col min="15" max="15" width="21.5703125" bestFit="1" customWidth="1"/>
    <col min="16" max="16" width="21" bestFit="1" customWidth="1"/>
    <col min="17" max="17" width="20.42578125" bestFit="1" customWidth="1"/>
    <col min="18" max="18" width="18.42578125" bestFit="1" customWidth="1"/>
    <col min="19" max="19" width="21.7109375" bestFit="1" customWidth="1"/>
    <col min="20" max="20" width="16.5703125" bestFit="1" customWidth="1"/>
    <col min="21" max="21" width="18.5703125" bestFit="1" customWidth="1"/>
    <col min="22" max="22" width="23.85546875" bestFit="1" customWidth="1"/>
    <col min="23" max="23" width="15.5703125" bestFit="1" customWidth="1"/>
    <col min="24" max="24" width="20.85546875" bestFit="1" customWidth="1"/>
    <col min="25" max="25" width="16.42578125" bestFit="1" customWidth="1"/>
    <col min="26" max="26" width="27.5703125" bestFit="1" customWidth="1"/>
    <col min="27" max="27" width="31.42578125" bestFit="1" customWidth="1"/>
    <col min="28" max="28" width="43.5703125" bestFit="1" customWidth="1"/>
    <col min="29" max="29" width="28.7109375" bestFit="1" customWidth="1"/>
    <col min="30" max="30" width="34.42578125" bestFit="1" customWidth="1"/>
    <col min="31" max="31" width="34.140625" bestFit="1" customWidth="1"/>
    <col min="32" max="32" width="55.42578125" bestFit="1" customWidth="1"/>
    <col min="33" max="33" width="36.28515625" bestFit="1" customWidth="1"/>
    <col min="34" max="34" width="30.5703125" bestFit="1" customWidth="1"/>
    <col min="35" max="35" width="46" bestFit="1" customWidth="1"/>
    <col min="36" max="36" width="30.5703125" bestFit="1" customWidth="1"/>
    <col min="37" max="37" width="43.140625" bestFit="1" customWidth="1"/>
    <col min="38" max="38" width="31" bestFit="1" customWidth="1"/>
    <col min="39" max="39" width="32.28515625" bestFit="1" customWidth="1"/>
    <col min="40" max="40" width="29.28515625" bestFit="1" customWidth="1"/>
    <col min="41" max="41" width="30.140625" bestFit="1" customWidth="1"/>
    <col min="42" max="42" width="29.42578125" bestFit="1" customWidth="1"/>
    <col min="43" max="43" width="34.140625" bestFit="1" customWidth="1"/>
    <col min="44" max="44" width="40.140625" bestFit="1" customWidth="1"/>
    <col min="45" max="45" width="31.140625" bestFit="1" customWidth="1"/>
    <col min="46" max="46" width="30.7109375" bestFit="1" customWidth="1"/>
    <col min="47" max="48" width="39.42578125" bestFit="1" customWidth="1"/>
    <col min="49" max="49" width="32.42578125" bestFit="1" customWidth="1"/>
    <col min="50" max="50" width="29.85546875" bestFit="1" customWidth="1"/>
    <col min="51" max="51" width="29.42578125" bestFit="1" customWidth="1"/>
    <col min="52" max="52" width="48" customWidth="1"/>
  </cols>
  <sheetData>
    <row r="1" spans="1:52" x14ac:dyDescent="0.25">
      <c r="A1" s="28" t="s">
        <v>37</v>
      </c>
      <c r="B1" s="28" t="s">
        <v>38</v>
      </c>
      <c r="C1" s="28" t="s">
        <v>39</v>
      </c>
      <c r="D1" s="28" t="s">
        <v>40</v>
      </c>
      <c r="E1" s="28" t="s">
        <v>41</v>
      </c>
      <c r="F1" s="28" t="s">
        <v>77</v>
      </c>
      <c r="G1" s="28" t="s">
        <v>78</v>
      </c>
      <c r="H1" s="28" t="s">
        <v>79</v>
      </c>
      <c r="I1" s="28" t="s">
        <v>44</v>
      </c>
      <c r="J1" s="28" t="s">
        <v>45</v>
      </c>
      <c r="K1" s="28" t="s">
        <v>46</v>
      </c>
      <c r="L1" s="28" t="s">
        <v>148</v>
      </c>
      <c r="M1" s="28" t="s">
        <v>149</v>
      </c>
      <c r="N1" s="28" t="s">
        <v>150</v>
      </c>
      <c r="O1" s="28" t="s">
        <v>151</v>
      </c>
      <c r="P1" s="28" t="s">
        <v>166</v>
      </c>
      <c r="Q1" s="28" t="s">
        <v>174</v>
      </c>
      <c r="R1" s="28" t="s">
        <v>175</v>
      </c>
      <c r="S1" s="28" t="s">
        <v>165</v>
      </c>
      <c r="T1" s="28" t="s">
        <v>158</v>
      </c>
      <c r="U1" s="28" t="s">
        <v>167</v>
      </c>
      <c r="V1" s="28" t="s">
        <v>152</v>
      </c>
      <c r="W1" s="28" t="s">
        <v>156</v>
      </c>
      <c r="X1" s="28" t="s">
        <v>159</v>
      </c>
      <c r="Y1" s="28" t="s">
        <v>164</v>
      </c>
      <c r="Z1" s="28" t="s">
        <v>51</v>
      </c>
      <c r="AA1" s="28" t="s">
        <v>179</v>
      </c>
      <c r="AB1" s="28" t="s">
        <v>180</v>
      </c>
      <c r="AC1" s="28" t="s">
        <v>181</v>
      </c>
      <c r="AD1" s="28" t="s">
        <v>182</v>
      </c>
      <c r="AE1" s="28" t="s">
        <v>183</v>
      </c>
      <c r="AF1" s="28" t="s">
        <v>367</v>
      </c>
      <c r="AG1" s="28" t="s">
        <v>184</v>
      </c>
      <c r="AH1" s="28" t="s">
        <v>185</v>
      </c>
      <c r="AI1" s="28" t="s">
        <v>186</v>
      </c>
      <c r="AJ1" s="28" t="s">
        <v>187</v>
      </c>
      <c r="AK1" s="28" t="s">
        <v>188</v>
      </c>
      <c r="AL1" s="28" t="s">
        <v>387</v>
      </c>
      <c r="AM1" s="28" t="s">
        <v>189</v>
      </c>
      <c r="AN1" s="28" t="s">
        <v>190</v>
      </c>
      <c r="AO1" s="28" t="s">
        <v>191</v>
      </c>
      <c r="AP1" s="28" t="s">
        <v>205</v>
      </c>
      <c r="AQ1" s="28" t="s">
        <v>368</v>
      </c>
      <c r="AR1" s="28" t="s">
        <v>206</v>
      </c>
      <c r="AS1" s="28" t="s">
        <v>477</v>
      </c>
      <c r="AT1" s="28" t="s">
        <v>478</v>
      </c>
      <c r="AU1" t="s">
        <v>481</v>
      </c>
      <c r="AV1" t="s">
        <v>482</v>
      </c>
      <c r="AW1" s="28" t="s">
        <v>207</v>
      </c>
      <c r="AX1" s="28" t="s">
        <v>208</v>
      </c>
      <c r="AY1" s="28" t="s">
        <v>209</v>
      </c>
      <c r="AZ1" s="28" t="s">
        <v>210</v>
      </c>
    </row>
    <row r="2" spans="1:52" x14ac:dyDescent="0.25">
      <c r="A2" t="s">
        <v>3</v>
      </c>
      <c r="B2">
        <v>1</v>
      </c>
      <c r="C2" s="11">
        <v>44425</v>
      </c>
      <c r="D2" t="s">
        <v>380</v>
      </c>
      <c r="E2" t="s">
        <v>369</v>
      </c>
      <c r="F2" t="s">
        <v>381</v>
      </c>
      <c r="G2" t="s">
        <v>372</v>
      </c>
      <c r="H2" t="s">
        <v>373</v>
      </c>
      <c r="I2">
        <v>1</v>
      </c>
      <c r="J2" t="s">
        <v>3</v>
      </c>
      <c r="K2" t="s">
        <v>5</v>
      </c>
      <c r="L2">
        <v>1</v>
      </c>
      <c r="M2" t="s">
        <v>346</v>
      </c>
      <c r="N2" s="1" t="s">
        <v>379</v>
      </c>
      <c r="O2" s="1" t="s">
        <v>378</v>
      </c>
      <c r="P2" t="s">
        <v>382</v>
      </c>
      <c r="Q2">
        <v>250</v>
      </c>
      <c r="R2">
        <v>7</v>
      </c>
      <c r="S2" t="s">
        <v>260</v>
      </c>
      <c r="T2" t="s">
        <v>383</v>
      </c>
      <c r="U2" t="s">
        <v>336</v>
      </c>
      <c r="X2" t="s">
        <v>262</v>
      </c>
      <c r="Y2" t="s">
        <v>385</v>
      </c>
      <c r="Z2" t="s">
        <v>5</v>
      </c>
      <c r="AA2" t="s">
        <v>265</v>
      </c>
      <c r="AC2" t="s">
        <v>28</v>
      </c>
      <c r="AD2" t="s">
        <v>248</v>
      </c>
      <c r="AE2" t="s">
        <v>313</v>
      </c>
      <c r="AF2" t="s">
        <v>267</v>
      </c>
      <c r="AG2" t="s">
        <v>284</v>
      </c>
      <c r="AH2" t="s">
        <v>250</v>
      </c>
      <c r="AI2" t="s">
        <v>269</v>
      </c>
      <c r="AJ2" t="s">
        <v>28</v>
      </c>
      <c r="AK2" t="s">
        <v>376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workbookViewId="0">
      <selection activeCell="H32" sqref="H3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331</v>
      </c>
      <c r="I1" s="15" t="s">
        <v>74</v>
      </c>
      <c r="J1" s="15" t="s">
        <v>75</v>
      </c>
      <c r="K1" s="15" t="s">
        <v>76</v>
      </c>
    </row>
    <row r="2" spans="1:11" x14ac:dyDescent="0.25">
      <c r="A2" s="14" t="s">
        <v>4</v>
      </c>
      <c r="B2" s="14">
        <f>ROW()-1</f>
        <v>1</v>
      </c>
      <c r="C2" s="19">
        <v>44165</v>
      </c>
      <c r="D2" s="14" t="s">
        <v>388</v>
      </c>
      <c r="E2" s="14" t="s">
        <v>327</v>
      </c>
      <c r="F2" s="14" t="s">
        <v>413</v>
      </c>
      <c r="G2" s="14" t="s">
        <v>389</v>
      </c>
      <c r="H2" s="14" t="s">
        <v>388</v>
      </c>
      <c r="I2" s="14" t="s">
        <v>390</v>
      </c>
      <c r="J2" s="14"/>
      <c r="K2" s="14" t="s">
        <v>447</v>
      </c>
    </row>
    <row r="3" spans="1:11" x14ac:dyDescent="0.25">
      <c r="A3" s="14" t="s">
        <v>475</v>
      </c>
      <c r="B3" s="14">
        <f>ROW()-1</f>
        <v>2</v>
      </c>
      <c r="C3" s="19"/>
      <c r="D3" s="14"/>
      <c r="E3" s="14" t="s">
        <v>411</v>
      </c>
      <c r="F3" s="14"/>
      <c r="G3" s="14"/>
      <c r="H3" s="14"/>
      <c r="I3" s="14" t="s">
        <v>396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workbookViewId="0">
      <selection activeCell="N35" sqref="N35"/>
    </sheetView>
  </sheetViews>
  <sheetFormatPr baseColWidth="10" defaultRowHeight="15" x14ac:dyDescent="0.25"/>
  <cols>
    <col min="1" max="1" width="5.140625" style="51" customWidth="1"/>
    <col min="2" max="2" width="11.85546875" style="42" customWidth="1"/>
    <col min="3" max="3" width="15.85546875" style="42" bestFit="1" customWidth="1"/>
    <col min="4" max="4" width="12" style="42" bestFit="1" customWidth="1"/>
    <col min="5" max="5" width="14.7109375" style="42" hidden="1" customWidth="1"/>
    <col min="6" max="6" width="20.42578125" style="42" customWidth="1"/>
    <col min="7" max="7" width="18.42578125" style="42" customWidth="1"/>
    <col min="8" max="8" width="8.42578125" style="42" bestFit="1" customWidth="1"/>
    <col min="9" max="9" width="14.28515625" style="42" hidden="1" customWidth="1"/>
    <col min="10" max="10" width="13.5703125" style="42" hidden="1" customWidth="1"/>
    <col min="11" max="11" width="13.5703125" style="42" bestFit="1" customWidth="1"/>
    <col min="12" max="12" width="23.140625" style="43" bestFit="1" customWidth="1"/>
    <col min="13" max="13" width="24.42578125" style="42" bestFit="1" customWidth="1"/>
    <col min="14" max="14" width="30.7109375" style="44" bestFit="1" customWidth="1"/>
    <col min="15" max="15" width="30" style="49" bestFit="1" customWidth="1"/>
    <col min="16" max="16384" width="11.42578125" style="41"/>
  </cols>
  <sheetData>
    <row r="1" spans="1:15" x14ac:dyDescent="0.25">
      <c r="A1" s="50" t="s">
        <v>31</v>
      </c>
      <c r="B1" s="39" t="s">
        <v>37</v>
      </c>
      <c r="C1" s="16" t="s">
        <v>43</v>
      </c>
      <c r="D1" s="39" t="s">
        <v>32</v>
      </c>
      <c r="E1" s="39" t="s">
        <v>100</v>
      </c>
      <c r="F1" s="39" t="s">
        <v>124</v>
      </c>
      <c r="G1" s="39" t="s">
        <v>110</v>
      </c>
      <c r="H1" s="39" t="s">
        <v>104</v>
      </c>
      <c r="I1" s="39" t="s">
        <v>105</v>
      </c>
      <c r="J1" s="39" t="s">
        <v>106</v>
      </c>
      <c r="K1" s="39" t="s">
        <v>76</v>
      </c>
      <c r="L1" s="39" t="s">
        <v>473</v>
      </c>
      <c r="M1" s="39" t="s">
        <v>127</v>
      </c>
      <c r="N1" s="40" t="s">
        <v>128</v>
      </c>
      <c r="O1" s="16" t="s">
        <v>333</v>
      </c>
    </row>
    <row r="2" spans="1:15" x14ac:dyDescent="0.25">
      <c r="A2" s="51">
        <f t="shared" ref="A2" si="0">ROW()-1</f>
        <v>1</v>
      </c>
      <c r="B2" s="42" t="s">
        <v>4</v>
      </c>
      <c r="C2" s="42" t="s">
        <v>5</v>
      </c>
      <c r="D2" s="42">
        <v>1</v>
      </c>
      <c r="E2" s="42" t="str">
        <f t="shared" ref="E2" si="1">"GEBAEUDE"</f>
        <v>GEBAEUDE</v>
      </c>
      <c r="F2" s="42" t="s">
        <v>393</v>
      </c>
      <c r="G2" s="42" t="s">
        <v>384</v>
      </c>
      <c r="H2" s="42">
        <v>8</v>
      </c>
      <c r="I2" s="42">
        <f ca="1">SAMPLE_GEBAEUDE[[#This Row],[TIEFE_ENDE]]-SAMPLE_GEBAEUDE[[#This Row],[DICKE]]</f>
        <v>0</v>
      </c>
      <c r="J2" s="42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42" t="s">
        <v>247</v>
      </c>
      <c r="L2" s="43" t="s">
        <v>476</v>
      </c>
      <c r="M2" s="42" t="s">
        <v>394</v>
      </c>
      <c r="N2" s="44" t="s">
        <v>399</v>
      </c>
      <c r="O2" s="42"/>
    </row>
    <row r="3" spans="1:15" x14ac:dyDescent="0.25">
      <c r="A3" s="52"/>
      <c r="B3" s="45"/>
      <c r="C3" s="46"/>
      <c r="D3" s="45"/>
      <c r="E3" s="47"/>
      <c r="F3" s="45"/>
      <c r="G3" s="45"/>
      <c r="H3" s="45"/>
      <c r="I3" s="45"/>
      <c r="J3" s="47"/>
      <c r="K3" s="45"/>
      <c r="L3" s="42"/>
      <c r="M3" s="45"/>
      <c r="N3" s="48"/>
      <c r="O3" s="46"/>
    </row>
    <row r="4" spans="1:15" x14ac:dyDescent="0.25">
      <c r="A4" s="52"/>
      <c r="B4" s="45"/>
      <c r="C4" s="46"/>
      <c r="D4" s="45"/>
      <c r="E4" s="47"/>
      <c r="F4" s="45"/>
      <c r="G4" s="45"/>
      <c r="H4" s="45"/>
      <c r="I4" s="45"/>
      <c r="J4" s="47"/>
      <c r="K4" s="45"/>
      <c r="M4" s="45"/>
      <c r="N4" s="48"/>
      <c r="O4" s="46"/>
    </row>
    <row r="5" spans="1:15" x14ac:dyDescent="0.25">
      <c r="A5" s="52"/>
      <c r="B5" s="45"/>
      <c r="C5" s="46"/>
      <c r="D5" s="45"/>
      <c r="E5" s="47"/>
      <c r="F5" s="45"/>
      <c r="G5" s="45"/>
      <c r="H5" s="45"/>
      <c r="I5" s="45"/>
      <c r="J5" s="47"/>
      <c r="K5" s="45"/>
      <c r="M5" s="45"/>
      <c r="N5" s="48"/>
      <c r="O5" s="46"/>
    </row>
    <row r="6" spans="1:15" x14ac:dyDescent="0.25">
      <c r="A6" s="52"/>
      <c r="B6" s="45"/>
      <c r="C6" s="46"/>
      <c r="D6" s="45"/>
      <c r="E6" s="47"/>
      <c r="F6" s="45"/>
      <c r="G6" s="45"/>
      <c r="H6" s="45"/>
      <c r="I6" s="45"/>
      <c r="J6" s="47"/>
      <c r="K6" s="45"/>
      <c r="M6" s="45"/>
      <c r="N6" s="48"/>
      <c r="O6" s="46"/>
    </row>
    <row r="7" spans="1:15" x14ac:dyDescent="0.25">
      <c r="A7" s="52"/>
      <c r="B7" s="45"/>
      <c r="C7" s="46"/>
      <c r="D7" s="45"/>
      <c r="E7" s="47"/>
      <c r="F7" s="45"/>
      <c r="G7" s="45"/>
      <c r="H7" s="45"/>
      <c r="I7" s="45"/>
      <c r="J7" s="47"/>
      <c r="K7" s="45"/>
      <c r="M7" s="45"/>
      <c r="N7" s="48"/>
      <c r="O7" s="46"/>
    </row>
    <row r="8" spans="1:15" x14ac:dyDescent="0.25">
      <c r="A8" s="52"/>
      <c r="B8" s="45"/>
      <c r="C8" s="46"/>
      <c r="D8" s="45"/>
      <c r="E8" s="47"/>
      <c r="F8" s="45"/>
      <c r="G8" s="45"/>
      <c r="H8" s="45"/>
      <c r="I8" s="45"/>
      <c r="J8" s="47"/>
      <c r="K8" s="45"/>
      <c r="M8" s="45"/>
      <c r="N8" s="48"/>
      <c r="O8" s="46"/>
    </row>
    <row r="9" spans="1:15" x14ac:dyDescent="0.25">
      <c r="A9" s="52"/>
      <c r="B9" s="45"/>
      <c r="C9" s="46"/>
      <c r="D9" s="45"/>
      <c r="E9" s="47"/>
      <c r="F9" s="45"/>
      <c r="G9" s="45"/>
      <c r="H9" s="45"/>
      <c r="I9" s="45"/>
      <c r="J9" s="47"/>
      <c r="K9" s="45"/>
      <c r="M9" s="45"/>
      <c r="N9" s="48"/>
      <c r="O9" s="46"/>
    </row>
    <row r="10" spans="1:15" x14ac:dyDescent="0.25">
      <c r="A10" s="52"/>
      <c r="B10" s="45"/>
      <c r="C10" s="46"/>
      <c r="D10" s="45"/>
      <c r="E10" s="47"/>
      <c r="F10" s="45"/>
      <c r="G10" s="45"/>
      <c r="H10" s="45"/>
      <c r="I10" s="45"/>
      <c r="J10" s="47"/>
      <c r="K10" s="45"/>
      <c r="M10" s="45"/>
      <c r="N10" s="48"/>
      <c r="O10" s="46"/>
    </row>
    <row r="11" spans="1:15" x14ac:dyDescent="0.25">
      <c r="A11" s="52"/>
      <c r="B11" s="45"/>
      <c r="C11" s="46"/>
      <c r="D11" s="45"/>
      <c r="E11" s="47"/>
      <c r="F11" s="45"/>
      <c r="G11" s="45"/>
      <c r="H11" s="45"/>
      <c r="I11" s="45"/>
      <c r="J11" s="47"/>
      <c r="K11" s="45"/>
      <c r="M11" s="45"/>
      <c r="N11" s="48"/>
      <c r="O11" s="46"/>
    </row>
    <row r="12" spans="1:15" x14ac:dyDescent="0.25">
      <c r="A12" s="52"/>
      <c r="B12" s="45"/>
      <c r="C12" s="46"/>
      <c r="D12" s="45"/>
      <c r="E12" s="47"/>
      <c r="F12" s="45"/>
      <c r="G12" s="45"/>
      <c r="H12" s="45"/>
      <c r="I12" s="45"/>
      <c r="J12" s="47"/>
      <c r="K12" s="45"/>
      <c r="M12" s="45"/>
      <c r="N12" s="48"/>
      <c r="O12" s="46"/>
    </row>
    <row r="13" spans="1:15" x14ac:dyDescent="0.25">
      <c r="A13" s="52"/>
      <c r="B13" s="45"/>
      <c r="C13" s="46"/>
      <c r="D13" s="45"/>
      <c r="E13" s="47"/>
      <c r="F13" s="45"/>
      <c r="G13" s="45"/>
      <c r="H13" s="45"/>
      <c r="I13" s="45"/>
      <c r="J13" s="47"/>
      <c r="K13" s="45"/>
      <c r="M13" s="45"/>
      <c r="N13" s="48"/>
      <c r="O13" s="46"/>
    </row>
    <row r="14" spans="1:15" x14ac:dyDescent="0.25">
      <c r="A14" s="52"/>
      <c r="B14" s="45"/>
      <c r="C14" s="46"/>
      <c r="D14" s="45"/>
      <c r="E14" s="47"/>
      <c r="F14" s="45"/>
      <c r="G14" s="45"/>
      <c r="H14" s="45"/>
      <c r="I14" s="45"/>
      <c r="J14" s="47"/>
      <c r="K14" s="45"/>
      <c r="M14" s="45"/>
      <c r="N14" s="48"/>
      <c r="O14" s="46"/>
    </row>
    <row r="15" spans="1:15" x14ac:dyDescent="0.25">
      <c r="A15" s="52"/>
      <c r="B15" s="45"/>
      <c r="C15" s="46"/>
      <c r="D15" s="45"/>
      <c r="E15" s="47"/>
      <c r="F15" s="45"/>
      <c r="G15" s="45"/>
      <c r="H15" s="45"/>
      <c r="I15" s="45"/>
      <c r="J15" s="47"/>
      <c r="K15" s="45"/>
      <c r="M15" s="45"/>
      <c r="N15" s="48"/>
      <c r="O15" s="46"/>
    </row>
    <row r="16" spans="1:15" x14ac:dyDescent="0.25">
      <c r="A16" s="52"/>
      <c r="B16" s="45"/>
      <c r="C16" s="46"/>
      <c r="D16" s="45"/>
      <c r="E16" s="47"/>
      <c r="F16" s="45"/>
      <c r="G16" s="45"/>
      <c r="H16" s="45"/>
      <c r="I16" s="45"/>
      <c r="J16" s="47"/>
      <c r="K16" s="45"/>
      <c r="M16" s="45"/>
      <c r="N16" s="48"/>
      <c r="O16" s="46"/>
    </row>
    <row r="17" spans="1:15" x14ac:dyDescent="0.25">
      <c r="A17" s="52"/>
      <c r="B17" s="45"/>
      <c r="C17" s="46"/>
      <c r="D17" s="45"/>
      <c r="E17" s="47"/>
      <c r="F17" s="45"/>
      <c r="G17" s="45"/>
      <c r="H17" s="45"/>
      <c r="I17" s="45"/>
      <c r="J17" s="47"/>
      <c r="K17" s="45"/>
      <c r="M17" s="45"/>
      <c r="N17" s="48"/>
      <c r="O17" s="46"/>
    </row>
    <row r="18" spans="1:15" x14ac:dyDescent="0.25">
      <c r="A18" s="52"/>
      <c r="B18" s="45"/>
      <c r="C18" s="46"/>
      <c r="D18" s="45"/>
      <c r="E18" s="47"/>
      <c r="F18" s="45"/>
      <c r="G18" s="45"/>
      <c r="H18" s="45"/>
      <c r="I18" s="45"/>
      <c r="J18" s="47"/>
      <c r="K18" s="45"/>
      <c r="M18" s="45"/>
      <c r="N18" s="48"/>
      <c r="O18" s="46"/>
    </row>
    <row r="19" spans="1:15" ht="15.75" customHeight="1" x14ac:dyDescent="0.25">
      <c r="O19" s="42"/>
    </row>
    <row r="20" spans="1:15" x14ac:dyDescent="0.25">
      <c r="O20" s="42"/>
    </row>
    <row r="21" spans="1:15" x14ac:dyDescent="0.25">
      <c r="O21" s="42"/>
    </row>
    <row r="22" spans="1:15" x14ac:dyDescent="0.25">
      <c r="O22" s="42"/>
    </row>
    <row r="23" spans="1:15" x14ac:dyDescent="0.25">
      <c r="O23" s="42"/>
    </row>
    <row r="24" spans="1:15" x14ac:dyDescent="0.25">
      <c r="O24" s="42"/>
    </row>
    <row r="25" spans="1:15" x14ac:dyDescent="0.25">
      <c r="O25" s="42"/>
    </row>
    <row r="26" spans="1:15" x14ac:dyDescent="0.25">
      <c r="O26" s="42"/>
    </row>
    <row r="27" spans="1:15" x14ac:dyDescent="0.25">
      <c r="O27" s="42"/>
    </row>
    <row r="28" spans="1:15" x14ac:dyDescent="0.25">
      <c r="O28" s="42"/>
    </row>
    <row r="29" spans="1:15" x14ac:dyDescent="0.25">
      <c r="O29" s="42"/>
    </row>
    <row r="30" spans="1:15" x14ac:dyDescent="0.25">
      <c r="O30" s="42"/>
    </row>
    <row r="31" spans="1:15" x14ac:dyDescent="0.25">
      <c r="O31" s="42"/>
    </row>
    <row r="32" spans="1:15" x14ac:dyDescent="0.25">
      <c r="O32" s="42"/>
    </row>
    <row r="33" spans="15:15" x14ac:dyDescent="0.25">
      <c r="O33" s="42"/>
    </row>
    <row r="34" spans="15:15" x14ac:dyDescent="0.25">
      <c r="O34" s="42"/>
    </row>
    <row r="35" spans="15:15" x14ac:dyDescent="0.25">
      <c r="O35" s="42"/>
    </row>
    <row r="36" spans="15:15" x14ac:dyDescent="0.25">
      <c r="O36" s="42"/>
    </row>
    <row r="37" spans="15:15" x14ac:dyDescent="0.25">
      <c r="O37" s="42"/>
    </row>
    <row r="38" spans="15:15" x14ac:dyDescent="0.25">
      <c r="O38" s="42"/>
    </row>
    <row r="39" spans="15:15" x14ac:dyDescent="0.25">
      <c r="O39" s="42"/>
    </row>
    <row r="40" spans="15:15" x14ac:dyDescent="0.25">
      <c r="O40" s="42"/>
    </row>
    <row r="41" spans="15:15" x14ac:dyDescent="0.25">
      <c r="O41" s="42"/>
    </row>
    <row r="42" spans="15:15" x14ac:dyDescent="0.25">
      <c r="O42" s="42"/>
    </row>
    <row r="43" spans="15:15" x14ac:dyDescent="0.25">
      <c r="O43" s="42"/>
    </row>
    <row r="44" spans="15:15" x14ac:dyDescent="0.25">
      <c r="O44" s="42"/>
    </row>
    <row r="45" spans="15:15" x14ac:dyDescent="0.25">
      <c r="O45" s="42"/>
    </row>
    <row r="46" spans="15:15" x14ac:dyDescent="0.25">
      <c r="O46" s="42"/>
    </row>
    <row r="47" spans="15:15" x14ac:dyDescent="0.25">
      <c r="O47" s="42"/>
    </row>
    <row r="48" spans="15:15" x14ac:dyDescent="0.25">
      <c r="O48" s="42"/>
    </row>
    <row r="49" spans="15:15" x14ac:dyDescent="0.25">
      <c r="O49" s="42"/>
    </row>
    <row r="50" spans="15:15" x14ac:dyDescent="0.25">
      <c r="O50" s="42"/>
    </row>
    <row r="51" spans="15:15" x14ac:dyDescent="0.25">
      <c r="O51" s="42"/>
    </row>
    <row r="52" spans="15:15" x14ac:dyDescent="0.25">
      <c r="O52" s="42"/>
    </row>
    <row r="53" spans="15:15" x14ac:dyDescent="0.25">
      <c r="O53" s="42"/>
    </row>
    <row r="54" spans="15:15" x14ac:dyDescent="0.25">
      <c r="O54" s="42"/>
    </row>
    <row r="55" spans="15:15" x14ac:dyDescent="0.25">
      <c r="O55" s="42"/>
    </row>
    <row r="56" spans="15:15" x14ac:dyDescent="0.25">
      <c r="O56" s="42"/>
    </row>
    <row r="57" spans="15:15" x14ac:dyDescent="0.25">
      <c r="O57" s="42"/>
    </row>
    <row r="58" spans="15:15" x14ac:dyDescent="0.25">
      <c r="O58" s="42"/>
    </row>
    <row r="59" spans="15:15" x14ac:dyDescent="0.25">
      <c r="O59" s="42"/>
    </row>
    <row r="60" spans="15:15" x14ac:dyDescent="0.25">
      <c r="O60" s="42"/>
    </row>
    <row r="61" spans="15:15" x14ac:dyDescent="0.25">
      <c r="O61" s="42"/>
    </row>
    <row r="62" spans="15:15" x14ac:dyDescent="0.25">
      <c r="O62" s="42"/>
    </row>
    <row r="63" spans="15:15" x14ac:dyDescent="0.25">
      <c r="O63" s="42"/>
    </row>
    <row r="64" spans="15:15" x14ac:dyDescent="0.25">
      <c r="O64" s="42"/>
    </row>
    <row r="65" spans="15:15" x14ac:dyDescent="0.25">
      <c r="O65" s="42"/>
    </row>
    <row r="66" spans="15:15" x14ac:dyDescent="0.25">
      <c r="O66" s="42"/>
    </row>
    <row r="67" spans="15:15" x14ac:dyDescent="0.25">
      <c r="O67" s="42"/>
    </row>
    <row r="68" spans="15:15" x14ac:dyDescent="0.25">
      <c r="O68" s="42"/>
    </row>
    <row r="69" spans="15:15" x14ac:dyDescent="0.25">
      <c r="O69" s="42"/>
    </row>
    <row r="70" spans="15:15" x14ac:dyDescent="0.25">
      <c r="O70" s="42"/>
    </row>
    <row r="71" spans="15:15" x14ac:dyDescent="0.25">
      <c r="O71" s="42"/>
    </row>
    <row r="72" spans="15:15" x14ac:dyDescent="0.25">
      <c r="O72" s="42"/>
    </row>
    <row r="73" spans="15:15" x14ac:dyDescent="0.25">
      <c r="O73" s="42"/>
    </row>
    <row r="74" spans="15:15" x14ac:dyDescent="0.25">
      <c r="O74" s="42"/>
    </row>
    <row r="75" spans="15:15" x14ac:dyDescent="0.25">
      <c r="O75" s="42"/>
    </row>
    <row r="76" spans="15:15" x14ac:dyDescent="0.25">
      <c r="O76" s="42"/>
    </row>
    <row r="77" spans="15:15" x14ac:dyDescent="0.25">
      <c r="O77" s="42"/>
    </row>
    <row r="78" spans="15:15" x14ac:dyDescent="0.25">
      <c r="O78" s="42"/>
    </row>
    <row r="79" spans="15:15" x14ac:dyDescent="0.25">
      <c r="O79" s="42"/>
    </row>
    <row r="80" spans="15:15" x14ac:dyDescent="0.25">
      <c r="O80" s="42"/>
    </row>
    <row r="81" spans="15:15" x14ac:dyDescent="0.25">
      <c r="O81" s="42"/>
    </row>
    <row r="82" spans="15:15" x14ac:dyDescent="0.25">
      <c r="O82" s="42"/>
    </row>
    <row r="83" spans="15:15" x14ac:dyDescent="0.25">
      <c r="O83" s="42"/>
    </row>
    <row r="84" spans="15:15" x14ac:dyDescent="0.25">
      <c r="O84" s="42"/>
    </row>
    <row r="85" spans="15:15" x14ac:dyDescent="0.25">
      <c r="O85" s="42"/>
    </row>
    <row r="86" spans="15:15" x14ac:dyDescent="0.25">
      <c r="O86" s="42"/>
    </row>
    <row r="87" spans="15:15" x14ac:dyDescent="0.25">
      <c r="O87" s="42"/>
    </row>
    <row r="88" spans="15:15" x14ac:dyDescent="0.25">
      <c r="O88" s="42"/>
    </row>
    <row r="89" spans="15:15" x14ac:dyDescent="0.25">
      <c r="O89" s="42"/>
    </row>
    <row r="90" spans="15:15" x14ac:dyDescent="0.25">
      <c r="O90" s="42"/>
    </row>
    <row r="91" spans="15:15" x14ac:dyDescent="0.25">
      <c r="O91" s="42"/>
    </row>
    <row r="92" spans="15:15" x14ac:dyDescent="0.25">
      <c r="O92" s="42"/>
    </row>
    <row r="93" spans="15:15" x14ac:dyDescent="0.25">
      <c r="O93" s="42"/>
    </row>
    <row r="94" spans="15:15" x14ac:dyDescent="0.25">
      <c r="O94" s="42"/>
    </row>
    <row r="95" spans="15:15" x14ac:dyDescent="0.25">
      <c r="O95" s="42"/>
    </row>
    <row r="96" spans="15:15" x14ac:dyDescent="0.25">
      <c r="O96" s="42"/>
    </row>
    <row r="97" spans="15:15" x14ac:dyDescent="0.25">
      <c r="O97" s="42"/>
    </row>
    <row r="98" spans="15:15" x14ac:dyDescent="0.25">
      <c r="O98" s="42"/>
    </row>
    <row r="99" spans="15:15" x14ac:dyDescent="0.25">
      <c r="O99" s="42"/>
    </row>
    <row r="100" spans="15:15" x14ac:dyDescent="0.25">
      <c r="O100" s="42"/>
    </row>
    <row r="101" spans="15:15" x14ac:dyDescent="0.25">
      <c r="O101" s="42"/>
    </row>
    <row r="102" spans="15:15" x14ac:dyDescent="0.25">
      <c r="O102" s="42"/>
    </row>
    <row r="103" spans="15:15" x14ac:dyDescent="0.25">
      <c r="O103" s="42"/>
    </row>
    <row r="104" spans="15:15" x14ac:dyDescent="0.25">
      <c r="O104" s="42"/>
    </row>
    <row r="105" spans="15:15" x14ac:dyDescent="0.25">
      <c r="O105" s="42"/>
    </row>
    <row r="106" spans="15:15" x14ac:dyDescent="0.25">
      <c r="O106" s="42"/>
    </row>
    <row r="107" spans="15:15" x14ac:dyDescent="0.25">
      <c r="O107" s="42"/>
    </row>
    <row r="108" spans="15:15" x14ac:dyDescent="0.25">
      <c r="O108" s="42"/>
    </row>
    <row r="109" spans="15:15" x14ac:dyDescent="0.25">
      <c r="O109" s="42"/>
    </row>
    <row r="110" spans="15:15" x14ac:dyDescent="0.25">
      <c r="O110" s="42"/>
    </row>
    <row r="111" spans="15:15" x14ac:dyDescent="0.25">
      <c r="O111" s="42"/>
    </row>
    <row r="112" spans="15:15" x14ac:dyDescent="0.25">
      <c r="O112" s="42"/>
    </row>
    <row r="113" spans="15:15" x14ac:dyDescent="0.25">
      <c r="O113" s="42"/>
    </row>
    <row r="114" spans="15:15" x14ac:dyDescent="0.25">
      <c r="O114" s="42"/>
    </row>
    <row r="115" spans="15:15" x14ac:dyDescent="0.25">
      <c r="O115" s="42"/>
    </row>
    <row r="116" spans="15:15" x14ac:dyDescent="0.25">
      <c r="O116" s="42"/>
    </row>
    <row r="117" spans="15:15" x14ac:dyDescent="0.25">
      <c r="O117" s="42"/>
    </row>
    <row r="118" spans="15:15" x14ac:dyDescent="0.25">
      <c r="O118" s="42"/>
    </row>
    <row r="119" spans="15:15" x14ac:dyDescent="0.25">
      <c r="O119" s="42"/>
    </row>
    <row r="120" spans="15:15" x14ac:dyDescent="0.25">
      <c r="O120" s="42"/>
    </row>
    <row r="121" spans="15:15" x14ac:dyDescent="0.25">
      <c r="O121" s="42"/>
    </row>
    <row r="122" spans="15:15" x14ac:dyDescent="0.25">
      <c r="O122" s="42"/>
    </row>
    <row r="123" spans="15:15" x14ac:dyDescent="0.25">
      <c r="O123" s="42"/>
    </row>
    <row r="124" spans="15:15" x14ac:dyDescent="0.25">
      <c r="O124" s="42"/>
    </row>
    <row r="125" spans="15:15" x14ac:dyDescent="0.25">
      <c r="O125" s="42"/>
    </row>
    <row r="126" spans="15:15" x14ac:dyDescent="0.25">
      <c r="O126" s="42"/>
    </row>
    <row r="127" spans="15:15" x14ac:dyDescent="0.25">
      <c r="O127" s="42"/>
    </row>
    <row r="128" spans="15:15" x14ac:dyDescent="0.25">
      <c r="O128" s="42"/>
    </row>
    <row r="129" spans="15:15" x14ac:dyDescent="0.25">
      <c r="O129" s="42"/>
    </row>
    <row r="130" spans="15:15" x14ac:dyDescent="0.25">
      <c r="O130" s="42"/>
    </row>
    <row r="131" spans="15:15" x14ac:dyDescent="0.25">
      <c r="O131" s="42"/>
    </row>
    <row r="132" spans="15:15" x14ac:dyDescent="0.25">
      <c r="O132" s="42"/>
    </row>
    <row r="133" spans="15:15" x14ac:dyDescent="0.25">
      <c r="O133" s="42"/>
    </row>
    <row r="134" spans="15:15" x14ac:dyDescent="0.25">
      <c r="O134" s="42"/>
    </row>
    <row r="135" spans="15:15" x14ac:dyDescent="0.25">
      <c r="O135" s="42"/>
    </row>
    <row r="136" spans="15:15" x14ac:dyDescent="0.25">
      <c r="O136" s="42"/>
    </row>
    <row r="137" spans="15:15" x14ac:dyDescent="0.25">
      <c r="O137" s="42"/>
    </row>
    <row r="138" spans="15:15" x14ac:dyDescent="0.25">
      <c r="O138" s="42"/>
    </row>
    <row r="139" spans="15:15" x14ac:dyDescent="0.25">
      <c r="O139" s="42"/>
    </row>
    <row r="140" spans="15:15" x14ac:dyDescent="0.25">
      <c r="O140" s="42"/>
    </row>
    <row r="141" spans="15:15" x14ac:dyDescent="0.25">
      <c r="O141" s="42"/>
    </row>
    <row r="142" spans="15:15" x14ac:dyDescent="0.25">
      <c r="O142" s="42"/>
    </row>
    <row r="143" spans="15:15" x14ac:dyDescent="0.25">
      <c r="O143" s="42"/>
    </row>
    <row r="144" spans="15:15" x14ac:dyDescent="0.25">
      <c r="O144" s="42"/>
    </row>
    <row r="145" spans="15:15" x14ac:dyDescent="0.25">
      <c r="O145" s="42"/>
    </row>
    <row r="146" spans="15:15" x14ac:dyDescent="0.25">
      <c r="O146" s="42"/>
    </row>
    <row r="147" spans="15:15" x14ac:dyDescent="0.25">
      <c r="O147" s="42"/>
    </row>
    <row r="148" spans="15:15" x14ac:dyDescent="0.25">
      <c r="O148" s="42"/>
    </row>
    <row r="149" spans="15:15" x14ac:dyDescent="0.25">
      <c r="O149" s="42"/>
    </row>
    <row r="150" spans="15:15" x14ac:dyDescent="0.25">
      <c r="O150" s="42"/>
    </row>
    <row r="151" spans="15:15" x14ac:dyDescent="0.25">
      <c r="O151" s="42"/>
    </row>
    <row r="152" spans="15:15" x14ac:dyDescent="0.25">
      <c r="O152" s="42"/>
    </row>
    <row r="153" spans="15:15" x14ac:dyDescent="0.25">
      <c r="O153" s="42"/>
    </row>
    <row r="154" spans="15:15" x14ac:dyDescent="0.25">
      <c r="O154" s="42"/>
    </row>
    <row r="155" spans="15:15" x14ac:dyDescent="0.25">
      <c r="O155" s="42"/>
    </row>
    <row r="156" spans="15:15" x14ac:dyDescent="0.25">
      <c r="O156" s="42"/>
    </row>
    <row r="157" spans="15:15" x14ac:dyDescent="0.25">
      <c r="O157" s="42"/>
    </row>
    <row r="158" spans="15:15" x14ac:dyDescent="0.25">
      <c r="O158" s="42"/>
    </row>
    <row r="159" spans="15:15" x14ac:dyDescent="0.25">
      <c r="O159" s="42"/>
    </row>
    <row r="160" spans="15:15" x14ac:dyDescent="0.25">
      <c r="O160" s="42"/>
    </row>
    <row r="161" spans="15:15" x14ac:dyDescent="0.25">
      <c r="O161" s="42"/>
    </row>
    <row r="162" spans="15:15" x14ac:dyDescent="0.25">
      <c r="O162" s="42"/>
    </row>
    <row r="163" spans="15:15" x14ac:dyDescent="0.25">
      <c r="O163" s="42"/>
    </row>
    <row r="164" spans="15:15" x14ac:dyDescent="0.25">
      <c r="O164" s="42"/>
    </row>
    <row r="165" spans="15:15" x14ac:dyDescent="0.25">
      <c r="O165" s="42"/>
    </row>
    <row r="166" spans="15:15" x14ac:dyDescent="0.25">
      <c r="O166" s="42"/>
    </row>
    <row r="167" spans="15:15" x14ac:dyDescent="0.25">
      <c r="O167" s="42"/>
    </row>
    <row r="168" spans="15:15" x14ac:dyDescent="0.25">
      <c r="O168" s="42"/>
    </row>
    <row r="169" spans="15:15" x14ac:dyDescent="0.25">
      <c r="O169" s="42"/>
    </row>
    <row r="170" spans="15:15" x14ac:dyDescent="0.25">
      <c r="O170" s="42"/>
    </row>
    <row r="171" spans="15:15" x14ac:dyDescent="0.25">
      <c r="O171" s="42"/>
    </row>
    <row r="172" spans="15:15" x14ac:dyDescent="0.25">
      <c r="O172" s="42"/>
    </row>
    <row r="173" spans="15:15" x14ac:dyDescent="0.25">
      <c r="O173" s="42"/>
    </row>
    <row r="174" spans="15:15" x14ac:dyDescent="0.25">
      <c r="O174" s="42"/>
    </row>
    <row r="175" spans="15:15" x14ac:dyDescent="0.25">
      <c r="O175" s="42"/>
    </row>
    <row r="176" spans="15:15" x14ac:dyDescent="0.25">
      <c r="O176" s="42"/>
    </row>
    <row r="177" spans="15:15" x14ac:dyDescent="0.25">
      <c r="O177" s="42"/>
    </row>
    <row r="178" spans="15:15" x14ac:dyDescent="0.25">
      <c r="O178" s="42"/>
    </row>
    <row r="179" spans="15:15" x14ac:dyDescent="0.25">
      <c r="O179" s="42"/>
    </row>
    <row r="180" spans="15:15" x14ac:dyDescent="0.25">
      <c r="O180" s="42"/>
    </row>
    <row r="181" spans="15:15" x14ac:dyDescent="0.25">
      <c r="O181" s="42"/>
    </row>
    <row r="182" spans="15:15" x14ac:dyDescent="0.25">
      <c r="O182" s="42"/>
    </row>
    <row r="183" spans="15:15" x14ac:dyDescent="0.25">
      <c r="O183" s="42"/>
    </row>
    <row r="184" spans="15:15" x14ac:dyDescent="0.25">
      <c r="O184" s="42"/>
    </row>
    <row r="185" spans="15:15" x14ac:dyDescent="0.25">
      <c r="O185" s="42"/>
    </row>
    <row r="186" spans="15:15" x14ac:dyDescent="0.25">
      <c r="O186" s="42"/>
    </row>
    <row r="187" spans="15:15" x14ac:dyDescent="0.25">
      <c r="O187" s="42"/>
    </row>
    <row r="188" spans="15:15" x14ac:dyDescent="0.25">
      <c r="O188" s="42"/>
    </row>
    <row r="189" spans="15:15" x14ac:dyDescent="0.25">
      <c r="O189" s="42"/>
    </row>
    <row r="190" spans="15:15" x14ac:dyDescent="0.25">
      <c r="O190" s="42"/>
    </row>
    <row r="191" spans="15:15" x14ac:dyDescent="0.25">
      <c r="O191" s="42"/>
    </row>
    <row r="192" spans="15:15" x14ac:dyDescent="0.25">
      <c r="O192" s="42"/>
    </row>
    <row r="193" spans="15:15" x14ac:dyDescent="0.25">
      <c r="O193" s="42"/>
    </row>
    <row r="194" spans="15:15" x14ac:dyDescent="0.25">
      <c r="O194" s="42"/>
    </row>
    <row r="195" spans="15:15" x14ac:dyDescent="0.25">
      <c r="O195" s="42"/>
    </row>
    <row r="196" spans="15:15" x14ac:dyDescent="0.25">
      <c r="O196" s="42"/>
    </row>
    <row r="197" spans="15:15" x14ac:dyDescent="0.25">
      <c r="O197" s="42"/>
    </row>
    <row r="198" spans="15:15" x14ac:dyDescent="0.25">
      <c r="O198" s="42"/>
    </row>
    <row r="199" spans="15:15" x14ac:dyDescent="0.25">
      <c r="O199" s="42"/>
    </row>
    <row r="200" spans="15:15" x14ac:dyDescent="0.25">
      <c r="O200" s="42"/>
    </row>
    <row r="201" spans="15:15" x14ac:dyDescent="0.25">
      <c r="O201" s="42"/>
    </row>
    <row r="202" spans="15:15" x14ac:dyDescent="0.25">
      <c r="O202" s="42"/>
    </row>
    <row r="203" spans="15:15" x14ac:dyDescent="0.25">
      <c r="O203" s="42"/>
    </row>
    <row r="204" spans="15:15" x14ac:dyDescent="0.25">
      <c r="O204" s="42"/>
    </row>
    <row r="205" spans="15:15" x14ac:dyDescent="0.25">
      <c r="O205" s="42"/>
    </row>
    <row r="206" spans="15:15" x14ac:dyDescent="0.25">
      <c r="O206" s="42"/>
    </row>
    <row r="207" spans="15:15" x14ac:dyDescent="0.25">
      <c r="O207" s="42"/>
    </row>
    <row r="208" spans="15:15" x14ac:dyDescent="0.25">
      <c r="O208" s="42"/>
    </row>
    <row r="209" spans="15:15" x14ac:dyDescent="0.25">
      <c r="O209" s="42"/>
    </row>
    <row r="210" spans="15:15" x14ac:dyDescent="0.25">
      <c r="O210" s="42"/>
    </row>
    <row r="211" spans="15:15" x14ac:dyDescent="0.25">
      <c r="O211" s="42"/>
    </row>
    <row r="212" spans="15:15" x14ac:dyDescent="0.25">
      <c r="O212" s="42"/>
    </row>
    <row r="213" spans="15:15" x14ac:dyDescent="0.25">
      <c r="O213" s="42"/>
    </row>
    <row r="214" spans="15:15" x14ac:dyDescent="0.25">
      <c r="O214" s="42"/>
    </row>
    <row r="215" spans="15:15" x14ac:dyDescent="0.25">
      <c r="O215" s="42"/>
    </row>
    <row r="216" spans="15:15" x14ac:dyDescent="0.25">
      <c r="O216" s="42"/>
    </row>
    <row r="217" spans="15:15" x14ac:dyDescent="0.25">
      <c r="O217" s="42"/>
    </row>
    <row r="218" spans="15:15" x14ac:dyDescent="0.25">
      <c r="O218" s="42"/>
    </row>
    <row r="219" spans="15:15" x14ac:dyDescent="0.25">
      <c r="O219" s="42"/>
    </row>
    <row r="220" spans="15:15" x14ac:dyDescent="0.25">
      <c r="O220" s="42"/>
    </row>
    <row r="221" spans="15:15" x14ac:dyDescent="0.25">
      <c r="O221" s="42"/>
    </row>
    <row r="222" spans="15:15" x14ac:dyDescent="0.25">
      <c r="O222" s="42"/>
    </row>
    <row r="223" spans="15:15" x14ac:dyDescent="0.25">
      <c r="O223" s="42"/>
    </row>
    <row r="224" spans="15:15" x14ac:dyDescent="0.25">
      <c r="O224" s="42"/>
    </row>
    <row r="225" spans="15:15" x14ac:dyDescent="0.25">
      <c r="O225" s="42"/>
    </row>
    <row r="226" spans="15:15" x14ac:dyDescent="0.25">
      <c r="O226" s="42"/>
    </row>
    <row r="227" spans="15:15" x14ac:dyDescent="0.25">
      <c r="O227" s="42"/>
    </row>
    <row r="228" spans="15:15" x14ac:dyDescent="0.25">
      <c r="O228" s="42"/>
    </row>
    <row r="229" spans="15:15" x14ac:dyDescent="0.25">
      <c r="O229" s="42"/>
    </row>
    <row r="230" spans="15:15" x14ac:dyDescent="0.25">
      <c r="O230" s="42"/>
    </row>
    <row r="231" spans="15:15" x14ac:dyDescent="0.25">
      <c r="O231" s="42"/>
    </row>
    <row r="232" spans="15:15" x14ac:dyDescent="0.25">
      <c r="O232" s="42"/>
    </row>
    <row r="233" spans="15:15" x14ac:dyDescent="0.25">
      <c r="O233" s="42"/>
    </row>
    <row r="234" spans="15:15" x14ac:dyDescent="0.25">
      <c r="O234" s="42"/>
    </row>
    <row r="235" spans="15:15" x14ac:dyDescent="0.25">
      <c r="O235" s="42"/>
    </row>
    <row r="236" spans="15:15" x14ac:dyDescent="0.25">
      <c r="O236" s="42"/>
    </row>
    <row r="237" spans="15:15" x14ac:dyDescent="0.25">
      <c r="O237" s="42"/>
    </row>
    <row r="238" spans="15:15" x14ac:dyDescent="0.25">
      <c r="O238" s="42"/>
    </row>
    <row r="239" spans="15:15" x14ac:dyDescent="0.25">
      <c r="O239" s="42"/>
    </row>
    <row r="240" spans="15:15" x14ac:dyDescent="0.25">
      <c r="O240" s="42"/>
    </row>
    <row r="241" spans="15:15" x14ac:dyDescent="0.25">
      <c r="O241" s="42"/>
    </row>
    <row r="242" spans="15:15" x14ac:dyDescent="0.25">
      <c r="O242" s="42"/>
    </row>
    <row r="243" spans="15:15" x14ac:dyDescent="0.25">
      <c r="O243" s="42"/>
    </row>
    <row r="244" spans="15:15" x14ac:dyDescent="0.25">
      <c r="O244" s="42"/>
    </row>
    <row r="245" spans="15:15" x14ac:dyDescent="0.25">
      <c r="O245" s="42"/>
    </row>
    <row r="246" spans="15:15" x14ac:dyDescent="0.25">
      <c r="O246" s="42"/>
    </row>
    <row r="247" spans="15:15" x14ac:dyDescent="0.25">
      <c r="O247" s="42"/>
    </row>
    <row r="248" spans="15:15" x14ac:dyDescent="0.25">
      <c r="O248" s="42"/>
    </row>
    <row r="249" spans="15:15" x14ac:dyDescent="0.25">
      <c r="O249" s="42"/>
    </row>
    <row r="250" spans="15:15" x14ac:dyDescent="0.25">
      <c r="O250" s="42"/>
    </row>
    <row r="251" spans="15:15" x14ac:dyDescent="0.25">
      <c r="O251" s="42"/>
    </row>
    <row r="252" spans="15:15" x14ac:dyDescent="0.25">
      <c r="O252" s="42"/>
    </row>
    <row r="253" spans="15:15" x14ac:dyDescent="0.25">
      <c r="O253" s="42"/>
    </row>
    <row r="254" spans="15:15" x14ac:dyDescent="0.25">
      <c r="O254" s="42"/>
    </row>
    <row r="255" spans="15:15" x14ac:dyDescent="0.25">
      <c r="O255" s="42"/>
    </row>
    <row r="256" spans="15:15" x14ac:dyDescent="0.25">
      <c r="O256" s="42"/>
    </row>
    <row r="257" spans="15:15" x14ac:dyDescent="0.25">
      <c r="O257" s="42"/>
    </row>
    <row r="258" spans="15:15" x14ac:dyDescent="0.25">
      <c r="O258" s="42"/>
    </row>
    <row r="259" spans="15:15" x14ac:dyDescent="0.25">
      <c r="O259" s="42"/>
    </row>
    <row r="260" spans="15:15" x14ac:dyDescent="0.25">
      <c r="O260" s="42"/>
    </row>
    <row r="261" spans="15:15" x14ac:dyDescent="0.25">
      <c r="O261" s="42"/>
    </row>
    <row r="262" spans="15:15" x14ac:dyDescent="0.25">
      <c r="O262" s="42"/>
    </row>
    <row r="263" spans="15:15" x14ac:dyDescent="0.25">
      <c r="O263" s="42"/>
    </row>
    <row r="264" spans="15:15" x14ac:dyDescent="0.25">
      <c r="O264" s="42"/>
    </row>
    <row r="265" spans="15:15" x14ac:dyDescent="0.25">
      <c r="O265" s="42"/>
    </row>
    <row r="266" spans="15:15" x14ac:dyDescent="0.25">
      <c r="O266" s="42"/>
    </row>
    <row r="267" spans="15:15" x14ac:dyDescent="0.25">
      <c r="O267" s="42"/>
    </row>
    <row r="268" spans="15:15" x14ac:dyDescent="0.25">
      <c r="O268" s="42"/>
    </row>
    <row r="269" spans="15:15" x14ac:dyDescent="0.25">
      <c r="O269" s="42"/>
    </row>
    <row r="270" spans="15:15" x14ac:dyDescent="0.25">
      <c r="O270" s="42"/>
    </row>
    <row r="271" spans="15:15" x14ac:dyDescent="0.25">
      <c r="O271" s="42"/>
    </row>
    <row r="272" spans="15:15" x14ac:dyDescent="0.25">
      <c r="O272" s="42"/>
    </row>
    <row r="273" spans="15:15" x14ac:dyDescent="0.25">
      <c r="O273" s="42"/>
    </row>
    <row r="274" spans="15:15" x14ac:dyDescent="0.25">
      <c r="O274" s="42"/>
    </row>
    <row r="275" spans="15:15" x14ac:dyDescent="0.25">
      <c r="O275" s="42"/>
    </row>
    <row r="276" spans="15:15" x14ac:dyDescent="0.25">
      <c r="O276" s="42"/>
    </row>
    <row r="277" spans="15:15" x14ac:dyDescent="0.25">
      <c r="O277" s="42"/>
    </row>
    <row r="278" spans="15:15" x14ac:dyDescent="0.25">
      <c r="O278" s="42"/>
    </row>
    <row r="279" spans="15:15" x14ac:dyDescent="0.25">
      <c r="O279" s="42"/>
    </row>
    <row r="280" spans="15:15" x14ac:dyDescent="0.25">
      <c r="O280" s="42"/>
    </row>
    <row r="281" spans="15:15" x14ac:dyDescent="0.25">
      <c r="O281" s="42"/>
    </row>
    <row r="282" spans="15:15" x14ac:dyDescent="0.25">
      <c r="O282" s="42"/>
    </row>
    <row r="283" spans="15:15" x14ac:dyDescent="0.25">
      <c r="O283" s="42"/>
    </row>
    <row r="284" spans="15:15" x14ac:dyDescent="0.25">
      <c r="O284" s="42"/>
    </row>
    <row r="285" spans="15:15" x14ac:dyDescent="0.25">
      <c r="O285" s="42"/>
    </row>
    <row r="286" spans="15:15" x14ac:dyDescent="0.25">
      <c r="O286" s="42"/>
    </row>
    <row r="287" spans="15:15" x14ac:dyDescent="0.25">
      <c r="O287" s="42"/>
    </row>
    <row r="288" spans="15:15" x14ac:dyDescent="0.25">
      <c r="O288" s="42"/>
    </row>
    <row r="289" spans="15:15" x14ac:dyDescent="0.25">
      <c r="O289" s="42"/>
    </row>
    <row r="290" spans="15:15" x14ac:dyDescent="0.25">
      <c r="O290" s="42"/>
    </row>
    <row r="291" spans="15:15" x14ac:dyDescent="0.25">
      <c r="O291" s="42"/>
    </row>
    <row r="292" spans="15:15" x14ac:dyDescent="0.25">
      <c r="O292" s="42"/>
    </row>
    <row r="293" spans="15:15" x14ac:dyDescent="0.25">
      <c r="O293" s="42"/>
    </row>
    <row r="294" spans="15:15" x14ac:dyDescent="0.25">
      <c r="O294" s="42"/>
    </row>
    <row r="295" spans="15:15" x14ac:dyDescent="0.25">
      <c r="O295" s="42"/>
    </row>
    <row r="296" spans="15:15" x14ac:dyDescent="0.25">
      <c r="O296" s="42"/>
    </row>
    <row r="297" spans="15:15" x14ac:dyDescent="0.25">
      <c r="O297" s="42"/>
    </row>
    <row r="298" spans="15:15" x14ac:dyDescent="0.25">
      <c r="O298" s="42"/>
    </row>
    <row r="299" spans="15:15" x14ac:dyDescent="0.25">
      <c r="O299" s="42"/>
    </row>
    <row r="300" spans="15:15" x14ac:dyDescent="0.25">
      <c r="O300" s="42"/>
    </row>
    <row r="301" spans="15:15" x14ac:dyDescent="0.25">
      <c r="O301" s="42"/>
    </row>
    <row r="302" spans="15:15" x14ac:dyDescent="0.25">
      <c r="O302" s="42"/>
    </row>
    <row r="303" spans="15:15" x14ac:dyDescent="0.25">
      <c r="O303" s="42"/>
    </row>
    <row r="304" spans="15:15" x14ac:dyDescent="0.25">
      <c r="O304" s="42"/>
    </row>
    <row r="305" spans="15:15" x14ac:dyDescent="0.25">
      <c r="O305" s="42"/>
    </row>
    <row r="306" spans="15:15" x14ac:dyDescent="0.25">
      <c r="O306" s="42"/>
    </row>
    <row r="307" spans="15:15" x14ac:dyDescent="0.25">
      <c r="O307" s="42"/>
    </row>
    <row r="308" spans="15:15" x14ac:dyDescent="0.25">
      <c r="O308" s="42"/>
    </row>
    <row r="309" spans="15:15" x14ac:dyDescent="0.25">
      <c r="O309" s="42"/>
    </row>
    <row r="310" spans="15:15" x14ac:dyDescent="0.25">
      <c r="O310" s="42"/>
    </row>
    <row r="311" spans="15:15" x14ac:dyDescent="0.25">
      <c r="O311" s="42"/>
    </row>
    <row r="312" spans="15:15" x14ac:dyDescent="0.25">
      <c r="O312" s="42"/>
    </row>
    <row r="313" spans="15:15" x14ac:dyDescent="0.25">
      <c r="O313" s="42"/>
    </row>
    <row r="314" spans="15:15" x14ac:dyDescent="0.25">
      <c r="O314" s="42"/>
    </row>
    <row r="315" spans="15:15" x14ac:dyDescent="0.25">
      <c r="O315" s="42"/>
    </row>
    <row r="316" spans="15:15" x14ac:dyDescent="0.25">
      <c r="O316" s="42"/>
    </row>
    <row r="317" spans="15:15" x14ac:dyDescent="0.25">
      <c r="O317" s="42"/>
    </row>
    <row r="318" spans="15:15" x14ac:dyDescent="0.25">
      <c r="O318" s="42"/>
    </row>
    <row r="319" spans="15:15" x14ac:dyDescent="0.25">
      <c r="O319" s="42"/>
    </row>
    <row r="320" spans="15:15" x14ac:dyDescent="0.25">
      <c r="O320" s="42"/>
    </row>
    <row r="321" spans="15:15" x14ac:dyDescent="0.25">
      <c r="O321" s="42"/>
    </row>
    <row r="322" spans="15:15" x14ac:dyDescent="0.25">
      <c r="O322" s="42"/>
    </row>
    <row r="323" spans="15:15" x14ac:dyDescent="0.25">
      <c r="O323" s="42"/>
    </row>
    <row r="324" spans="15:15" x14ac:dyDescent="0.25">
      <c r="O324" s="42"/>
    </row>
    <row r="325" spans="15:15" x14ac:dyDescent="0.25">
      <c r="O325" s="42"/>
    </row>
    <row r="326" spans="15:15" x14ac:dyDescent="0.25">
      <c r="O326" s="42"/>
    </row>
    <row r="327" spans="15:15" x14ac:dyDescent="0.25">
      <c r="O327" s="42"/>
    </row>
    <row r="328" spans="15:15" x14ac:dyDescent="0.25">
      <c r="O328" s="42"/>
    </row>
    <row r="329" spans="15:15" x14ac:dyDescent="0.25">
      <c r="O329" s="42"/>
    </row>
    <row r="330" spans="15:15" x14ac:dyDescent="0.25">
      <c r="O330" s="42"/>
    </row>
    <row r="331" spans="15:15" x14ac:dyDescent="0.25">
      <c r="O331" s="42"/>
    </row>
    <row r="332" spans="15:15" x14ac:dyDescent="0.25">
      <c r="O332" s="42"/>
    </row>
    <row r="333" spans="15:15" x14ac:dyDescent="0.25">
      <c r="O333" s="42"/>
    </row>
    <row r="334" spans="15:15" x14ac:dyDescent="0.25">
      <c r="O334" s="42"/>
    </row>
    <row r="335" spans="15:15" x14ac:dyDescent="0.25">
      <c r="O335" s="42"/>
    </row>
    <row r="336" spans="15:15" x14ac:dyDescent="0.25">
      <c r="O336" s="42"/>
    </row>
    <row r="337" spans="15:15" x14ac:dyDescent="0.25">
      <c r="O337" s="42"/>
    </row>
    <row r="338" spans="15:15" x14ac:dyDescent="0.25">
      <c r="O338" s="42"/>
    </row>
    <row r="339" spans="15:15" x14ac:dyDescent="0.25">
      <c r="O339" s="42"/>
    </row>
    <row r="340" spans="15:15" x14ac:dyDescent="0.25">
      <c r="O340" s="42"/>
    </row>
    <row r="341" spans="15:15" x14ac:dyDescent="0.25">
      <c r="O341" s="42"/>
    </row>
    <row r="342" spans="15:15" x14ac:dyDescent="0.25">
      <c r="O342" s="42"/>
    </row>
    <row r="343" spans="15:15" x14ac:dyDescent="0.25">
      <c r="O343" s="42"/>
    </row>
    <row r="344" spans="15:15" x14ac:dyDescent="0.25">
      <c r="O344" s="42"/>
    </row>
    <row r="345" spans="15:15" x14ac:dyDescent="0.25">
      <c r="O345" s="42"/>
    </row>
    <row r="346" spans="15:15" x14ac:dyDescent="0.25">
      <c r="O346" s="42"/>
    </row>
    <row r="347" spans="15:15" x14ac:dyDescent="0.25">
      <c r="O347" s="42"/>
    </row>
    <row r="348" spans="15:15" x14ac:dyDescent="0.25">
      <c r="O348" s="42"/>
    </row>
    <row r="349" spans="15:15" x14ac:dyDescent="0.25">
      <c r="O349" s="42"/>
    </row>
    <row r="350" spans="15:15" x14ac:dyDescent="0.25">
      <c r="O350" s="42"/>
    </row>
    <row r="351" spans="15:15" x14ac:dyDescent="0.25">
      <c r="O351" s="42"/>
    </row>
    <row r="352" spans="15:15" x14ac:dyDescent="0.25">
      <c r="O352" s="42"/>
    </row>
    <row r="353" spans="15:15" x14ac:dyDescent="0.25">
      <c r="O353" s="42"/>
    </row>
    <row r="354" spans="15:15" x14ac:dyDescent="0.25">
      <c r="O354" s="42"/>
    </row>
    <row r="355" spans="15:15" x14ac:dyDescent="0.25">
      <c r="O355" s="42"/>
    </row>
    <row r="356" spans="15:15" x14ac:dyDescent="0.25">
      <c r="O356" s="42"/>
    </row>
    <row r="357" spans="15:15" x14ac:dyDescent="0.25">
      <c r="O357" s="42"/>
    </row>
    <row r="358" spans="15:15" x14ac:dyDescent="0.25">
      <c r="O358" s="42"/>
    </row>
    <row r="359" spans="15:15" x14ac:dyDescent="0.25">
      <c r="O359" s="42"/>
    </row>
    <row r="360" spans="15:15" x14ac:dyDescent="0.25">
      <c r="O360" s="42"/>
    </row>
    <row r="361" spans="15:15" x14ac:dyDescent="0.25">
      <c r="O361" s="42"/>
    </row>
    <row r="362" spans="15:15" x14ac:dyDescent="0.25">
      <c r="O362" s="42"/>
    </row>
    <row r="363" spans="15:15" x14ac:dyDescent="0.25">
      <c r="O363" s="42"/>
    </row>
    <row r="364" spans="15:15" x14ac:dyDescent="0.25">
      <c r="O364" s="42"/>
    </row>
    <row r="365" spans="15:15" x14ac:dyDescent="0.25">
      <c r="O365" s="42"/>
    </row>
    <row r="366" spans="15:15" x14ac:dyDescent="0.25">
      <c r="O366" s="42"/>
    </row>
    <row r="367" spans="15:15" x14ac:dyDescent="0.25">
      <c r="O367" s="42"/>
    </row>
    <row r="368" spans="15:15" x14ac:dyDescent="0.25">
      <c r="O368" s="42"/>
    </row>
    <row r="369" spans="15:15" x14ac:dyDescent="0.25">
      <c r="O369" s="42"/>
    </row>
    <row r="370" spans="15:15" x14ac:dyDescent="0.25">
      <c r="O370" s="42"/>
    </row>
    <row r="371" spans="15:15" x14ac:dyDescent="0.25">
      <c r="O371" s="42"/>
    </row>
    <row r="372" spans="15:15" x14ac:dyDescent="0.25">
      <c r="O372" s="42"/>
    </row>
    <row r="373" spans="15:15" x14ac:dyDescent="0.25">
      <c r="O373" s="42"/>
    </row>
    <row r="374" spans="15:15" x14ac:dyDescent="0.25">
      <c r="O374" s="42"/>
    </row>
    <row r="375" spans="15:15" x14ac:dyDescent="0.25">
      <c r="O375" s="42"/>
    </row>
    <row r="376" spans="15:15" x14ac:dyDescent="0.25">
      <c r="O376" s="42"/>
    </row>
    <row r="377" spans="15:15" x14ac:dyDescent="0.25">
      <c r="O377" s="42"/>
    </row>
    <row r="378" spans="15:15" x14ac:dyDescent="0.25">
      <c r="O378" s="42"/>
    </row>
    <row r="379" spans="15:15" x14ac:dyDescent="0.25">
      <c r="O379" s="42"/>
    </row>
    <row r="380" spans="15:15" x14ac:dyDescent="0.25">
      <c r="O380" s="42"/>
    </row>
    <row r="381" spans="15:15" x14ac:dyDescent="0.25">
      <c r="O381" s="42"/>
    </row>
    <row r="382" spans="15:15" x14ac:dyDescent="0.25">
      <c r="O382" s="42"/>
    </row>
    <row r="383" spans="15:15" x14ac:dyDescent="0.25">
      <c r="O383" s="42"/>
    </row>
    <row r="384" spans="15:15" x14ac:dyDescent="0.25">
      <c r="O384" s="42"/>
    </row>
    <row r="385" spans="15:15" x14ac:dyDescent="0.25">
      <c r="O385" s="42"/>
    </row>
    <row r="386" spans="15:15" x14ac:dyDescent="0.25">
      <c r="O386" s="42"/>
    </row>
    <row r="387" spans="15:15" x14ac:dyDescent="0.25">
      <c r="O387" s="42"/>
    </row>
    <row r="388" spans="15:15" x14ac:dyDescent="0.25">
      <c r="O388" s="42"/>
    </row>
    <row r="389" spans="15:15" x14ac:dyDescent="0.25">
      <c r="O389" s="42"/>
    </row>
    <row r="390" spans="15:15" x14ac:dyDescent="0.25">
      <c r="O390" s="42"/>
    </row>
    <row r="391" spans="15:15" x14ac:dyDescent="0.25">
      <c r="O391" s="42"/>
    </row>
    <row r="392" spans="15:15" x14ac:dyDescent="0.25">
      <c r="O392" s="42"/>
    </row>
    <row r="393" spans="15:15" x14ac:dyDescent="0.25">
      <c r="O393" s="42"/>
    </row>
    <row r="394" spans="15:15" x14ac:dyDescent="0.25">
      <c r="O394" s="42"/>
    </row>
    <row r="395" spans="15:15" x14ac:dyDescent="0.25">
      <c r="O395" s="42"/>
    </row>
    <row r="396" spans="15:15" x14ac:dyDescent="0.25">
      <c r="O396" s="42"/>
    </row>
    <row r="397" spans="15:15" x14ac:dyDescent="0.25">
      <c r="O397" s="42"/>
    </row>
    <row r="398" spans="15:15" x14ac:dyDescent="0.25">
      <c r="O398" s="42"/>
    </row>
    <row r="399" spans="15:15" x14ac:dyDescent="0.25">
      <c r="O399" s="42"/>
    </row>
    <row r="400" spans="15:15" x14ac:dyDescent="0.25">
      <c r="O400" s="42"/>
    </row>
    <row r="401" spans="15:15" x14ac:dyDescent="0.25">
      <c r="O401" s="42"/>
    </row>
    <row r="402" spans="15:15" x14ac:dyDescent="0.25">
      <c r="O402" s="42"/>
    </row>
    <row r="403" spans="15:15" x14ac:dyDescent="0.25">
      <c r="O403" s="42"/>
    </row>
    <row r="404" spans="15:15" x14ac:dyDescent="0.25">
      <c r="O404" s="42"/>
    </row>
    <row r="405" spans="15:15" x14ac:dyDescent="0.25">
      <c r="O405" s="42"/>
    </row>
    <row r="406" spans="15:15" x14ac:dyDescent="0.25">
      <c r="O406" s="42"/>
    </row>
    <row r="407" spans="15:15" x14ac:dyDescent="0.25">
      <c r="O407" s="42"/>
    </row>
    <row r="408" spans="15:15" x14ac:dyDescent="0.25">
      <c r="O408" s="42"/>
    </row>
    <row r="409" spans="15:15" x14ac:dyDescent="0.25">
      <c r="O409" s="42"/>
    </row>
    <row r="410" spans="15:15" x14ac:dyDescent="0.25">
      <c r="O410" s="42"/>
    </row>
    <row r="411" spans="15:15" x14ac:dyDescent="0.25">
      <c r="O411" s="42"/>
    </row>
    <row r="412" spans="15:15" x14ac:dyDescent="0.25">
      <c r="O412" s="42"/>
    </row>
    <row r="413" spans="15:15" x14ac:dyDescent="0.25">
      <c r="O413" s="42"/>
    </row>
    <row r="414" spans="15:15" x14ac:dyDescent="0.25">
      <c r="O414" s="42"/>
    </row>
    <row r="415" spans="15:15" x14ac:dyDescent="0.25">
      <c r="O415" s="42"/>
    </row>
    <row r="416" spans="15:15" x14ac:dyDescent="0.25">
      <c r="O416" s="42"/>
    </row>
    <row r="417" spans="15:15" x14ac:dyDescent="0.25">
      <c r="O417" s="42"/>
    </row>
    <row r="418" spans="15:15" x14ac:dyDescent="0.25">
      <c r="O418" s="42"/>
    </row>
    <row r="419" spans="15:15" x14ac:dyDescent="0.25">
      <c r="O419" s="42"/>
    </row>
    <row r="420" spans="15:15" x14ac:dyDescent="0.25">
      <c r="O420" s="42"/>
    </row>
    <row r="421" spans="15:15" x14ac:dyDescent="0.25">
      <c r="O421" s="42"/>
    </row>
    <row r="422" spans="15:15" x14ac:dyDescent="0.25">
      <c r="O422" s="42"/>
    </row>
    <row r="423" spans="15:15" x14ac:dyDescent="0.25">
      <c r="O423" s="42"/>
    </row>
    <row r="424" spans="15:15" x14ac:dyDescent="0.25">
      <c r="O424" s="42"/>
    </row>
    <row r="425" spans="15:15" x14ac:dyDescent="0.25">
      <c r="O425" s="42"/>
    </row>
    <row r="426" spans="15:15" x14ac:dyDescent="0.25">
      <c r="O426" s="42"/>
    </row>
    <row r="427" spans="15:15" x14ac:dyDescent="0.25">
      <c r="O427" s="42"/>
    </row>
    <row r="428" spans="15:15" x14ac:dyDescent="0.25">
      <c r="O428" s="42"/>
    </row>
    <row r="429" spans="15:15" x14ac:dyDescent="0.25">
      <c r="O429" s="42"/>
    </row>
    <row r="430" spans="15:15" x14ac:dyDescent="0.25">
      <c r="O430" s="42"/>
    </row>
    <row r="431" spans="15:15" x14ac:dyDescent="0.25">
      <c r="O431" s="42"/>
    </row>
    <row r="432" spans="15:15" x14ac:dyDescent="0.25">
      <c r="O432" s="42"/>
    </row>
    <row r="433" spans="15:15" x14ac:dyDescent="0.25">
      <c r="O433" s="42"/>
    </row>
    <row r="434" spans="15:15" x14ac:dyDescent="0.25">
      <c r="O434" s="42"/>
    </row>
    <row r="435" spans="15:15" x14ac:dyDescent="0.25">
      <c r="O435" s="42"/>
    </row>
    <row r="436" spans="15:15" x14ac:dyDescent="0.25">
      <c r="O436" s="42"/>
    </row>
    <row r="437" spans="15:15" x14ac:dyDescent="0.25">
      <c r="O437" s="42"/>
    </row>
    <row r="438" spans="15:15" x14ac:dyDescent="0.25">
      <c r="O438" s="42"/>
    </row>
    <row r="439" spans="15:15" x14ac:dyDescent="0.25">
      <c r="O439" s="42"/>
    </row>
    <row r="440" spans="15:15" x14ac:dyDescent="0.25">
      <c r="O440" s="42"/>
    </row>
    <row r="441" spans="15:15" x14ac:dyDescent="0.25">
      <c r="O441" s="42"/>
    </row>
    <row r="442" spans="15:15" x14ac:dyDescent="0.25">
      <c r="O442" s="42"/>
    </row>
    <row r="443" spans="15:15" x14ac:dyDescent="0.25">
      <c r="O443" s="42"/>
    </row>
    <row r="444" spans="15:15" x14ac:dyDescent="0.25">
      <c r="O444" s="42"/>
    </row>
    <row r="445" spans="15:15" x14ac:dyDescent="0.25">
      <c r="O445" s="42"/>
    </row>
    <row r="446" spans="15:15" x14ac:dyDescent="0.25">
      <c r="O446" s="42"/>
    </row>
    <row r="447" spans="15:15" x14ac:dyDescent="0.25">
      <c r="O447" s="42"/>
    </row>
    <row r="448" spans="15:15" x14ac:dyDescent="0.25">
      <c r="O448" s="42"/>
    </row>
    <row r="449" spans="15:15" x14ac:dyDescent="0.25">
      <c r="O449" s="42"/>
    </row>
    <row r="450" spans="15:15" x14ac:dyDescent="0.25">
      <c r="O450" s="42"/>
    </row>
    <row r="451" spans="15:15" x14ac:dyDescent="0.25">
      <c r="O451" s="42"/>
    </row>
    <row r="452" spans="15:15" x14ac:dyDescent="0.25">
      <c r="O452" s="42"/>
    </row>
    <row r="453" spans="15:15" x14ac:dyDescent="0.25">
      <c r="O453" s="42"/>
    </row>
    <row r="454" spans="15:15" x14ac:dyDescent="0.25">
      <c r="O454" s="42"/>
    </row>
    <row r="455" spans="15:15" x14ac:dyDescent="0.25">
      <c r="O455" s="42"/>
    </row>
    <row r="456" spans="15:15" x14ac:dyDescent="0.25">
      <c r="O456" s="42"/>
    </row>
    <row r="457" spans="15:15" x14ac:dyDescent="0.25">
      <c r="O457" s="42"/>
    </row>
    <row r="458" spans="15:15" x14ac:dyDescent="0.25">
      <c r="O458" s="42"/>
    </row>
    <row r="459" spans="15:15" x14ac:dyDescent="0.25">
      <c r="O459" s="42"/>
    </row>
    <row r="460" spans="15:15" x14ac:dyDescent="0.25">
      <c r="O460" s="42"/>
    </row>
    <row r="461" spans="15:15" x14ac:dyDescent="0.25">
      <c r="O461" s="42"/>
    </row>
    <row r="462" spans="15:15" x14ac:dyDescent="0.25">
      <c r="O462" s="42"/>
    </row>
    <row r="463" spans="15:15" x14ac:dyDescent="0.25">
      <c r="O463" s="42"/>
    </row>
    <row r="464" spans="15:15" x14ac:dyDescent="0.25">
      <c r="O464" s="42"/>
    </row>
    <row r="465" spans="15:15" x14ac:dyDescent="0.25">
      <c r="O465" s="42"/>
    </row>
    <row r="466" spans="15:15" x14ac:dyDescent="0.25">
      <c r="O466" s="42"/>
    </row>
    <row r="467" spans="15:15" x14ac:dyDescent="0.25">
      <c r="O467" s="42"/>
    </row>
    <row r="468" spans="15:15" x14ac:dyDescent="0.25">
      <c r="O468" s="42"/>
    </row>
    <row r="469" spans="15:15" x14ac:dyDescent="0.25">
      <c r="O469" s="42"/>
    </row>
    <row r="470" spans="15:15" x14ac:dyDescent="0.25">
      <c r="O470" s="42"/>
    </row>
    <row r="471" spans="15:15" x14ac:dyDescent="0.25">
      <c r="O471" s="42"/>
    </row>
    <row r="472" spans="15:15" x14ac:dyDescent="0.25">
      <c r="O472" s="42"/>
    </row>
    <row r="473" spans="15:15" x14ac:dyDescent="0.25">
      <c r="O473" s="42"/>
    </row>
    <row r="474" spans="15:15" x14ac:dyDescent="0.25">
      <c r="O474" s="42"/>
    </row>
    <row r="475" spans="15:15" x14ac:dyDescent="0.25">
      <c r="O475" s="42"/>
    </row>
    <row r="476" spans="15:15" x14ac:dyDescent="0.25">
      <c r="O476" s="42"/>
    </row>
    <row r="477" spans="15:15" x14ac:dyDescent="0.25">
      <c r="O477" s="42"/>
    </row>
    <row r="478" spans="15:15" x14ac:dyDescent="0.25">
      <c r="O478" s="42"/>
    </row>
    <row r="479" spans="15:15" x14ac:dyDescent="0.25">
      <c r="O479" s="42"/>
    </row>
    <row r="480" spans="15:15" x14ac:dyDescent="0.25">
      <c r="O480" s="42"/>
    </row>
    <row r="481" spans="15:15" x14ac:dyDescent="0.25">
      <c r="O481" s="42"/>
    </row>
    <row r="482" spans="15:15" x14ac:dyDescent="0.25">
      <c r="O482" s="42"/>
    </row>
    <row r="483" spans="15:15" x14ac:dyDescent="0.25">
      <c r="O483" s="42"/>
    </row>
    <row r="484" spans="15:15" x14ac:dyDescent="0.25">
      <c r="O484" s="42"/>
    </row>
    <row r="485" spans="15:15" x14ac:dyDescent="0.25">
      <c r="O485" s="42"/>
    </row>
    <row r="486" spans="15:15" x14ac:dyDescent="0.25">
      <c r="O486" s="42"/>
    </row>
    <row r="487" spans="15:15" x14ac:dyDescent="0.25">
      <c r="O487" s="42"/>
    </row>
    <row r="488" spans="15:15" x14ac:dyDescent="0.25">
      <c r="O488" s="42"/>
    </row>
    <row r="489" spans="15:15" x14ac:dyDescent="0.25">
      <c r="O489" s="42"/>
    </row>
    <row r="490" spans="15:15" x14ac:dyDescent="0.25">
      <c r="O490" s="42"/>
    </row>
    <row r="491" spans="15:15" x14ac:dyDescent="0.25">
      <c r="O491" s="42"/>
    </row>
    <row r="492" spans="15:15" x14ac:dyDescent="0.25">
      <c r="O492" s="42"/>
    </row>
    <row r="493" spans="15:15" x14ac:dyDescent="0.25">
      <c r="O493" s="42"/>
    </row>
    <row r="494" spans="15:15" x14ac:dyDescent="0.25">
      <c r="O494" s="42"/>
    </row>
    <row r="495" spans="15:15" x14ac:dyDescent="0.25">
      <c r="O495" s="42"/>
    </row>
    <row r="496" spans="15:15" x14ac:dyDescent="0.25">
      <c r="O496" s="42"/>
    </row>
    <row r="497" spans="15:15" x14ac:dyDescent="0.25">
      <c r="O497" s="42"/>
    </row>
    <row r="498" spans="15:15" x14ac:dyDescent="0.25">
      <c r="O498" s="42"/>
    </row>
    <row r="499" spans="15:15" x14ac:dyDescent="0.25">
      <c r="O499" s="42"/>
    </row>
    <row r="500" spans="15:15" x14ac:dyDescent="0.25">
      <c r="O500" s="42"/>
    </row>
    <row r="501" spans="15:15" x14ac:dyDescent="0.25">
      <c r="O501" s="42"/>
    </row>
    <row r="502" spans="15:15" x14ac:dyDescent="0.25">
      <c r="O502" s="42"/>
    </row>
    <row r="503" spans="15:15" x14ac:dyDescent="0.25">
      <c r="O503" s="42"/>
    </row>
    <row r="504" spans="15:15" x14ac:dyDescent="0.25">
      <c r="O504" s="42"/>
    </row>
    <row r="505" spans="15:15" x14ac:dyDescent="0.25">
      <c r="O505" s="42"/>
    </row>
    <row r="506" spans="15:15" x14ac:dyDescent="0.25">
      <c r="O506" s="42"/>
    </row>
    <row r="507" spans="15:15" x14ac:dyDescent="0.25">
      <c r="O507" s="42"/>
    </row>
    <row r="508" spans="15:15" x14ac:dyDescent="0.25">
      <c r="O508" s="42"/>
    </row>
    <row r="509" spans="15:15" x14ac:dyDescent="0.25">
      <c r="O509" s="42"/>
    </row>
    <row r="510" spans="15:15" x14ac:dyDescent="0.25">
      <c r="O510" s="42"/>
    </row>
    <row r="511" spans="15:15" x14ac:dyDescent="0.25">
      <c r="O511" s="42"/>
    </row>
    <row r="512" spans="15:15" x14ac:dyDescent="0.25">
      <c r="O512" s="42"/>
    </row>
    <row r="513" spans="15:15" x14ac:dyDescent="0.25">
      <c r="O513" s="42"/>
    </row>
    <row r="514" spans="15:15" x14ac:dyDescent="0.25">
      <c r="O514" s="42"/>
    </row>
    <row r="515" spans="15:15" x14ac:dyDescent="0.25">
      <c r="O515" s="42"/>
    </row>
    <row r="516" spans="15:15" x14ac:dyDescent="0.25">
      <c r="O516" s="42"/>
    </row>
    <row r="517" spans="15:15" x14ac:dyDescent="0.25">
      <c r="O517" s="42"/>
    </row>
    <row r="518" spans="15:15" x14ac:dyDescent="0.25">
      <c r="O518" s="42"/>
    </row>
    <row r="519" spans="15:15" x14ac:dyDescent="0.25">
      <c r="O519" s="42"/>
    </row>
    <row r="520" spans="15:15" x14ac:dyDescent="0.25">
      <c r="O520" s="42"/>
    </row>
    <row r="521" spans="15:15" x14ac:dyDescent="0.25">
      <c r="O521" s="42"/>
    </row>
    <row r="522" spans="15:15" x14ac:dyDescent="0.25">
      <c r="O522" s="42"/>
    </row>
    <row r="523" spans="15:15" x14ac:dyDescent="0.25">
      <c r="O523" s="42"/>
    </row>
    <row r="524" spans="15:15" x14ac:dyDescent="0.25">
      <c r="O524" s="42"/>
    </row>
    <row r="525" spans="15:15" x14ac:dyDescent="0.25">
      <c r="O525" s="42"/>
    </row>
    <row r="526" spans="15:15" x14ac:dyDescent="0.25">
      <c r="O526" s="42"/>
    </row>
    <row r="527" spans="15:15" x14ac:dyDescent="0.25">
      <c r="O527" s="42"/>
    </row>
    <row r="528" spans="15:15" x14ac:dyDescent="0.25">
      <c r="O528" s="42"/>
    </row>
    <row r="529" spans="15:15" x14ac:dyDescent="0.25">
      <c r="O529" s="42"/>
    </row>
    <row r="530" spans="15:15" x14ac:dyDescent="0.25">
      <c r="O530" s="42"/>
    </row>
    <row r="531" spans="15:15" x14ac:dyDescent="0.25">
      <c r="O531" s="42"/>
    </row>
    <row r="532" spans="15:15" x14ac:dyDescent="0.25">
      <c r="O532" s="42"/>
    </row>
    <row r="533" spans="15:15" x14ac:dyDescent="0.25">
      <c r="O533" s="42"/>
    </row>
    <row r="534" spans="15:15" x14ac:dyDescent="0.25">
      <c r="O534" s="42"/>
    </row>
    <row r="535" spans="15:15" x14ac:dyDescent="0.25">
      <c r="O535" s="42"/>
    </row>
    <row r="536" spans="15:15" x14ac:dyDescent="0.25">
      <c r="O536" s="42"/>
    </row>
    <row r="537" spans="15:15" x14ac:dyDescent="0.25">
      <c r="O537" s="42"/>
    </row>
    <row r="538" spans="15:15" x14ac:dyDescent="0.25">
      <c r="O538" s="42"/>
    </row>
    <row r="539" spans="15:15" x14ac:dyDescent="0.25">
      <c r="O539" s="42"/>
    </row>
    <row r="540" spans="15:15" x14ac:dyDescent="0.25">
      <c r="O540" s="42"/>
    </row>
    <row r="541" spans="15:15" x14ac:dyDescent="0.25">
      <c r="O541" s="42"/>
    </row>
    <row r="542" spans="15:15" x14ac:dyDescent="0.25">
      <c r="O542" s="42"/>
    </row>
    <row r="543" spans="15:15" x14ac:dyDescent="0.25">
      <c r="O543" s="42"/>
    </row>
    <row r="544" spans="15:15" x14ac:dyDescent="0.25">
      <c r="O544" s="42"/>
    </row>
    <row r="545" spans="15:15" x14ac:dyDescent="0.25">
      <c r="O545" s="42"/>
    </row>
    <row r="546" spans="15:15" x14ac:dyDescent="0.25">
      <c r="O546" s="42"/>
    </row>
    <row r="547" spans="15:15" x14ac:dyDescent="0.25">
      <c r="O547" s="42"/>
    </row>
    <row r="548" spans="15:15" x14ac:dyDescent="0.25">
      <c r="O548" s="42"/>
    </row>
    <row r="549" spans="15:15" x14ac:dyDescent="0.25">
      <c r="O549" s="42"/>
    </row>
    <row r="550" spans="15:15" x14ac:dyDescent="0.25">
      <c r="O550" s="42"/>
    </row>
    <row r="551" spans="15:15" x14ac:dyDescent="0.25">
      <c r="O551" s="42"/>
    </row>
    <row r="552" spans="15:15" x14ac:dyDescent="0.25">
      <c r="O552" s="42"/>
    </row>
    <row r="553" spans="15:15" x14ac:dyDescent="0.25">
      <c r="O553" s="42"/>
    </row>
    <row r="554" spans="15:15" x14ac:dyDescent="0.25">
      <c r="O554" s="42"/>
    </row>
    <row r="555" spans="15:15" x14ac:dyDescent="0.25">
      <c r="O555" s="42"/>
    </row>
    <row r="556" spans="15:15" x14ac:dyDescent="0.25">
      <c r="O556" s="42"/>
    </row>
    <row r="557" spans="15:15" x14ac:dyDescent="0.25">
      <c r="O557" s="42"/>
    </row>
    <row r="558" spans="15:15" x14ac:dyDescent="0.25">
      <c r="O558" s="42"/>
    </row>
    <row r="559" spans="15:15" x14ac:dyDescent="0.25">
      <c r="O559" s="42"/>
    </row>
    <row r="560" spans="15:15" x14ac:dyDescent="0.25">
      <c r="O560" s="42"/>
    </row>
    <row r="561" spans="15:15" x14ac:dyDescent="0.25">
      <c r="O561" s="42"/>
    </row>
    <row r="562" spans="15:15" x14ac:dyDescent="0.25">
      <c r="O562" s="42"/>
    </row>
    <row r="563" spans="15:15" x14ac:dyDescent="0.25">
      <c r="O563" s="42"/>
    </row>
    <row r="564" spans="15:15" x14ac:dyDescent="0.25">
      <c r="O564" s="42"/>
    </row>
    <row r="565" spans="15:15" x14ac:dyDescent="0.25">
      <c r="O565" s="42"/>
    </row>
    <row r="566" spans="15:15" x14ac:dyDescent="0.25">
      <c r="O566" s="42"/>
    </row>
    <row r="567" spans="15:15" x14ac:dyDescent="0.25">
      <c r="O567" s="42"/>
    </row>
    <row r="568" spans="15:15" x14ac:dyDescent="0.25">
      <c r="O568" s="42"/>
    </row>
    <row r="569" spans="15:15" x14ac:dyDescent="0.25">
      <c r="O569" s="42"/>
    </row>
    <row r="570" spans="15:15" x14ac:dyDescent="0.25">
      <c r="O570" s="42"/>
    </row>
    <row r="571" spans="15:15" x14ac:dyDescent="0.25">
      <c r="O571" s="42"/>
    </row>
    <row r="572" spans="15:15" x14ac:dyDescent="0.25">
      <c r="O572" s="42"/>
    </row>
    <row r="573" spans="15:15" x14ac:dyDescent="0.25">
      <c r="O573" s="42"/>
    </row>
    <row r="574" spans="15:15" x14ac:dyDescent="0.25">
      <c r="O574" s="42"/>
    </row>
    <row r="575" spans="15:15" x14ac:dyDescent="0.25">
      <c r="O575" s="42"/>
    </row>
    <row r="576" spans="15:15" x14ac:dyDescent="0.25">
      <c r="O576" s="42"/>
    </row>
    <row r="577" spans="15:15" x14ac:dyDescent="0.25">
      <c r="O577" s="42"/>
    </row>
    <row r="578" spans="15:15" x14ac:dyDescent="0.25">
      <c r="O578" s="42"/>
    </row>
    <row r="579" spans="15:15" x14ac:dyDescent="0.25">
      <c r="O579" s="42"/>
    </row>
    <row r="580" spans="15:15" x14ac:dyDescent="0.25">
      <c r="O580" s="42"/>
    </row>
    <row r="581" spans="15:15" x14ac:dyDescent="0.25">
      <c r="O581" s="42"/>
    </row>
    <row r="582" spans="15:15" x14ac:dyDescent="0.25">
      <c r="O582" s="42"/>
    </row>
    <row r="583" spans="15:15" x14ac:dyDescent="0.25">
      <c r="O583" s="42"/>
    </row>
    <row r="584" spans="15:15" x14ac:dyDescent="0.25">
      <c r="O584" s="42"/>
    </row>
    <row r="585" spans="15:15" x14ac:dyDescent="0.25">
      <c r="O585" s="42"/>
    </row>
    <row r="586" spans="15:15" x14ac:dyDescent="0.25">
      <c r="O586" s="42"/>
    </row>
    <row r="587" spans="15:15" x14ac:dyDescent="0.25">
      <c r="O587" s="42"/>
    </row>
    <row r="588" spans="15:15" x14ac:dyDescent="0.25">
      <c r="O588" s="42"/>
    </row>
    <row r="589" spans="15:15" x14ac:dyDescent="0.25">
      <c r="O589" s="42"/>
    </row>
    <row r="590" spans="15:15" x14ac:dyDescent="0.25">
      <c r="O590" s="42"/>
    </row>
    <row r="591" spans="15:15" x14ac:dyDescent="0.25">
      <c r="O591" s="42"/>
    </row>
    <row r="592" spans="15:15" x14ac:dyDescent="0.25">
      <c r="O592" s="42"/>
    </row>
    <row r="593" spans="15:15" x14ac:dyDescent="0.25">
      <c r="O593" s="42"/>
    </row>
    <row r="594" spans="15:15" x14ac:dyDescent="0.25">
      <c r="O594" s="42"/>
    </row>
    <row r="595" spans="15:15" x14ac:dyDescent="0.25">
      <c r="O595" s="42"/>
    </row>
    <row r="596" spans="15:15" x14ac:dyDescent="0.25">
      <c r="O596" s="42"/>
    </row>
    <row r="597" spans="15:15" x14ac:dyDescent="0.25">
      <c r="O597" s="42"/>
    </row>
    <row r="598" spans="15:15" x14ac:dyDescent="0.25">
      <c r="O598" s="42"/>
    </row>
    <row r="599" spans="15:15" x14ac:dyDescent="0.25">
      <c r="O599" s="42"/>
    </row>
    <row r="600" spans="15:15" x14ac:dyDescent="0.25">
      <c r="O600" s="42"/>
    </row>
    <row r="601" spans="15:15" x14ac:dyDescent="0.25">
      <c r="O601" s="42"/>
    </row>
    <row r="602" spans="15:15" x14ac:dyDescent="0.25">
      <c r="O602" s="42"/>
    </row>
    <row r="603" spans="15:15" x14ac:dyDescent="0.25">
      <c r="O603" s="42"/>
    </row>
    <row r="604" spans="15:15" x14ac:dyDescent="0.25">
      <c r="O604" s="42"/>
    </row>
    <row r="605" spans="15:15" x14ac:dyDescent="0.25">
      <c r="O605" s="42"/>
    </row>
    <row r="606" spans="15:15" x14ac:dyDescent="0.25">
      <c r="O606" s="42"/>
    </row>
    <row r="607" spans="15:15" x14ac:dyDescent="0.25">
      <c r="O607" s="42"/>
    </row>
    <row r="608" spans="15:15" x14ac:dyDescent="0.25">
      <c r="O608" s="42"/>
    </row>
    <row r="609" spans="15:15" x14ac:dyDescent="0.25">
      <c r="O609" s="42"/>
    </row>
    <row r="610" spans="15:15" x14ac:dyDescent="0.25">
      <c r="O610" s="42"/>
    </row>
    <row r="611" spans="15:15" x14ac:dyDescent="0.25">
      <c r="O611" s="42"/>
    </row>
    <row r="612" spans="15:15" x14ac:dyDescent="0.25">
      <c r="O612" s="42"/>
    </row>
    <row r="613" spans="15:15" x14ac:dyDescent="0.25">
      <c r="O613" s="42"/>
    </row>
    <row r="614" spans="15:15" x14ac:dyDescent="0.25">
      <c r="O614" s="42"/>
    </row>
    <row r="615" spans="15:15" x14ac:dyDescent="0.25">
      <c r="O615" s="42"/>
    </row>
    <row r="616" spans="15:15" x14ac:dyDescent="0.25">
      <c r="O616" s="42"/>
    </row>
    <row r="617" spans="15:15" x14ac:dyDescent="0.25">
      <c r="O617" s="42"/>
    </row>
    <row r="618" spans="15:15" x14ac:dyDescent="0.25">
      <c r="O618" s="42"/>
    </row>
    <row r="619" spans="15:15" x14ac:dyDescent="0.25">
      <c r="O619" s="42"/>
    </row>
    <row r="620" spans="15:15" x14ac:dyDescent="0.25">
      <c r="O620" s="42"/>
    </row>
    <row r="621" spans="15:15" x14ac:dyDescent="0.25">
      <c r="O621" s="42"/>
    </row>
    <row r="622" spans="15:15" x14ac:dyDescent="0.25">
      <c r="O622" s="42"/>
    </row>
    <row r="623" spans="15:15" x14ac:dyDescent="0.25">
      <c r="O623" s="42"/>
    </row>
    <row r="624" spans="15:15" x14ac:dyDescent="0.25">
      <c r="O624" s="42"/>
    </row>
    <row r="625" spans="15:15" x14ac:dyDescent="0.25">
      <c r="O625" s="42"/>
    </row>
    <row r="626" spans="15:15" x14ac:dyDescent="0.25">
      <c r="O626" s="42"/>
    </row>
    <row r="627" spans="15:15" x14ac:dyDescent="0.25">
      <c r="O627" s="42"/>
    </row>
    <row r="628" spans="15:15" x14ac:dyDescent="0.25">
      <c r="O628" s="42"/>
    </row>
    <row r="629" spans="15:15" x14ac:dyDescent="0.25">
      <c r="O629" s="42"/>
    </row>
    <row r="630" spans="15:15" x14ac:dyDescent="0.25">
      <c r="O630" s="42"/>
    </row>
    <row r="631" spans="15:15" x14ac:dyDescent="0.25">
      <c r="O631" s="42"/>
    </row>
    <row r="632" spans="15:15" x14ac:dyDescent="0.25">
      <c r="O632" s="42"/>
    </row>
    <row r="633" spans="15:15" x14ac:dyDescent="0.25">
      <c r="O633" s="42"/>
    </row>
    <row r="634" spans="15:15" x14ac:dyDescent="0.25">
      <c r="O634" s="42"/>
    </row>
    <row r="635" spans="15:15" x14ac:dyDescent="0.25">
      <c r="O635" s="42"/>
    </row>
    <row r="636" spans="15:15" x14ac:dyDescent="0.25">
      <c r="O636" s="42"/>
    </row>
    <row r="637" spans="15:15" x14ac:dyDescent="0.25">
      <c r="O637" s="42"/>
    </row>
    <row r="638" spans="15:15" x14ac:dyDescent="0.25">
      <c r="O638" s="42"/>
    </row>
    <row r="639" spans="15:15" x14ac:dyDescent="0.25">
      <c r="O639" s="42"/>
    </row>
    <row r="640" spans="15:15" x14ac:dyDescent="0.25">
      <c r="O640" s="42"/>
    </row>
    <row r="641" spans="15:15" x14ac:dyDescent="0.25">
      <c r="O641" s="42"/>
    </row>
    <row r="642" spans="15:15" x14ac:dyDescent="0.25">
      <c r="O642" s="42"/>
    </row>
    <row r="643" spans="15:15" x14ac:dyDescent="0.25">
      <c r="O643" s="42"/>
    </row>
    <row r="644" spans="15:15" x14ac:dyDescent="0.25">
      <c r="O644" s="42"/>
    </row>
    <row r="645" spans="15:15" x14ac:dyDescent="0.25">
      <c r="O645" s="42"/>
    </row>
    <row r="646" spans="15:15" x14ac:dyDescent="0.25">
      <c r="O646" s="42"/>
    </row>
    <row r="647" spans="15:15" x14ac:dyDescent="0.25">
      <c r="O647" s="42"/>
    </row>
    <row r="648" spans="15:15" x14ac:dyDescent="0.25">
      <c r="O648" s="42"/>
    </row>
    <row r="649" spans="15:15" x14ac:dyDescent="0.25">
      <c r="O649" s="42"/>
    </row>
    <row r="650" spans="15:15" x14ac:dyDescent="0.25">
      <c r="O650" s="42"/>
    </row>
    <row r="651" spans="15:15" x14ac:dyDescent="0.25">
      <c r="O651" s="42"/>
    </row>
    <row r="652" spans="15:15" x14ac:dyDescent="0.25">
      <c r="O652" s="42"/>
    </row>
    <row r="653" spans="15:15" x14ac:dyDescent="0.25">
      <c r="O653" s="42"/>
    </row>
    <row r="654" spans="15:15" x14ac:dyDescent="0.25">
      <c r="O654" s="42"/>
    </row>
    <row r="655" spans="15:15" x14ac:dyDescent="0.25">
      <c r="O655" s="42"/>
    </row>
    <row r="656" spans="15:15" x14ac:dyDescent="0.25">
      <c r="O656" s="42"/>
    </row>
    <row r="657" spans="15:15" x14ac:dyDescent="0.25">
      <c r="O657" s="42"/>
    </row>
    <row r="658" spans="15:15" x14ac:dyDescent="0.25">
      <c r="O658" s="42"/>
    </row>
    <row r="659" spans="15:15" x14ac:dyDescent="0.25">
      <c r="O659" s="42"/>
    </row>
    <row r="660" spans="15:15" x14ac:dyDescent="0.25">
      <c r="O660" s="42"/>
    </row>
    <row r="661" spans="15:15" x14ac:dyDescent="0.25">
      <c r="O661" s="42"/>
    </row>
    <row r="662" spans="15:15" x14ac:dyDescent="0.25">
      <c r="O662" s="42"/>
    </row>
    <row r="663" spans="15:15" x14ac:dyDescent="0.25">
      <c r="O663" s="42"/>
    </row>
    <row r="664" spans="15:15" x14ac:dyDescent="0.25">
      <c r="O664" s="42"/>
    </row>
    <row r="665" spans="15:15" x14ac:dyDescent="0.25">
      <c r="O665" s="42"/>
    </row>
    <row r="666" spans="15:15" x14ac:dyDescent="0.25">
      <c r="O666" s="42"/>
    </row>
    <row r="667" spans="15:15" x14ac:dyDescent="0.25">
      <c r="O667" s="42"/>
    </row>
    <row r="668" spans="15:15" x14ac:dyDescent="0.25">
      <c r="O668" s="42"/>
    </row>
    <row r="669" spans="15:15" x14ac:dyDescent="0.25">
      <c r="O669" s="42"/>
    </row>
    <row r="670" spans="15:15" x14ac:dyDescent="0.25">
      <c r="O670" s="42"/>
    </row>
    <row r="671" spans="15:15" x14ac:dyDescent="0.25">
      <c r="O671" s="42"/>
    </row>
    <row r="672" spans="15:15" x14ac:dyDescent="0.25">
      <c r="O672" s="42"/>
    </row>
    <row r="673" spans="15:15" x14ac:dyDescent="0.25">
      <c r="O673" s="42"/>
    </row>
    <row r="674" spans="15:15" x14ac:dyDescent="0.25">
      <c r="O674" s="42"/>
    </row>
    <row r="675" spans="15:15" x14ac:dyDescent="0.25">
      <c r="O675" s="42"/>
    </row>
    <row r="676" spans="15:15" x14ac:dyDescent="0.25">
      <c r="O676" s="42"/>
    </row>
    <row r="677" spans="15:15" x14ac:dyDescent="0.25">
      <c r="O677" s="42"/>
    </row>
    <row r="678" spans="15:15" x14ac:dyDescent="0.25">
      <c r="O678" s="42"/>
    </row>
    <row r="679" spans="15:15" x14ac:dyDescent="0.25">
      <c r="O679" s="42"/>
    </row>
    <row r="680" spans="15:15" x14ac:dyDescent="0.25">
      <c r="O680" s="42"/>
    </row>
    <row r="681" spans="15:15" x14ac:dyDescent="0.25">
      <c r="O681" s="42"/>
    </row>
    <row r="682" spans="15:15" x14ac:dyDescent="0.25">
      <c r="O682" s="42"/>
    </row>
    <row r="683" spans="15:15" x14ac:dyDescent="0.25">
      <c r="O683" s="42"/>
    </row>
    <row r="684" spans="15:15" x14ac:dyDescent="0.25">
      <c r="O684" s="42"/>
    </row>
    <row r="685" spans="15:15" x14ac:dyDescent="0.25">
      <c r="O685" s="42"/>
    </row>
    <row r="686" spans="15:15" x14ac:dyDescent="0.25">
      <c r="O686" s="42"/>
    </row>
    <row r="687" spans="15:15" x14ac:dyDescent="0.25">
      <c r="O687" s="42"/>
    </row>
    <row r="688" spans="15:15" x14ac:dyDescent="0.25">
      <c r="O688" s="42"/>
    </row>
    <row r="689" spans="15:15" x14ac:dyDescent="0.25">
      <c r="O689" s="42"/>
    </row>
    <row r="690" spans="15:15" x14ac:dyDescent="0.25">
      <c r="O690" s="42"/>
    </row>
    <row r="691" spans="15:15" x14ac:dyDescent="0.25">
      <c r="O691" s="42"/>
    </row>
    <row r="692" spans="15:15" x14ac:dyDescent="0.25">
      <c r="O692" s="42"/>
    </row>
    <row r="693" spans="15:15" x14ac:dyDescent="0.25">
      <c r="O693" s="42"/>
    </row>
    <row r="694" spans="15:15" x14ac:dyDescent="0.25">
      <c r="O694" s="42"/>
    </row>
    <row r="695" spans="15:15" x14ac:dyDescent="0.25">
      <c r="O695" s="42"/>
    </row>
    <row r="696" spans="15:15" x14ac:dyDescent="0.25">
      <c r="O696" s="42"/>
    </row>
    <row r="697" spans="15:15" x14ac:dyDescent="0.25">
      <c r="O697" s="42"/>
    </row>
    <row r="698" spans="15:15" x14ac:dyDescent="0.25">
      <c r="O698" s="42"/>
    </row>
    <row r="699" spans="15:15" x14ac:dyDescent="0.25">
      <c r="O699" s="42"/>
    </row>
    <row r="700" spans="15:15" x14ac:dyDescent="0.25">
      <c r="O700" s="42"/>
    </row>
    <row r="701" spans="15:15" x14ac:dyDescent="0.25">
      <c r="O701" s="42"/>
    </row>
    <row r="702" spans="15:15" x14ac:dyDescent="0.25">
      <c r="O702" s="42"/>
    </row>
    <row r="703" spans="15:15" x14ac:dyDescent="0.25">
      <c r="O703" s="42"/>
    </row>
    <row r="704" spans="15:15" x14ac:dyDescent="0.25">
      <c r="O704" s="42"/>
    </row>
    <row r="705" spans="15:15" x14ac:dyDescent="0.25">
      <c r="O705" s="42"/>
    </row>
    <row r="706" spans="15:15" x14ac:dyDescent="0.25">
      <c r="O706" s="42"/>
    </row>
    <row r="707" spans="15:15" x14ac:dyDescent="0.25">
      <c r="O707" s="42"/>
    </row>
    <row r="708" spans="15:15" x14ac:dyDescent="0.25">
      <c r="O708" s="42"/>
    </row>
    <row r="709" spans="15:15" x14ac:dyDescent="0.25">
      <c r="O709" s="42"/>
    </row>
    <row r="710" spans="15:15" x14ac:dyDescent="0.25">
      <c r="O710" s="42"/>
    </row>
    <row r="711" spans="15:15" x14ac:dyDescent="0.25">
      <c r="O711" s="42"/>
    </row>
    <row r="712" spans="15:15" x14ac:dyDescent="0.25">
      <c r="O712" s="42"/>
    </row>
    <row r="713" spans="15:15" x14ac:dyDescent="0.25">
      <c r="O713" s="42"/>
    </row>
    <row r="714" spans="15:15" x14ac:dyDescent="0.25">
      <c r="O714" s="42"/>
    </row>
    <row r="715" spans="15:15" x14ac:dyDescent="0.25">
      <c r="O715" s="42"/>
    </row>
    <row r="716" spans="15:15" x14ac:dyDescent="0.25">
      <c r="O716" s="42"/>
    </row>
    <row r="717" spans="15:15" x14ac:dyDescent="0.25">
      <c r="O717" s="42"/>
    </row>
    <row r="718" spans="15:15" x14ac:dyDescent="0.25">
      <c r="O718" s="42"/>
    </row>
    <row r="719" spans="15:15" x14ac:dyDescent="0.25">
      <c r="O719" s="42"/>
    </row>
    <row r="720" spans="15:15" x14ac:dyDescent="0.25">
      <c r="O720" s="42"/>
    </row>
    <row r="721" spans="15:15" x14ac:dyDescent="0.25">
      <c r="O721" s="42"/>
    </row>
    <row r="722" spans="15:15" x14ac:dyDescent="0.25">
      <c r="O722" s="42"/>
    </row>
    <row r="723" spans="15:15" x14ac:dyDescent="0.25">
      <c r="O723" s="42"/>
    </row>
    <row r="724" spans="15:15" x14ac:dyDescent="0.25">
      <c r="O724" s="42"/>
    </row>
    <row r="725" spans="15:15" x14ac:dyDescent="0.25">
      <c r="O725" s="42"/>
    </row>
    <row r="726" spans="15:15" x14ac:dyDescent="0.25">
      <c r="O726" s="42"/>
    </row>
    <row r="727" spans="15:15" x14ac:dyDescent="0.25">
      <c r="O727" s="42"/>
    </row>
    <row r="728" spans="15:15" x14ac:dyDescent="0.25">
      <c r="O728" s="42"/>
    </row>
    <row r="729" spans="15:15" x14ac:dyDescent="0.25">
      <c r="O729" s="42"/>
    </row>
    <row r="730" spans="15:15" x14ac:dyDescent="0.25">
      <c r="O730" s="42"/>
    </row>
    <row r="731" spans="15:15" x14ac:dyDescent="0.25">
      <c r="O731" s="42"/>
    </row>
    <row r="732" spans="15:15" x14ac:dyDescent="0.25">
      <c r="O732" s="42"/>
    </row>
    <row r="733" spans="15:15" x14ac:dyDescent="0.25">
      <c r="O733" s="42"/>
    </row>
    <row r="734" spans="15:15" x14ac:dyDescent="0.25">
      <c r="O734" s="42"/>
    </row>
    <row r="735" spans="15:15" x14ac:dyDescent="0.25">
      <c r="O735" s="42"/>
    </row>
    <row r="736" spans="15:15" x14ac:dyDescent="0.25">
      <c r="O736" s="42"/>
    </row>
    <row r="737" spans="15:15" x14ac:dyDescent="0.25">
      <c r="O737" s="42"/>
    </row>
    <row r="738" spans="15:15" x14ac:dyDescent="0.25">
      <c r="O738" s="42"/>
    </row>
    <row r="739" spans="15:15" x14ac:dyDescent="0.25">
      <c r="O739" s="42"/>
    </row>
    <row r="740" spans="15:15" x14ac:dyDescent="0.25">
      <c r="O740" s="42"/>
    </row>
    <row r="741" spans="15:15" x14ac:dyDescent="0.25">
      <c r="O741" s="42"/>
    </row>
    <row r="742" spans="15:15" x14ac:dyDescent="0.25">
      <c r="O742" s="42"/>
    </row>
    <row r="743" spans="15:15" x14ac:dyDescent="0.25">
      <c r="O743" s="42"/>
    </row>
    <row r="744" spans="15:15" x14ac:dyDescent="0.25">
      <c r="O744" s="42"/>
    </row>
    <row r="745" spans="15:15" x14ac:dyDescent="0.25">
      <c r="O745" s="42"/>
    </row>
    <row r="746" spans="15:15" x14ac:dyDescent="0.25">
      <c r="O746" s="42"/>
    </row>
    <row r="747" spans="15:15" x14ac:dyDescent="0.25">
      <c r="O747" s="42"/>
    </row>
    <row r="748" spans="15:15" x14ac:dyDescent="0.25">
      <c r="O748" s="42"/>
    </row>
    <row r="749" spans="15:15" x14ac:dyDescent="0.25">
      <c r="O749" s="42"/>
    </row>
    <row r="750" spans="15:15" x14ac:dyDescent="0.25">
      <c r="O750" s="42"/>
    </row>
    <row r="751" spans="15:15" x14ac:dyDescent="0.25">
      <c r="O751" s="42"/>
    </row>
    <row r="752" spans="15:15" x14ac:dyDescent="0.25">
      <c r="O752" s="42"/>
    </row>
    <row r="753" spans="15:15" x14ac:dyDescent="0.25">
      <c r="O753" s="42"/>
    </row>
    <row r="754" spans="15:15" x14ac:dyDescent="0.25">
      <c r="O754" s="42"/>
    </row>
    <row r="755" spans="15:15" x14ac:dyDescent="0.25">
      <c r="O755" s="42"/>
    </row>
    <row r="756" spans="15:15" x14ac:dyDescent="0.25">
      <c r="O756" s="42"/>
    </row>
    <row r="757" spans="15:15" x14ac:dyDescent="0.25">
      <c r="O757" s="42"/>
    </row>
    <row r="758" spans="15:15" x14ac:dyDescent="0.25">
      <c r="O758" s="42"/>
    </row>
    <row r="759" spans="15:15" x14ac:dyDescent="0.25">
      <c r="O759" s="42"/>
    </row>
    <row r="760" spans="15:15" x14ac:dyDescent="0.25">
      <c r="O760" s="42"/>
    </row>
    <row r="761" spans="15:15" x14ac:dyDescent="0.25">
      <c r="O761" s="42"/>
    </row>
    <row r="762" spans="15:15" x14ac:dyDescent="0.25">
      <c r="O762" s="42"/>
    </row>
    <row r="763" spans="15:15" x14ac:dyDescent="0.25">
      <c r="O763" s="42"/>
    </row>
    <row r="764" spans="15:15" x14ac:dyDescent="0.25">
      <c r="O764" s="42"/>
    </row>
    <row r="765" spans="15:15" x14ac:dyDescent="0.25">
      <c r="O765" s="42"/>
    </row>
    <row r="766" spans="15:15" x14ac:dyDescent="0.25">
      <c r="O766" s="42"/>
    </row>
    <row r="767" spans="15:15" x14ac:dyDescent="0.25">
      <c r="O767" s="42"/>
    </row>
    <row r="768" spans="15:15" x14ac:dyDescent="0.25">
      <c r="O768" s="42"/>
    </row>
    <row r="769" spans="15:15" x14ac:dyDescent="0.25">
      <c r="O769" s="42"/>
    </row>
    <row r="770" spans="15:15" x14ac:dyDescent="0.25">
      <c r="O770" s="42"/>
    </row>
    <row r="771" spans="15:15" x14ac:dyDescent="0.25">
      <c r="O771" s="42"/>
    </row>
    <row r="772" spans="15:15" x14ac:dyDescent="0.25">
      <c r="O772" s="42"/>
    </row>
    <row r="773" spans="15:15" x14ac:dyDescent="0.25">
      <c r="O773" s="42"/>
    </row>
    <row r="774" spans="15:15" x14ac:dyDescent="0.25">
      <c r="O774" s="42"/>
    </row>
    <row r="775" spans="15:15" x14ac:dyDescent="0.25">
      <c r="O775" s="42"/>
    </row>
    <row r="776" spans="15:15" x14ac:dyDescent="0.25">
      <c r="O776" s="42"/>
    </row>
    <row r="777" spans="15:15" x14ac:dyDescent="0.25">
      <c r="O777" s="42"/>
    </row>
    <row r="778" spans="15:15" x14ac:dyDescent="0.25">
      <c r="O778" s="42"/>
    </row>
    <row r="779" spans="15:15" x14ac:dyDescent="0.25">
      <c r="O779" s="42"/>
    </row>
    <row r="780" spans="15:15" x14ac:dyDescent="0.25">
      <c r="O780" s="42"/>
    </row>
    <row r="781" spans="15:15" x14ac:dyDescent="0.25">
      <c r="O781" s="42"/>
    </row>
    <row r="782" spans="15:15" x14ac:dyDescent="0.25">
      <c r="O782" s="42"/>
    </row>
    <row r="783" spans="15:15" x14ac:dyDescent="0.25">
      <c r="O783" s="42"/>
    </row>
    <row r="784" spans="15:15" x14ac:dyDescent="0.25">
      <c r="O784" s="42"/>
    </row>
    <row r="785" spans="15:15" x14ac:dyDescent="0.25">
      <c r="O785" s="42"/>
    </row>
    <row r="786" spans="15:15" x14ac:dyDescent="0.25">
      <c r="O786" s="42"/>
    </row>
    <row r="787" spans="15:15" x14ac:dyDescent="0.25">
      <c r="O787" s="42"/>
    </row>
    <row r="788" spans="15:15" x14ac:dyDescent="0.25">
      <c r="O788" s="42"/>
    </row>
    <row r="789" spans="15:15" x14ac:dyDescent="0.25">
      <c r="O789" s="42"/>
    </row>
    <row r="790" spans="15:15" x14ac:dyDescent="0.25">
      <c r="O790" s="42"/>
    </row>
    <row r="791" spans="15:15" x14ac:dyDescent="0.25">
      <c r="O791" s="42"/>
    </row>
    <row r="792" spans="15:15" x14ac:dyDescent="0.25">
      <c r="O792" s="42"/>
    </row>
    <row r="793" spans="15:15" x14ac:dyDescent="0.25">
      <c r="O793" s="42"/>
    </row>
    <row r="794" spans="15:15" x14ac:dyDescent="0.25">
      <c r="O794" s="42"/>
    </row>
    <row r="795" spans="15:15" x14ac:dyDescent="0.25">
      <c r="O795" s="42"/>
    </row>
    <row r="796" spans="15:15" x14ac:dyDescent="0.25">
      <c r="O796" s="42"/>
    </row>
    <row r="797" spans="15:15" x14ac:dyDescent="0.25">
      <c r="O797" s="42"/>
    </row>
    <row r="798" spans="15:15" x14ac:dyDescent="0.25">
      <c r="O798" s="42"/>
    </row>
    <row r="799" spans="15:15" x14ac:dyDescent="0.25">
      <c r="O799" s="42"/>
    </row>
    <row r="800" spans="15:15" x14ac:dyDescent="0.25">
      <c r="O800" s="42"/>
    </row>
    <row r="801" spans="15:15" x14ac:dyDescent="0.25">
      <c r="O801" s="42"/>
    </row>
    <row r="802" spans="15:15" x14ac:dyDescent="0.25">
      <c r="O802" s="42"/>
    </row>
    <row r="803" spans="15:15" x14ac:dyDescent="0.25">
      <c r="O803" s="42"/>
    </row>
    <row r="804" spans="15:15" x14ac:dyDescent="0.25">
      <c r="O804" s="42"/>
    </row>
    <row r="805" spans="15:15" x14ac:dyDescent="0.25">
      <c r="O805" s="42"/>
    </row>
    <row r="806" spans="15:15" x14ac:dyDescent="0.25">
      <c r="O806" s="42"/>
    </row>
    <row r="807" spans="15:15" x14ac:dyDescent="0.25">
      <c r="O807" s="42"/>
    </row>
    <row r="808" spans="15:15" x14ac:dyDescent="0.25">
      <c r="O808" s="42"/>
    </row>
    <row r="809" spans="15:15" x14ac:dyDescent="0.25">
      <c r="O809" s="42"/>
    </row>
    <row r="810" spans="15:15" x14ac:dyDescent="0.25">
      <c r="O810" s="42"/>
    </row>
    <row r="811" spans="15:15" x14ac:dyDescent="0.25">
      <c r="O811" s="42"/>
    </row>
    <row r="812" spans="15:15" x14ac:dyDescent="0.25">
      <c r="O812" s="42"/>
    </row>
    <row r="813" spans="15:15" x14ac:dyDescent="0.25">
      <c r="O813" s="42"/>
    </row>
    <row r="814" spans="15:15" x14ac:dyDescent="0.25">
      <c r="O814" s="42"/>
    </row>
    <row r="815" spans="15:15" x14ac:dyDescent="0.25">
      <c r="O815" s="42"/>
    </row>
    <row r="816" spans="15:15" x14ac:dyDescent="0.25">
      <c r="O816" s="42"/>
    </row>
    <row r="817" spans="15:15" x14ac:dyDescent="0.25">
      <c r="O817" s="42"/>
    </row>
    <row r="818" spans="15:15" x14ac:dyDescent="0.25">
      <c r="O818" s="42"/>
    </row>
    <row r="819" spans="15:15" x14ac:dyDescent="0.25">
      <c r="O819" s="42"/>
    </row>
    <row r="820" spans="15:15" x14ac:dyDescent="0.25">
      <c r="O820" s="42"/>
    </row>
    <row r="821" spans="15:15" x14ac:dyDescent="0.25">
      <c r="O821" s="42"/>
    </row>
    <row r="822" spans="15:15" x14ac:dyDescent="0.25">
      <c r="O822" s="42"/>
    </row>
    <row r="823" spans="15:15" x14ac:dyDescent="0.25">
      <c r="O823" s="42"/>
    </row>
    <row r="824" spans="15:15" x14ac:dyDescent="0.25">
      <c r="O824" s="42"/>
    </row>
    <row r="825" spans="15:15" x14ac:dyDescent="0.25">
      <c r="O825" s="42"/>
    </row>
    <row r="826" spans="15:15" x14ac:dyDescent="0.25">
      <c r="O826" s="42"/>
    </row>
    <row r="827" spans="15:15" x14ac:dyDescent="0.25">
      <c r="O827" s="42"/>
    </row>
    <row r="828" spans="15:15" x14ac:dyDescent="0.25">
      <c r="O828" s="42"/>
    </row>
    <row r="829" spans="15:15" x14ac:dyDescent="0.25">
      <c r="O829" s="42"/>
    </row>
    <row r="830" spans="15:15" x14ac:dyDescent="0.25">
      <c r="O830" s="42"/>
    </row>
    <row r="831" spans="15:15" x14ac:dyDescent="0.25">
      <c r="O831" s="42"/>
    </row>
    <row r="832" spans="15:15" x14ac:dyDescent="0.25">
      <c r="O832" s="42"/>
    </row>
    <row r="833" spans="15:15" x14ac:dyDescent="0.25">
      <c r="O833" s="42"/>
    </row>
    <row r="834" spans="15:15" x14ac:dyDescent="0.25">
      <c r="O834" s="42"/>
    </row>
    <row r="835" spans="15:15" x14ac:dyDescent="0.25">
      <c r="O835" s="42"/>
    </row>
    <row r="836" spans="15:15" x14ac:dyDescent="0.25">
      <c r="O836" s="42"/>
    </row>
    <row r="837" spans="15:15" x14ac:dyDescent="0.25">
      <c r="O837" s="42"/>
    </row>
    <row r="838" spans="15:15" x14ac:dyDescent="0.25">
      <c r="O838" s="42"/>
    </row>
    <row r="839" spans="15:15" x14ac:dyDescent="0.25">
      <c r="O839" s="42"/>
    </row>
    <row r="840" spans="15:15" x14ac:dyDescent="0.25">
      <c r="O840" s="42"/>
    </row>
    <row r="841" spans="15:15" x14ac:dyDescent="0.25">
      <c r="O841" s="42"/>
    </row>
    <row r="842" spans="15:15" x14ac:dyDescent="0.25">
      <c r="O842" s="42"/>
    </row>
    <row r="843" spans="15:15" x14ac:dyDescent="0.25">
      <c r="O843" s="42"/>
    </row>
    <row r="844" spans="15:15" x14ac:dyDescent="0.25">
      <c r="O844" s="42"/>
    </row>
    <row r="845" spans="15:15" x14ac:dyDescent="0.25">
      <c r="O845" s="42"/>
    </row>
    <row r="846" spans="15:15" x14ac:dyDescent="0.25">
      <c r="O846" s="42"/>
    </row>
    <row r="847" spans="15:15" x14ac:dyDescent="0.25">
      <c r="O847" s="42"/>
    </row>
    <row r="848" spans="15:15" x14ac:dyDescent="0.25">
      <c r="O848" s="42"/>
    </row>
    <row r="849" spans="15:15" x14ac:dyDescent="0.25">
      <c r="O849" s="42"/>
    </row>
    <row r="850" spans="15:15" x14ac:dyDescent="0.25">
      <c r="O850" s="42"/>
    </row>
    <row r="851" spans="15:15" x14ac:dyDescent="0.25">
      <c r="O851" s="42"/>
    </row>
    <row r="852" spans="15:15" x14ac:dyDescent="0.25">
      <c r="O852" s="42"/>
    </row>
    <row r="853" spans="15:15" x14ac:dyDescent="0.25">
      <c r="O853" s="42"/>
    </row>
    <row r="854" spans="15:15" x14ac:dyDescent="0.25">
      <c r="O854" s="42"/>
    </row>
    <row r="855" spans="15:15" x14ac:dyDescent="0.25">
      <c r="O855" s="42"/>
    </row>
    <row r="856" spans="15:15" x14ac:dyDescent="0.25">
      <c r="O856" s="42"/>
    </row>
    <row r="857" spans="15:15" x14ac:dyDescent="0.25">
      <c r="O857" s="42"/>
    </row>
    <row r="858" spans="15:15" x14ac:dyDescent="0.25">
      <c r="O858" s="42"/>
    </row>
    <row r="859" spans="15:15" x14ac:dyDescent="0.25">
      <c r="O859" s="42"/>
    </row>
    <row r="860" spans="15:15" x14ac:dyDescent="0.25">
      <c r="O860" s="42"/>
    </row>
    <row r="861" spans="15:15" x14ac:dyDescent="0.25">
      <c r="O861" s="42"/>
    </row>
    <row r="862" spans="15:15" x14ac:dyDescent="0.25">
      <c r="O862" s="42"/>
    </row>
    <row r="863" spans="15:15" x14ac:dyDescent="0.25">
      <c r="O863" s="42"/>
    </row>
    <row r="864" spans="15:15" x14ac:dyDescent="0.25">
      <c r="O864" s="42"/>
    </row>
    <row r="865" spans="15:15" x14ac:dyDescent="0.25">
      <c r="O865" s="42"/>
    </row>
    <row r="866" spans="15:15" x14ac:dyDescent="0.25">
      <c r="O866" s="42"/>
    </row>
    <row r="867" spans="15:15" x14ac:dyDescent="0.25">
      <c r="O867" s="42"/>
    </row>
    <row r="868" spans="15:15" x14ac:dyDescent="0.25">
      <c r="O868" s="42"/>
    </row>
    <row r="869" spans="15:15" x14ac:dyDescent="0.25">
      <c r="O869" s="42"/>
    </row>
    <row r="870" spans="15:15" x14ac:dyDescent="0.25">
      <c r="O870" s="42"/>
    </row>
    <row r="871" spans="15:15" x14ac:dyDescent="0.25">
      <c r="O871" s="42"/>
    </row>
    <row r="872" spans="15:15" x14ac:dyDescent="0.25">
      <c r="O872" s="42"/>
    </row>
    <row r="873" spans="15:15" x14ac:dyDescent="0.25">
      <c r="O873" s="42"/>
    </row>
    <row r="874" spans="15:15" x14ac:dyDescent="0.25">
      <c r="O874" s="42"/>
    </row>
    <row r="875" spans="15:15" x14ac:dyDescent="0.25">
      <c r="O875" s="42"/>
    </row>
    <row r="876" spans="15:15" x14ac:dyDescent="0.25">
      <c r="O876" s="42"/>
    </row>
    <row r="877" spans="15:15" x14ac:dyDescent="0.25">
      <c r="O877" s="42"/>
    </row>
    <row r="878" spans="15:15" x14ac:dyDescent="0.25">
      <c r="O878" s="42"/>
    </row>
    <row r="879" spans="15:15" x14ac:dyDescent="0.25">
      <c r="O879" s="42"/>
    </row>
    <row r="880" spans="15:15" x14ac:dyDescent="0.25">
      <c r="O880" s="42"/>
    </row>
    <row r="881" spans="15:15" x14ac:dyDescent="0.25">
      <c r="O881" s="42"/>
    </row>
    <row r="882" spans="15:15" x14ac:dyDescent="0.25">
      <c r="O882" s="42"/>
    </row>
    <row r="883" spans="15:15" x14ac:dyDescent="0.25">
      <c r="O883" s="42"/>
    </row>
    <row r="884" spans="15:15" x14ac:dyDescent="0.25">
      <c r="O884" s="42"/>
    </row>
    <row r="885" spans="15:15" x14ac:dyDescent="0.25">
      <c r="O885" s="42"/>
    </row>
    <row r="886" spans="15:15" x14ac:dyDescent="0.25">
      <c r="O886" s="42"/>
    </row>
    <row r="887" spans="15:15" x14ac:dyDescent="0.25">
      <c r="O887" s="42"/>
    </row>
    <row r="888" spans="15:15" x14ac:dyDescent="0.25">
      <c r="O888" s="42"/>
    </row>
    <row r="889" spans="15:15" x14ac:dyDescent="0.25">
      <c r="O889" s="42"/>
    </row>
    <row r="890" spans="15:15" x14ac:dyDescent="0.25">
      <c r="O890" s="42"/>
    </row>
    <row r="891" spans="15:15" x14ac:dyDescent="0.25">
      <c r="O891" s="42"/>
    </row>
    <row r="892" spans="15:15" x14ac:dyDescent="0.25">
      <c r="O892" s="42"/>
    </row>
    <row r="893" spans="15:15" x14ac:dyDescent="0.25">
      <c r="O893" s="42"/>
    </row>
    <row r="894" spans="15:15" x14ac:dyDescent="0.25">
      <c r="O894" s="42"/>
    </row>
    <row r="895" spans="15:15" x14ac:dyDescent="0.25">
      <c r="O895" s="42"/>
    </row>
    <row r="896" spans="15:15" x14ac:dyDescent="0.25">
      <c r="O896" s="42"/>
    </row>
    <row r="897" spans="15:15" x14ac:dyDescent="0.25">
      <c r="O897" s="42"/>
    </row>
    <row r="898" spans="15:15" x14ac:dyDescent="0.25">
      <c r="O898" s="42"/>
    </row>
    <row r="899" spans="15:15" x14ac:dyDescent="0.25">
      <c r="O899" s="42"/>
    </row>
    <row r="900" spans="15:15" x14ac:dyDescent="0.25">
      <c r="O900" s="42"/>
    </row>
    <row r="901" spans="15:15" x14ac:dyDescent="0.25">
      <c r="O901" s="42"/>
    </row>
    <row r="902" spans="15:15" x14ac:dyDescent="0.25">
      <c r="O902" s="42"/>
    </row>
    <row r="903" spans="15:15" x14ac:dyDescent="0.25">
      <c r="O903" s="42"/>
    </row>
    <row r="904" spans="15:15" x14ac:dyDescent="0.25">
      <c r="O904" s="42"/>
    </row>
    <row r="905" spans="15:15" x14ac:dyDescent="0.25">
      <c r="O905" s="42"/>
    </row>
    <row r="906" spans="15:15" x14ac:dyDescent="0.25">
      <c r="O906" s="42"/>
    </row>
    <row r="907" spans="15:15" x14ac:dyDescent="0.25">
      <c r="O907" s="42"/>
    </row>
    <row r="908" spans="15:15" x14ac:dyDescent="0.25">
      <c r="O908" s="42"/>
    </row>
    <row r="909" spans="15:15" x14ac:dyDescent="0.25">
      <c r="O909" s="42"/>
    </row>
    <row r="910" spans="15:15" x14ac:dyDescent="0.25">
      <c r="O910" s="42"/>
    </row>
    <row r="911" spans="15:15" x14ac:dyDescent="0.25">
      <c r="O911" s="42"/>
    </row>
    <row r="912" spans="15:15" x14ac:dyDescent="0.25">
      <c r="O912" s="42"/>
    </row>
    <row r="913" spans="15:15" x14ac:dyDescent="0.25">
      <c r="O913" s="42"/>
    </row>
    <row r="914" spans="15:15" x14ac:dyDescent="0.25">
      <c r="O914" s="42"/>
    </row>
    <row r="915" spans="15:15" x14ac:dyDescent="0.25">
      <c r="O915" s="42"/>
    </row>
    <row r="916" spans="15:15" x14ac:dyDescent="0.25">
      <c r="O916" s="42"/>
    </row>
    <row r="917" spans="15:15" x14ac:dyDescent="0.25">
      <c r="O917" s="42"/>
    </row>
    <row r="918" spans="15:15" x14ac:dyDescent="0.25">
      <c r="O918" s="42"/>
    </row>
    <row r="919" spans="15:15" x14ac:dyDescent="0.25">
      <c r="O919" s="42"/>
    </row>
    <row r="920" spans="15:15" x14ac:dyDescent="0.25">
      <c r="O920" s="42"/>
    </row>
    <row r="921" spans="15:15" x14ac:dyDescent="0.25">
      <c r="O921" s="42"/>
    </row>
    <row r="922" spans="15:15" x14ac:dyDescent="0.25">
      <c r="O922" s="42"/>
    </row>
    <row r="923" spans="15:15" x14ac:dyDescent="0.25">
      <c r="O923" s="42"/>
    </row>
    <row r="924" spans="15:15" x14ac:dyDescent="0.25">
      <c r="O924" s="42"/>
    </row>
    <row r="925" spans="15:15" x14ac:dyDescent="0.25">
      <c r="O925" s="42"/>
    </row>
    <row r="926" spans="15:15" x14ac:dyDescent="0.25">
      <c r="O926" s="42"/>
    </row>
    <row r="927" spans="15:15" x14ac:dyDescent="0.25">
      <c r="O927" s="42"/>
    </row>
    <row r="928" spans="15:15" x14ac:dyDescent="0.25">
      <c r="O928" s="42"/>
    </row>
    <row r="929" spans="15:15" x14ac:dyDescent="0.25">
      <c r="O929" s="42"/>
    </row>
    <row r="930" spans="15:15" x14ac:dyDescent="0.25">
      <c r="O930" s="42"/>
    </row>
    <row r="931" spans="15:15" x14ac:dyDescent="0.25">
      <c r="O931" s="42"/>
    </row>
    <row r="932" spans="15:15" x14ac:dyDescent="0.25">
      <c r="O932" s="42"/>
    </row>
    <row r="933" spans="15:15" x14ac:dyDescent="0.25">
      <c r="O933" s="42"/>
    </row>
    <row r="934" spans="15:15" x14ac:dyDescent="0.25">
      <c r="O934" s="42"/>
    </row>
    <row r="935" spans="15:15" x14ac:dyDescent="0.25">
      <c r="O935" s="42"/>
    </row>
    <row r="936" spans="15:15" x14ac:dyDescent="0.25">
      <c r="O936" s="42"/>
    </row>
    <row r="937" spans="15:15" x14ac:dyDescent="0.25">
      <c r="O937" s="42"/>
    </row>
    <row r="938" spans="15:15" x14ac:dyDescent="0.25">
      <c r="O938" s="42"/>
    </row>
    <row r="939" spans="15:15" x14ac:dyDescent="0.25">
      <c r="O939" s="42"/>
    </row>
    <row r="940" spans="15:15" x14ac:dyDescent="0.25">
      <c r="O940" s="42"/>
    </row>
    <row r="941" spans="15:15" x14ac:dyDescent="0.25">
      <c r="O941" s="42"/>
    </row>
    <row r="942" spans="15:15" x14ac:dyDescent="0.25">
      <c r="O942" s="42"/>
    </row>
    <row r="943" spans="15:15" x14ac:dyDescent="0.25">
      <c r="O943" s="42"/>
    </row>
    <row r="944" spans="15:15" x14ac:dyDescent="0.25">
      <c r="O944" s="42"/>
    </row>
    <row r="945" spans="15:15" x14ac:dyDescent="0.25">
      <c r="O945" s="42"/>
    </row>
    <row r="946" spans="15:15" x14ac:dyDescent="0.25">
      <c r="O946" s="42"/>
    </row>
    <row r="947" spans="15:15" x14ac:dyDescent="0.25">
      <c r="O947" s="42"/>
    </row>
    <row r="948" spans="15:15" x14ac:dyDescent="0.25">
      <c r="O948" s="42"/>
    </row>
    <row r="949" spans="15:15" x14ac:dyDescent="0.25">
      <c r="O949" s="42"/>
    </row>
    <row r="950" spans="15:15" x14ac:dyDescent="0.25">
      <c r="O950" s="42"/>
    </row>
    <row r="951" spans="15:15" x14ac:dyDescent="0.25">
      <c r="O951" s="42"/>
    </row>
    <row r="952" spans="15:15" x14ac:dyDescent="0.25">
      <c r="O952" s="42"/>
    </row>
    <row r="953" spans="15:15" x14ac:dyDescent="0.25">
      <c r="O953" s="42"/>
    </row>
    <row r="954" spans="15:15" x14ac:dyDescent="0.25">
      <c r="O954" s="42"/>
    </row>
    <row r="955" spans="15:15" x14ac:dyDescent="0.25">
      <c r="O955" s="42"/>
    </row>
    <row r="956" spans="15:15" x14ac:dyDescent="0.25">
      <c r="O956" s="42"/>
    </row>
    <row r="957" spans="15:15" x14ac:dyDescent="0.25">
      <c r="O957" s="42"/>
    </row>
    <row r="958" spans="15:15" x14ac:dyDescent="0.25">
      <c r="O958" s="42"/>
    </row>
    <row r="959" spans="15:15" x14ac:dyDescent="0.25">
      <c r="O959" s="42"/>
    </row>
    <row r="960" spans="15:15" x14ac:dyDescent="0.25">
      <c r="O960" s="42"/>
    </row>
    <row r="961" spans="15:15" x14ac:dyDescent="0.25">
      <c r="O961" s="42"/>
    </row>
    <row r="962" spans="15:15" x14ac:dyDescent="0.25">
      <c r="O962" s="42"/>
    </row>
    <row r="963" spans="15:15" x14ac:dyDescent="0.25">
      <c r="O963" s="42"/>
    </row>
    <row r="964" spans="15:15" x14ac:dyDescent="0.25">
      <c r="O964" s="42"/>
    </row>
    <row r="965" spans="15:15" x14ac:dyDescent="0.25">
      <c r="O965" s="42"/>
    </row>
    <row r="966" spans="15:15" x14ac:dyDescent="0.25">
      <c r="O966" s="42"/>
    </row>
    <row r="967" spans="15:15" x14ac:dyDescent="0.25">
      <c r="O967" s="42"/>
    </row>
    <row r="968" spans="15:15" x14ac:dyDescent="0.25">
      <c r="O968" s="42"/>
    </row>
    <row r="969" spans="15:15" x14ac:dyDescent="0.25">
      <c r="O969" s="42"/>
    </row>
    <row r="970" spans="15:15" x14ac:dyDescent="0.25">
      <c r="O970" s="42"/>
    </row>
    <row r="971" spans="15:15" x14ac:dyDescent="0.25">
      <c r="O971" s="42"/>
    </row>
    <row r="972" spans="15:15" x14ac:dyDescent="0.25">
      <c r="O972" s="42"/>
    </row>
    <row r="973" spans="15:15" x14ac:dyDescent="0.25">
      <c r="O973" s="42"/>
    </row>
    <row r="974" spans="15:15" x14ac:dyDescent="0.25">
      <c r="O974" s="42"/>
    </row>
    <row r="975" spans="15:15" x14ac:dyDescent="0.25">
      <c r="O975" s="42"/>
    </row>
    <row r="976" spans="15:15" x14ac:dyDescent="0.25">
      <c r="O976" s="42"/>
    </row>
    <row r="977" spans="15:15" x14ac:dyDescent="0.25">
      <c r="O977" s="42"/>
    </row>
    <row r="978" spans="15:15" x14ac:dyDescent="0.25">
      <c r="O978" s="42"/>
    </row>
    <row r="979" spans="15:15" x14ac:dyDescent="0.25">
      <c r="O979" s="42"/>
    </row>
    <row r="980" spans="15:15" x14ac:dyDescent="0.25">
      <c r="O980" s="42"/>
    </row>
    <row r="981" spans="15:15" x14ac:dyDescent="0.25">
      <c r="O981" s="42"/>
    </row>
    <row r="982" spans="15:15" x14ac:dyDescent="0.25">
      <c r="O982" s="42"/>
    </row>
    <row r="983" spans="15:15" x14ac:dyDescent="0.25">
      <c r="O983" s="42"/>
    </row>
    <row r="984" spans="15:15" x14ac:dyDescent="0.25">
      <c r="O984" s="42"/>
    </row>
    <row r="985" spans="15:15" x14ac:dyDescent="0.25">
      <c r="O985" s="42"/>
    </row>
    <row r="986" spans="15:15" x14ac:dyDescent="0.25">
      <c r="O986" s="42"/>
    </row>
    <row r="987" spans="15:15" x14ac:dyDescent="0.25">
      <c r="O987" s="42"/>
    </row>
    <row r="988" spans="15:15" x14ac:dyDescent="0.25">
      <c r="O988" s="42"/>
    </row>
    <row r="989" spans="15:15" x14ac:dyDescent="0.25">
      <c r="O989" s="42"/>
    </row>
    <row r="990" spans="15:15" x14ac:dyDescent="0.25">
      <c r="O990" s="42"/>
    </row>
    <row r="991" spans="15:15" x14ac:dyDescent="0.25">
      <c r="O991" s="42"/>
    </row>
    <row r="992" spans="15:15" x14ac:dyDescent="0.25">
      <c r="O992" s="42"/>
    </row>
    <row r="993" spans="15:15" x14ac:dyDescent="0.25">
      <c r="O993" s="42"/>
    </row>
    <row r="994" spans="15:15" x14ac:dyDescent="0.25">
      <c r="O994" s="42"/>
    </row>
    <row r="995" spans="15:15" x14ac:dyDescent="0.25">
      <c r="O995" s="42"/>
    </row>
    <row r="996" spans="15:15" x14ac:dyDescent="0.25">
      <c r="O996" s="42"/>
    </row>
    <row r="997" spans="15:15" x14ac:dyDescent="0.25">
      <c r="O997" s="42"/>
    </row>
    <row r="998" spans="15:15" x14ac:dyDescent="0.25">
      <c r="O998" s="42"/>
    </row>
    <row r="999" spans="15:15" x14ac:dyDescent="0.25">
      <c r="O999" s="42"/>
    </row>
    <row r="1000" spans="15:15" x14ac:dyDescent="0.25">
      <c r="O1000" s="42"/>
    </row>
    <row r="1001" spans="15:15" x14ac:dyDescent="0.25">
      <c r="O1001" s="42"/>
    </row>
    <row r="1002" spans="15:15" x14ac:dyDescent="0.25">
      <c r="O1002" s="42"/>
    </row>
    <row r="1003" spans="15:15" x14ac:dyDescent="0.25">
      <c r="O1003" s="42"/>
    </row>
    <row r="1004" spans="15:15" x14ac:dyDescent="0.25">
      <c r="O1004" s="42"/>
    </row>
    <row r="1005" spans="15:15" x14ac:dyDescent="0.25">
      <c r="O1005" s="42"/>
    </row>
    <row r="1006" spans="15:15" x14ac:dyDescent="0.25">
      <c r="O1006" s="42"/>
    </row>
    <row r="1007" spans="15:15" x14ac:dyDescent="0.25">
      <c r="O1007" s="42"/>
    </row>
    <row r="1008" spans="15:15" x14ac:dyDescent="0.25">
      <c r="O1008" s="42"/>
    </row>
    <row r="1009" spans="15:15" x14ac:dyDescent="0.25">
      <c r="O1009" s="42"/>
    </row>
    <row r="1010" spans="15:15" x14ac:dyDescent="0.25">
      <c r="O1010" s="42"/>
    </row>
    <row r="1011" spans="15:15" x14ac:dyDescent="0.25">
      <c r="O1011" s="42"/>
    </row>
    <row r="1012" spans="15:15" x14ac:dyDescent="0.25">
      <c r="O1012" s="42"/>
    </row>
    <row r="1013" spans="15:15" x14ac:dyDescent="0.25">
      <c r="O1013" s="42"/>
    </row>
    <row r="1014" spans="15:15" x14ac:dyDescent="0.25">
      <c r="O1014" s="42"/>
    </row>
    <row r="1015" spans="15:15" x14ac:dyDescent="0.25">
      <c r="O1015" s="42"/>
    </row>
    <row r="1016" spans="15:15" x14ac:dyDescent="0.25">
      <c r="O1016" s="42"/>
    </row>
    <row r="1017" spans="15:15" x14ac:dyDescent="0.25">
      <c r="O1017" s="42"/>
    </row>
    <row r="1018" spans="15:15" x14ac:dyDescent="0.25">
      <c r="O1018" s="42"/>
    </row>
    <row r="1019" spans="15:15" x14ac:dyDescent="0.25">
      <c r="O1019" s="42"/>
    </row>
    <row r="1020" spans="15:15" x14ac:dyDescent="0.25">
      <c r="O1020" s="42"/>
    </row>
    <row r="1021" spans="15:15" x14ac:dyDescent="0.25">
      <c r="O1021" s="42"/>
    </row>
    <row r="1022" spans="15:15" x14ac:dyDescent="0.25">
      <c r="O1022" s="42"/>
    </row>
    <row r="1023" spans="15:15" x14ac:dyDescent="0.25">
      <c r="O1023" s="42"/>
    </row>
    <row r="1024" spans="15:15" x14ac:dyDescent="0.25">
      <c r="O1024" s="42"/>
    </row>
    <row r="1025" spans="15:15" x14ac:dyDescent="0.25">
      <c r="O1025" s="42"/>
    </row>
    <row r="1026" spans="15:15" x14ac:dyDescent="0.25">
      <c r="O1026" s="42"/>
    </row>
    <row r="1027" spans="15:15" x14ac:dyDescent="0.25">
      <c r="O1027" s="42"/>
    </row>
    <row r="1028" spans="15:15" x14ac:dyDescent="0.25">
      <c r="O1028" s="42"/>
    </row>
    <row r="1029" spans="15:15" x14ac:dyDescent="0.25">
      <c r="O1029" s="42"/>
    </row>
    <row r="1030" spans="15:15" x14ac:dyDescent="0.25">
      <c r="O1030" s="42"/>
    </row>
    <row r="1031" spans="15:15" x14ac:dyDescent="0.25">
      <c r="O1031" s="42"/>
    </row>
    <row r="1032" spans="15:15" x14ac:dyDescent="0.25">
      <c r="O1032" s="42"/>
    </row>
    <row r="1033" spans="15:15" x14ac:dyDescent="0.25">
      <c r="O1033" s="42"/>
    </row>
    <row r="1034" spans="15:15" x14ac:dyDescent="0.25">
      <c r="O1034" s="42"/>
    </row>
    <row r="1035" spans="15:15" x14ac:dyDescent="0.25">
      <c r="O1035" s="42"/>
    </row>
    <row r="1036" spans="15:15" x14ac:dyDescent="0.25">
      <c r="O1036" s="42"/>
    </row>
    <row r="1037" spans="15:15" x14ac:dyDescent="0.25">
      <c r="O1037" s="42"/>
    </row>
    <row r="1038" spans="15:15" x14ac:dyDescent="0.25">
      <c r="O1038" s="42"/>
    </row>
    <row r="1039" spans="15:15" x14ac:dyDescent="0.25">
      <c r="O1039" s="42"/>
    </row>
    <row r="1040" spans="15:15" x14ac:dyDescent="0.25">
      <c r="O1040" s="42"/>
    </row>
    <row r="1041" spans="15:15" x14ac:dyDescent="0.25">
      <c r="O1041" s="42"/>
    </row>
    <row r="1042" spans="15:15" x14ac:dyDescent="0.25">
      <c r="O1042" s="42"/>
    </row>
    <row r="1043" spans="15:15" x14ac:dyDescent="0.25">
      <c r="O1043" s="42"/>
    </row>
    <row r="1044" spans="15:15" x14ac:dyDescent="0.25">
      <c r="O1044" s="42"/>
    </row>
    <row r="1045" spans="15:15" x14ac:dyDescent="0.25">
      <c r="O1045" s="42"/>
    </row>
    <row r="1046" spans="15:15" x14ac:dyDescent="0.25">
      <c r="O1046" s="42"/>
    </row>
    <row r="1047" spans="15:15" x14ac:dyDescent="0.25">
      <c r="O1047" s="42"/>
    </row>
    <row r="1048" spans="15:15" x14ac:dyDescent="0.25">
      <c r="O1048" s="42"/>
    </row>
    <row r="1049" spans="15:15" x14ac:dyDescent="0.25">
      <c r="O1049" s="42"/>
    </row>
    <row r="1050" spans="15:15" x14ac:dyDescent="0.25">
      <c r="O1050" s="42"/>
    </row>
    <row r="1051" spans="15:15" x14ac:dyDescent="0.25">
      <c r="O1051" s="42"/>
    </row>
    <row r="1052" spans="15:15" x14ac:dyDescent="0.25">
      <c r="O1052" s="42"/>
    </row>
    <row r="1053" spans="15:15" x14ac:dyDescent="0.25">
      <c r="O1053" s="42"/>
    </row>
    <row r="1054" spans="15:15" x14ac:dyDescent="0.25">
      <c r="O1054" s="42"/>
    </row>
    <row r="1055" spans="15:15" x14ac:dyDescent="0.25">
      <c r="O1055" s="42"/>
    </row>
    <row r="1056" spans="15:15" x14ac:dyDescent="0.25">
      <c r="O1056" s="42"/>
    </row>
    <row r="1057" spans="15:15" x14ac:dyDescent="0.25">
      <c r="O1057" s="42"/>
    </row>
    <row r="1058" spans="15:15" x14ac:dyDescent="0.25">
      <c r="O1058" s="42"/>
    </row>
    <row r="1059" spans="15:15" x14ac:dyDescent="0.25">
      <c r="O1059" s="42"/>
    </row>
    <row r="1060" spans="15:15" x14ac:dyDescent="0.25">
      <c r="O1060" s="42"/>
    </row>
    <row r="1061" spans="15:15" x14ac:dyDescent="0.25">
      <c r="O1061" s="42"/>
    </row>
    <row r="1062" spans="15:15" x14ac:dyDescent="0.25">
      <c r="O1062" s="42"/>
    </row>
    <row r="1063" spans="15:15" x14ac:dyDescent="0.25">
      <c r="O1063" s="42"/>
    </row>
    <row r="1064" spans="15:15" x14ac:dyDescent="0.25">
      <c r="O1064" s="42"/>
    </row>
    <row r="1065" spans="15:15" x14ac:dyDescent="0.25">
      <c r="O1065" s="42"/>
    </row>
    <row r="1066" spans="15:15" x14ac:dyDescent="0.25">
      <c r="O1066" s="42"/>
    </row>
    <row r="1067" spans="15:15" x14ac:dyDescent="0.25">
      <c r="O1067" s="42"/>
    </row>
    <row r="1068" spans="15:15" x14ac:dyDescent="0.25">
      <c r="O1068" s="42"/>
    </row>
    <row r="1069" spans="15:15" x14ac:dyDescent="0.25">
      <c r="O1069" s="42"/>
    </row>
    <row r="1070" spans="15:15" x14ac:dyDescent="0.25">
      <c r="O1070" s="42"/>
    </row>
    <row r="1071" spans="15:15" x14ac:dyDescent="0.25">
      <c r="O1071" s="42"/>
    </row>
    <row r="1072" spans="15:15" x14ac:dyDescent="0.25">
      <c r="O1072" s="42"/>
    </row>
    <row r="1073" spans="15:15" x14ac:dyDescent="0.25">
      <c r="O1073" s="42"/>
    </row>
    <row r="1074" spans="15:15" x14ac:dyDescent="0.25">
      <c r="O1074" s="42"/>
    </row>
    <row r="1075" spans="15:15" x14ac:dyDescent="0.25">
      <c r="O1075" s="42"/>
    </row>
    <row r="1076" spans="15:15" x14ac:dyDescent="0.25">
      <c r="O1076" s="42"/>
    </row>
    <row r="1077" spans="15:15" x14ac:dyDescent="0.25">
      <c r="O1077" s="42"/>
    </row>
    <row r="1078" spans="15:15" x14ac:dyDescent="0.25">
      <c r="O1078" s="42"/>
    </row>
    <row r="1079" spans="15:15" x14ac:dyDescent="0.25">
      <c r="O1079" s="42"/>
    </row>
    <row r="1080" spans="15:15" x14ac:dyDescent="0.25">
      <c r="O1080" s="42"/>
    </row>
    <row r="1081" spans="15:15" x14ac:dyDescent="0.25">
      <c r="O1081" s="42"/>
    </row>
    <row r="1082" spans="15:15" x14ac:dyDescent="0.25">
      <c r="O1082" s="42"/>
    </row>
    <row r="1083" spans="15:15" x14ac:dyDescent="0.25">
      <c r="O1083" s="42"/>
    </row>
    <row r="1084" spans="15:15" x14ac:dyDescent="0.25">
      <c r="O1084" s="42"/>
    </row>
    <row r="1085" spans="15:15" x14ac:dyDescent="0.25">
      <c r="O1085" s="42"/>
    </row>
    <row r="1086" spans="15:15" x14ac:dyDescent="0.25">
      <c r="O1086" s="42"/>
    </row>
    <row r="1087" spans="15:15" x14ac:dyDescent="0.25">
      <c r="O1087" s="42"/>
    </row>
    <row r="1088" spans="15:15" x14ac:dyDescent="0.25">
      <c r="O1088" s="42"/>
    </row>
    <row r="1089" spans="15:15" x14ac:dyDescent="0.25">
      <c r="O1089" s="42"/>
    </row>
    <row r="1090" spans="15:15" x14ac:dyDescent="0.25">
      <c r="O1090" s="42"/>
    </row>
    <row r="1091" spans="15:15" x14ac:dyDescent="0.25">
      <c r="O1091" s="42"/>
    </row>
    <row r="1092" spans="15:15" x14ac:dyDescent="0.25">
      <c r="O1092" s="42"/>
    </row>
    <row r="1093" spans="15:15" x14ac:dyDescent="0.25">
      <c r="O1093" s="42"/>
    </row>
    <row r="1094" spans="15:15" x14ac:dyDescent="0.25">
      <c r="O1094" s="42"/>
    </row>
    <row r="1095" spans="15:15" x14ac:dyDescent="0.25">
      <c r="O1095" s="42"/>
    </row>
    <row r="1096" spans="15:15" x14ac:dyDescent="0.25">
      <c r="O1096" s="42"/>
    </row>
    <row r="1097" spans="15:15" x14ac:dyDescent="0.25">
      <c r="O1097" s="42"/>
    </row>
    <row r="1098" spans="15:15" x14ac:dyDescent="0.25">
      <c r="O1098" s="42"/>
    </row>
    <row r="1099" spans="15:15" x14ac:dyDescent="0.25">
      <c r="O1099" s="42"/>
    </row>
    <row r="1100" spans="15:15" x14ac:dyDescent="0.25">
      <c r="O1100" s="42"/>
    </row>
    <row r="1101" spans="15:15" x14ac:dyDescent="0.25">
      <c r="O1101" s="42"/>
    </row>
    <row r="1102" spans="15:15" x14ac:dyDescent="0.25">
      <c r="O1102" s="42"/>
    </row>
    <row r="1103" spans="15:15" x14ac:dyDescent="0.25">
      <c r="O1103" s="42"/>
    </row>
    <row r="1104" spans="15:15" x14ac:dyDescent="0.25">
      <c r="O1104" s="42"/>
    </row>
    <row r="1105" spans="15:15" x14ac:dyDescent="0.25">
      <c r="O1105" s="42"/>
    </row>
    <row r="1106" spans="15:15" x14ac:dyDescent="0.25">
      <c r="O1106" s="42"/>
    </row>
    <row r="1107" spans="15:15" x14ac:dyDescent="0.25">
      <c r="O1107" s="42"/>
    </row>
    <row r="1108" spans="15:15" x14ac:dyDescent="0.25">
      <c r="O1108" s="42"/>
    </row>
    <row r="1109" spans="15:15" x14ac:dyDescent="0.25">
      <c r="O1109" s="42"/>
    </row>
    <row r="1110" spans="15:15" x14ac:dyDescent="0.25">
      <c r="O1110" s="42"/>
    </row>
    <row r="1111" spans="15:15" x14ac:dyDescent="0.25">
      <c r="O1111" s="42"/>
    </row>
    <row r="1112" spans="15:15" x14ac:dyDescent="0.25">
      <c r="O1112" s="42"/>
    </row>
    <row r="1113" spans="15:15" x14ac:dyDescent="0.25">
      <c r="O1113" s="42"/>
    </row>
    <row r="1114" spans="15:15" x14ac:dyDescent="0.25">
      <c r="O1114" s="42"/>
    </row>
    <row r="1115" spans="15:15" x14ac:dyDescent="0.25">
      <c r="O1115" s="42"/>
    </row>
    <row r="1116" spans="15:15" x14ac:dyDescent="0.25">
      <c r="O1116" s="42"/>
    </row>
    <row r="1117" spans="15:15" x14ac:dyDescent="0.25">
      <c r="O1117" s="42"/>
    </row>
    <row r="1118" spans="15:15" x14ac:dyDescent="0.25">
      <c r="O1118" s="42"/>
    </row>
    <row r="1119" spans="15:15" x14ac:dyDescent="0.25">
      <c r="O1119" s="42"/>
    </row>
    <row r="1120" spans="15:15" x14ac:dyDescent="0.25">
      <c r="O1120" s="42"/>
    </row>
    <row r="1121" spans="15:15" x14ac:dyDescent="0.25">
      <c r="O1121" s="42"/>
    </row>
    <row r="1122" spans="15:15" x14ac:dyDescent="0.25">
      <c r="O1122" s="42"/>
    </row>
    <row r="1123" spans="15:15" x14ac:dyDescent="0.25">
      <c r="O1123" s="42"/>
    </row>
    <row r="1124" spans="15:15" x14ac:dyDescent="0.25">
      <c r="O1124" s="42"/>
    </row>
    <row r="1125" spans="15:15" x14ac:dyDescent="0.25">
      <c r="O1125" s="42"/>
    </row>
    <row r="1126" spans="15:15" x14ac:dyDescent="0.25">
      <c r="O1126" s="42"/>
    </row>
    <row r="1127" spans="15:15" x14ac:dyDescent="0.25">
      <c r="O1127" s="42"/>
    </row>
    <row r="1128" spans="15:15" x14ac:dyDescent="0.25">
      <c r="O1128" s="42"/>
    </row>
    <row r="1129" spans="15:15" x14ac:dyDescent="0.25">
      <c r="O1129" s="42"/>
    </row>
    <row r="1130" spans="15:15" x14ac:dyDescent="0.25">
      <c r="O1130" s="42"/>
    </row>
    <row r="1131" spans="15:15" x14ac:dyDescent="0.25">
      <c r="O1131" s="42"/>
    </row>
    <row r="1132" spans="15:15" x14ac:dyDescent="0.25">
      <c r="O1132" s="42"/>
    </row>
    <row r="1133" spans="15:15" x14ac:dyDescent="0.25">
      <c r="O1133" s="42"/>
    </row>
    <row r="1134" spans="15:15" x14ac:dyDescent="0.25">
      <c r="O1134" s="42"/>
    </row>
    <row r="1135" spans="15:15" x14ac:dyDescent="0.25">
      <c r="O1135" s="42"/>
    </row>
    <row r="1136" spans="15:15" x14ac:dyDescent="0.25">
      <c r="O1136" s="42"/>
    </row>
    <row r="1137" spans="15:15" x14ac:dyDescent="0.25">
      <c r="O1137" s="42"/>
    </row>
    <row r="1138" spans="15:15" x14ac:dyDescent="0.25">
      <c r="O1138" s="42"/>
    </row>
    <row r="1139" spans="15:15" x14ac:dyDescent="0.25">
      <c r="O1139" s="42"/>
    </row>
    <row r="1140" spans="15:15" x14ac:dyDescent="0.25">
      <c r="O1140" s="42"/>
    </row>
    <row r="1141" spans="15:15" x14ac:dyDescent="0.25">
      <c r="O1141" s="42"/>
    </row>
    <row r="1142" spans="15:15" x14ac:dyDescent="0.25">
      <c r="O1142" s="42"/>
    </row>
    <row r="1143" spans="15:15" x14ac:dyDescent="0.25">
      <c r="O1143" s="42"/>
    </row>
    <row r="1144" spans="15:15" x14ac:dyDescent="0.25">
      <c r="O1144" s="42"/>
    </row>
    <row r="1145" spans="15:15" x14ac:dyDescent="0.25">
      <c r="O1145" s="42"/>
    </row>
    <row r="1146" spans="15:15" x14ac:dyDescent="0.25">
      <c r="O1146" s="42"/>
    </row>
    <row r="1147" spans="15:15" x14ac:dyDescent="0.25">
      <c r="O1147" s="42"/>
    </row>
    <row r="1148" spans="15:15" x14ac:dyDescent="0.25">
      <c r="O1148" s="42"/>
    </row>
    <row r="1149" spans="15:15" x14ac:dyDescent="0.25">
      <c r="O1149" s="42"/>
    </row>
    <row r="1150" spans="15:15" x14ac:dyDescent="0.25">
      <c r="O1150" s="42"/>
    </row>
    <row r="1151" spans="15:15" x14ac:dyDescent="0.25">
      <c r="O1151" s="42"/>
    </row>
    <row r="1152" spans="15:15" x14ac:dyDescent="0.25">
      <c r="O1152" s="42"/>
    </row>
    <row r="1153" spans="15:15" x14ac:dyDescent="0.25">
      <c r="O1153" s="42"/>
    </row>
    <row r="1154" spans="15:15" x14ac:dyDescent="0.25">
      <c r="O1154" s="42"/>
    </row>
    <row r="1155" spans="15:15" x14ac:dyDescent="0.25">
      <c r="O1155" s="42"/>
    </row>
    <row r="1156" spans="15:15" x14ac:dyDescent="0.25">
      <c r="O1156" s="42"/>
    </row>
    <row r="1157" spans="15:15" x14ac:dyDescent="0.25">
      <c r="O1157" s="42"/>
    </row>
    <row r="1158" spans="15:15" x14ac:dyDescent="0.25">
      <c r="O1158" s="42"/>
    </row>
    <row r="1159" spans="15:15" x14ac:dyDescent="0.25">
      <c r="O1159" s="42"/>
    </row>
    <row r="1160" spans="15:15" x14ac:dyDescent="0.25">
      <c r="O1160" s="42"/>
    </row>
    <row r="1161" spans="15:15" x14ac:dyDescent="0.25">
      <c r="O1161" s="42"/>
    </row>
    <row r="1162" spans="15:15" x14ac:dyDescent="0.25">
      <c r="O1162" s="42"/>
    </row>
    <row r="1163" spans="15:15" x14ac:dyDescent="0.25">
      <c r="O1163" s="42"/>
    </row>
    <row r="1164" spans="15:15" x14ac:dyDescent="0.25">
      <c r="O1164" s="42"/>
    </row>
    <row r="1165" spans="15:15" x14ac:dyDescent="0.25">
      <c r="O1165" s="42"/>
    </row>
    <row r="1166" spans="15:15" x14ac:dyDescent="0.25">
      <c r="O1166" s="42"/>
    </row>
    <row r="1167" spans="15:15" x14ac:dyDescent="0.25">
      <c r="O1167" s="42"/>
    </row>
    <row r="1168" spans="15:15" x14ac:dyDescent="0.25">
      <c r="O1168" s="42"/>
    </row>
    <row r="1169" spans="15:15" x14ac:dyDescent="0.25">
      <c r="O1169" s="42"/>
    </row>
    <row r="1170" spans="15:15" x14ac:dyDescent="0.25">
      <c r="O1170" s="42"/>
    </row>
    <row r="1171" spans="15:15" x14ac:dyDescent="0.25">
      <c r="O1171" s="42"/>
    </row>
    <row r="1172" spans="15:15" x14ac:dyDescent="0.25">
      <c r="O1172" s="42"/>
    </row>
    <row r="1173" spans="15:15" x14ac:dyDescent="0.25">
      <c r="O1173" s="42"/>
    </row>
    <row r="1174" spans="15:15" x14ac:dyDescent="0.25">
      <c r="O1174" s="42"/>
    </row>
    <row r="1175" spans="15:15" x14ac:dyDescent="0.25">
      <c r="O1175" s="42"/>
    </row>
    <row r="1176" spans="15:15" x14ac:dyDescent="0.25">
      <c r="O1176" s="42"/>
    </row>
    <row r="1177" spans="15:15" x14ac:dyDescent="0.25">
      <c r="O1177" s="42"/>
    </row>
    <row r="1178" spans="15:15" x14ac:dyDescent="0.25">
      <c r="O1178" s="42"/>
    </row>
    <row r="1179" spans="15:15" x14ac:dyDescent="0.25">
      <c r="O1179" s="42"/>
    </row>
    <row r="1180" spans="15:15" x14ac:dyDescent="0.25">
      <c r="O1180" s="42"/>
    </row>
    <row r="1181" spans="15:15" x14ac:dyDescent="0.25">
      <c r="O1181" s="42"/>
    </row>
    <row r="1182" spans="15:15" x14ac:dyDescent="0.25">
      <c r="O1182" s="42"/>
    </row>
    <row r="1183" spans="15:15" x14ac:dyDescent="0.25">
      <c r="O1183" s="42"/>
    </row>
    <row r="1184" spans="15:15" x14ac:dyDescent="0.25">
      <c r="O1184" s="42"/>
    </row>
    <row r="1185" spans="15:15" x14ac:dyDescent="0.25">
      <c r="O1185" s="42"/>
    </row>
    <row r="1186" spans="15:15" x14ac:dyDescent="0.25">
      <c r="O1186" s="42"/>
    </row>
    <row r="1187" spans="15:15" x14ac:dyDescent="0.25">
      <c r="O1187" s="42"/>
    </row>
    <row r="1188" spans="15:15" x14ac:dyDescent="0.25">
      <c r="O1188" s="42"/>
    </row>
    <row r="1189" spans="15:15" x14ac:dyDescent="0.25">
      <c r="O1189" s="42"/>
    </row>
    <row r="1190" spans="15:15" x14ac:dyDescent="0.25">
      <c r="O1190" s="42"/>
    </row>
    <row r="1191" spans="15:15" x14ac:dyDescent="0.25">
      <c r="O1191" s="42"/>
    </row>
    <row r="1192" spans="15:15" x14ac:dyDescent="0.25">
      <c r="O1192" s="42"/>
    </row>
    <row r="1193" spans="15:15" x14ac:dyDescent="0.25">
      <c r="O1193" s="42"/>
    </row>
    <row r="1194" spans="15:15" x14ac:dyDescent="0.25">
      <c r="O1194" s="42"/>
    </row>
    <row r="1195" spans="15:15" x14ac:dyDescent="0.25">
      <c r="O1195" s="42"/>
    </row>
    <row r="1196" spans="15:15" x14ac:dyDescent="0.25">
      <c r="O1196" s="42"/>
    </row>
    <row r="1197" spans="15:15" x14ac:dyDescent="0.25">
      <c r="O1197" s="42"/>
    </row>
    <row r="1198" spans="15:15" x14ac:dyDescent="0.25">
      <c r="O1198" s="42"/>
    </row>
    <row r="1199" spans="15:15" x14ac:dyDescent="0.25">
      <c r="O1199" s="42"/>
    </row>
    <row r="1200" spans="15:15" x14ac:dyDescent="0.25">
      <c r="O1200" s="42"/>
    </row>
    <row r="1201" spans="15:15" x14ac:dyDescent="0.25">
      <c r="O1201" s="42"/>
    </row>
    <row r="1202" spans="15:15" x14ac:dyDescent="0.25">
      <c r="O1202" s="42"/>
    </row>
    <row r="1203" spans="15:15" x14ac:dyDescent="0.25">
      <c r="O1203" s="42"/>
    </row>
    <row r="1204" spans="15:15" x14ac:dyDescent="0.25">
      <c r="O1204" s="42"/>
    </row>
    <row r="1205" spans="15:15" x14ac:dyDescent="0.25">
      <c r="O1205" s="42"/>
    </row>
    <row r="1206" spans="15:15" x14ac:dyDescent="0.25">
      <c r="O1206" s="42"/>
    </row>
    <row r="1207" spans="15:15" x14ac:dyDescent="0.25">
      <c r="O1207" s="42"/>
    </row>
    <row r="1208" spans="15:15" x14ac:dyDescent="0.25">
      <c r="O1208" s="42"/>
    </row>
    <row r="1209" spans="15:15" x14ac:dyDescent="0.25">
      <c r="O1209" s="42"/>
    </row>
    <row r="1210" spans="15:15" x14ac:dyDescent="0.25">
      <c r="O1210" s="42"/>
    </row>
    <row r="1211" spans="15:15" x14ac:dyDescent="0.25">
      <c r="O1211" s="42"/>
    </row>
    <row r="1212" spans="15:15" x14ac:dyDescent="0.25">
      <c r="O1212" s="42"/>
    </row>
    <row r="1213" spans="15:15" x14ac:dyDescent="0.25">
      <c r="O1213" s="42"/>
    </row>
    <row r="1214" spans="15:15" x14ac:dyDescent="0.25">
      <c r="O1214" s="42"/>
    </row>
    <row r="1215" spans="15:15" x14ac:dyDescent="0.25">
      <c r="O1215" s="42"/>
    </row>
    <row r="1216" spans="15:15" x14ac:dyDescent="0.25">
      <c r="O1216" s="42"/>
    </row>
    <row r="1217" spans="15:15" x14ac:dyDescent="0.25">
      <c r="O1217" s="42"/>
    </row>
    <row r="1218" spans="15:15" x14ac:dyDescent="0.25">
      <c r="O1218" s="42"/>
    </row>
    <row r="1219" spans="15:15" x14ac:dyDescent="0.25">
      <c r="O1219" s="42"/>
    </row>
    <row r="1220" spans="15:15" x14ac:dyDescent="0.25">
      <c r="O1220" s="42"/>
    </row>
    <row r="1221" spans="15:15" x14ac:dyDescent="0.25">
      <c r="O1221" s="42"/>
    </row>
    <row r="1222" spans="15:15" x14ac:dyDescent="0.25">
      <c r="O1222" s="42"/>
    </row>
    <row r="1223" spans="15:15" x14ac:dyDescent="0.25">
      <c r="O1223" s="42"/>
    </row>
    <row r="1224" spans="15:15" x14ac:dyDescent="0.25">
      <c r="O1224" s="42"/>
    </row>
    <row r="1225" spans="15:15" x14ac:dyDescent="0.25">
      <c r="O1225" s="42"/>
    </row>
    <row r="1226" spans="15:15" x14ac:dyDescent="0.25">
      <c r="O1226" s="42"/>
    </row>
    <row r="1227" spans="15:15" x14ac:dyDescent="0.25">
      <c r="O1227" s="42"/>
    </row>
    <row r="1228" spans="15:15" x14ac:dyDescent="0.25">
      <c r="O1228" s="42"/>
    </row>
    <row r="1229" spans="15:15" x14ac:dyDescent="0.25">
      <c r="O1229" s="42"/>
    </row>
    <row r="1230" spans="15:15" x14ac:dyDescent="0.25">
      <c r="O1230" s="42"/>
    </row>
    <row r="1231" spans="15:15" x14ac:dyDescent="0.25">
      <c r="O1231" s="42"/>
    </row>
    <row r="1232" spans="15:15" x14ac:dyDescent="0.25">
      <c r="O1232" s="42"/>
    </row>
    <row r="1233" spans="15:15" x14ac:dyDescent="0.25">
      <c r="O1233" s="42"/>
    </row>
    <row r="1234" spans="15:15" x14ac:dyDescent="0.25">
      <c r="O1234" s="42"/>
    </row>
    <row r="1235" spans="15:15" x14ac:dyDescent="0.25">
      <c r="O1235" s="42"/>
    </row>
    <row r="1236" spans="15:15" x14ac:dyDescent="0.25">
      <c r="O1236" s="42"/>
    </row>
    <row r="1237" spans="15:15" x14ac:dyDescent="0.25">
      <c r="O1237" s="42"/>
    </row>
    <row r="1238" spans="15:15" x14ac:dyDescent="0.25">
      <c r="O1238" s="42"/>
    </row>
    <row r="1239" spans="15:15" x14ac:dyDescent="0.25">
      <c r="O1239" s="42"/>
    </row>
    <row r="1240" spans="15:15" x14ac:dyDescent="0.25">
      <c r="O1240" s="42"/>
    </row>
    <row r="1241" spans="15:15" x14ac:dyDescent="0.25">
      <c r="O1241" s="42"/>
    </row>
    <row r="1242" spans="15:15" x14ac:dyDescent="0.25">
      <c r="O1242" s="42"/>
    </row>
    <row r="1243" spans="15:15" x14ac:dyDescent="0.25">
      <c r="O1243" s="42"/>
    </row>
    <row r="1244" spans="15:15" x14ac:dyDescent="0.25">
      <c r="O1244" s="42"/>
    </row>
    <row r="1245" spans="15:15" x14ac:dyDescent="0.25">
      <c r="O1245" s="42"/>
    </row>
    <row r="1246" spans="15:15" x14ac:dyDescent="0.25">
      <c r="O1246" s="42"/>
    </row>
    <row r="1247" spans="15:15" x14ac:dyDescent="0.25">
      <c r="O1247" s="42"/>
    </row>
    <row r="1248" spans="15:15" x14ac:dyDescent="0.25">
      <c r="O1248" s="42"/>
    </row>
    <row r="1249" spans="15:15" x14ac:dyDescent="0.25">
      <c r="O1249" s="42"/>
    </row>
    <row r="1250" spans="15:15" x14ac:dyDescent="0.25">
      <c r="O1250" s="42"/>
    </row>
    <row r="1251" spans="15:15" x14ac:dyDescent="0.25">
      <c r="O1251" s="42"/>
    </row>
    <row r="1252" spans="15:15" x14ac:dyDescent="0.25">
      <c r="O1252" s="42"/>
    </row>
    <row r="1253" spans="15:15" x14ac:dyDescent="0.25">
      <c r="O1253" s="42"/>
    </row>
    <row r="1254" spans="15:15" x14ac:dyDescent="0.25">
      <c r="O1254" s="42"/>
    </row>
    <row r="1255" spans="15:15" x14ac:dyDescent="0.25">
      <c r="O1255" s="42"/>
    </row>
    <row r="1256" spans="15:15" x14ac:dyDescent="0.25">
      <c r="O1256" s="42"/>
    </row>
    <row r="1257" spans="15:15" x14ac:dyDescent="0.25">
      <c r="O1257" s="42"/>
    </row>
    <row r="1258" spans="15:15" x14ac:dyDescent="0.25">
      <c r="O1258" s="42"/>
    </row>
    <row r="1259" spans="15:15" x14ac:dyDescent="0.25">
      <c r="O1259" s="42"/>
    </row>
    <row r="1260" spans="15:15" x14ac:dyDescent="0.25">
      <c r="O1260" s="42"/>
    </row>
    <row r="1261" spans="15:15" x14ac:dyDescent="0.25">
      <c r="O1261" s="42"/>
    </row>
    <row r="1262" spans="15:15" x14ac:dyDescent="0.25">
      <c r="O1262" s="42"/>
    </row>
    <row r="1263" spans="15:15" x14ac:dyDescent="0.25">
      <c r="O1263" s="42"/>
    </row>
    <row r="1264" spans="15:15" x14ac:dyDescent="0.25">
      <c r="O1264" s="42"/>
    </row>
    <row r="1265" spans="15:15" x14ac:dyDescent="0.25">
      <c r="O1265" s="42"/>
    </row>
    <row r="1266" spans="15:15" x14ac:dyDescent="0.25">
      <c r="O1266" s="42"/>
    </row>
    <row r="1267" spans="15:15" x14ac:dyDescent="0.25">
      <c r="O1267" s="42"/>
    </row>
    <row r="1268" spans="15:15" x14ac:dyDescent="0.25">
      <c r="O1268" s="42"/>
    </row>
    <row r="1269" spans="15:15" x14ac:dyDescent="0.25">
      <c r="O1269" s="42"/>
    </row>
    <row r="1270" spans="15:15" x14ac:dyDescent="0.25">
      <c r="O1270" s="42"/>
    </row>
    <row r="1271" spans="15:15" x14ac:dyDescent="0.25">
      <c r="O1271" s="42"/>
    </row>
  </sheetData>
  <sheetProtection selectLockedCells="1"/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A2A4-1716-49AE-930A-F1759AC13382}">
  <sheetPr>
    <tabColor rgb="FF7030A0"/>
  </sheetPr>
  <dimension ref="A1:BA3"/>
  <sheetViews>
    <sheetView workbookViewId="0">
      <selection activeCell="F35" sqref="F3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6.5703125" bestFit="1" customWidth="1"/>
    <col min="4" max="4" width="17" bestFit="1" customWidth="1"/>
    <col min="5" max="5" width="27.7109375" bestFit="1" customWidth="1"/>
    <col min="6" max="6" width="17.140625" bestFit="1" customWidth="1"/>
    <col min="7" max="7" width="26" bestFit="1" customWidth="1"/>
    <col min="8" max="8" width="19.42578125" bestFit="1" customWidth="1"/>
    <col min="9" max="10" width="15.42578125" bestFit="1" customWidth="1"/>
    <col min="11" max="11" width="20.140625" bestFit="1" customWidth="1"/>
    <col min="12" max="12" width="12.85546875" bestFit="1" customWidth="1"/>
    <col min="13" max="13" width="19.42578125" bestFit="1" customWidth="1"/>
    <col min="14" max="14" width="23.85546875" bestFit="1" customWidth="1"/>
    <col min="15" max="15" width="19.85546875" bestFit="1" customWidth="1"/>
    <col min="16" max="16" width="22.5703125" bestFit="1" customWidth="1"/>
    <col min="17" max="17" width="20.140625" bestFit="1" customWidth="1"/>
    <col min="18" max="18" width="16.5703125" bestFit="1" customWidth="1"/>
    <col min="19" max="19" width="16.140625" bestFit="1" customWidth="1"/>
    <col min="20" max="20" width="22.140625" bestFit="1" customWidth="1"/>
    <col min="21" max="22" width="21.42578125" bestFit="1" customWidth="1"/>
    <col min="23" max="23" width="31.140625" bestFit="1" customWidth="1"/>
    <col min="24" max="24" width="32.28515625" bestFit="1" customWidth="1"/>
    <col min="25" max="25" width="38.5703125" bestFit="1" customWidth="1"/>
    <col min="26" max="26" width="37.85546875" bestFit="1" customWidth="1"/>
    <col min="27" max="27" width="27.5703125" bestFit="1" customWidth="1"/>
    <col min="28" max="28" width="31.42578125" bestFit="1" customWidth="1"/>
    <col min="29" max="29" width="43.5703125" bestFit="1" customWidth="1"/>
    <col min="30" max="30" width="28.7109375" bestFit="1" customWidth="1"/>
    <col min="31" max="31" width="34.42578125" bestFit="1" customWidth="1"/>
    <col min="32" max="32" width="34.140625" bestFit="1" customWidth="1"/>
    <col min="33" max="33" width="55.42578125" bestFit="1" customWidth="1"/>
    <col min="34" max="34" width="36.28515625" bestFit="1" customWidth="1"/>
    <col min="35" max="35" width="30.5703125" bestFit="1" customWidth="1"/>
    <col min="36" max="36" width="46" bestFit="1" customWidth="1"/>
    <col min="37" max="37" width="30.5703125" bestFit="1" customWidth="1"/>
    <col min="38" max="38" width="43.140625" bestFit="1" customWidth="1"/>
    <col min="39" max="39" width="31" bestFit="1" customWidth="1"/>
    <col min="40" max="40" width="32.28515625" bestFit="1" customWidth="1"/>
    <col min="41" max="41" width="29.28515625" bestFit="1" customWidth="1"/>
    <col min="42" max="42" width="30.140625" bestFit="1" customWidth="1"/>
    <col min="43" max="43" width="29.42578125" bestFit="1" customWidth="1"/>
    <col min="44" max="44" width="34.140625" bestFit="1" customWidth="1"/>
    <col min="45" max="45" width="40.140625" bestFit="1" customWidth="1"/>
    <col min="46" max="46" width="31.140625" bestFit="1" customWidth="1"/>
    <col min="47" max="47" width="30.7109375" bestFit="1" customWidth="1"/>
    <col min="48" max="49" width="39.42578125" bestFit="1" customWidth="1"/>
    <col min="50" max="50" width="32.42578125" bestFit="1" customWidth="1"/>
    <col min="51" max="51" width="29.85546875" bestFit="1" customWidth="1"/>
    <col min="52" max="52" width="29.42578125" bestFit="1" customWidth="1"/>
    <col min="53" max="53" width="48" customWidth="1"/>
  </cols>
  <sheetData>
    <row r="1" spans="1:53" x14ac:dyDescent="0.25">
      <c r="A1" s="38" t="s">
        <v>37</v>
      </c>
      <c r="B1" s="38" t="s">
        <v>38</v>
      </c>
      <c r="C1" s="38" t="s">
        <v>39</v>
      </c>
      <c r="D1" s="38" t="s">
        <v>42</v>
      </c>
      <c r="E1" s="38" t="s">
        <v>94</v>
      </c>
      <c r="F1" s="38" t="s">
        <v>95</v>
      </c>
      <c r="G1" s="38" t="s">
        <v>96</v>
      </c>
      <c r="H1" s="38" t="s">
        <v>338</v>
      </c>
      <c r="I1" s="38" t="s">
        <v>97</v>
      </c>
      <c r="J1" s="38" t="s">
        <v>98</v>
      </c>
      <c r="K1" s="38" t="s">
        <v>99</v>
      </c>
      <c r="L1" s="38" t="s">
        <v>44</v>
      </c>
      <c r="M1" s="38" t="s">
        <v>45</v>
      </c>
      <c r="N1" s="38" t="s">
        <v>46</v>
      </c>
      <c r="O1" s="38" t="s">
        <v>148</v>
      </c>
      <c r="P1" s="38" t="s">
        <v>149</v>
      </c>
      <c r="Q1" s="38" t="s">
        <v>173</v>
      </c>
      <c r="R1" s="38" t="s">
        <v>158</v>
      </c>
      <c r="S1" s="38" t="s">
        <v>153</v>
      </c>
      <c r="T1" s="38" t="s">
        <v>154</v>
      </c>
      <c r="U1" s="38" t="s">
        <v>155</v>
      </c>
      <c r="V1" s="38" t="s">
        <v>176</v>
      </c>
      <c r="W1" s="38" t="s">
        <v>474</v>
      </c>
      <c r="X1" s="38" t="s">
        <v>177</v>
      </c>
      <c r="Y1" s="38" t="s">
        <v>178</v>
      </c>
      <c r="Z1" s="38" t="s">
        <v>334</v>
      </c>
      <c r="AA1" s="38" t="s">
        <v>51</v>
      </c>
      <c r="AB1" s="38" t="s">
        <v>179</v>
      </c>
      <c r="AC1" s="38" t="s">
        <v>180</v>
      </c>
      <c r="AD1" s="38" t="s">
        <v>181</v>
      </c>
      <c r="AE1" s="38" t="s">
        <v>182</v>
      </c>
      <c r="AF1" s="38" t="s">
        <v>183</v>
      </c>
      <c r="AG1" s="38" t="s">
        <v>367</v>
      </c>
      <c r="AH1" s="38" t="s">
        <v>184</v>
      </c>
      <c r="AI1" s="38" t="s">
        <v>185</v>
      </c>
      <c r="AJ1" s="38" t="s">
        <v>186</v>
      </c>
      <c r="AK1" s="38" t="s">
        <v>187</v>
      </c>
      <c r="AL1" s="38" t="s">
        <v>188</v>
      </c>
      <c r="AM1" s="38" t="s">
        <v>387</v>
      </c>
      <c r="AN1" s="38" t="s">
        <v>189</v>
      </c>
      <c r="AO1" s="38" t="s">
        <v>190</v>
      </c>
      <c r="AP1" s="38" t="s">
        <v>191</v>
      </c>
      <c r="AQ1" s="38" t="s">
        <v>205</v>
      </c>
      <c r="AR1" s="38" t="s">
        <v>368</v>
      </c>
      <c r="AS1" s="38" t="s">
        <v>206</v>
      </c>
      <c r="AT1" s="38" t="s">
        <v>477</v>
      </c>
      <c r="AU1" s="38" t="s">
        <v>478</v>
      </c>
      <c r="AV1" s="38" t="s">
        <v>481</v>
      </c>
      <c r="AW1" s="38" t="s">
        <v>482</v>
      </c>
      <c r="AX1" s="38" t="s">
        <v>207</v>
      </c>
      <c r="AY1" s="38" t="s">
        <v>208</v>
      </c>
      <c r="AZ1" s="38" t="s">
        <v>209</v>
      </c>
      <c r="BA1" s="38" t="s">
        <v>210</v>
      </c>
    </row>
    <row r="2" spans="1:53" x14ac:dyDescent="0.25">
      <c r="A2" t="s">
        <v>4</v>
      </c>
      <c r="B2">
        <v>1</v>
      </c>
      <c r="C2" s="11">
        <v>44165</v>
      </c>
      <c r="D2" t="s">
        <v>388</v>
      </c>
      <c r="E2" t="s">
        <v>327</v>
      </c>
      <c r="F2" t="s">
        <v>413</v>
      </c>
      <c r="G2" t="s">
        <v>389</v>
      </c>
      <c r="H2" t="s">
        <v>388</v>
      </c>
      <c r="I2" t="s">
        <v>390</v>
      </c>
      <c r="K2" t="s">
        <v>447</v>
      </c>
      <c r="L2">
        <v>1</v>
      </c>
      <c r="M2" t="s">
        <v>4</v>
      </c>
      <c r="N2" t="s">
        <v>5</v>
      </c>
      <c r="O2">
        <v>1</v>
      </c>
      <c r="P2" t="s">
        <v>331</v>
      </c>
      <c r="Q2" t="s">
        <v>393</v>
      </c>
      <c r="R2" t="s">
        <v>384</v>
      </c>
      <c r="S2">
        <v>8</v>
      </c>
      <c r="T2">
        <v>0</v>
      </c>
      <c r="U2">
        <v>8</v>
      </c>
      <c r="V2" t="s">
        <v>247</v>
      </c>
      <c r="W2" t="s">
        <v>476</v>
      </c>
      <c r="X2" t="s">
        <v>394</v>
      </c>
      <c r="Y2" s="1" t="s">
        <v>399</v>
      </c>
      <c r="Z2" s="1"/>
      <c r="AA2" t="s">
        <v>5</v>
      </c>
      <c r="AB2" t="s">
        <v>265</v>
      </c>
      <c r="AD2" t="s">
        <v>28</v>
      </c>
      <c r="AE2" t="s">
        <v>248</v>
      </c>
      <c r="AF2" t="s">
        <v>313</v>
      </c>
      <c r="AG2" t="s">
        <v>267</v>
      </c>
      <c r="AH2" t="s">
        <v>284</v>
      </c>
      <c r="AI2" t="s">
        <v>250</v>
      </c>
      <c r="AJ2" t="s">
        <v>269</v>
      </c>
      <c r="AK2" t="s">
        <v>28</v>
      </c>
      <c r="AL2" t="s">
        <v>376</v>
      </c>
    </row>
    <row r="3" spans="1:53" x14ac:dyDescent="0.25">
      <c r="A3" t="s">
        <v>475</v>
      </c>
      <c r="B3">
        <v>2</v>
      </c>
      <c r="C3" s="11"/>
      <c r="E3" t="s">
        <v>411</v>
      </c>
      <c r="I3" t="s">
        <v>396</v>
      </c>
      <c r="Y3" s="1"/>
      <c r="Z3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U1" workbookViewId="0">
      <selection activeCell="W23" sqref="W23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345</v>
      </c>
      <c r="Y1" s="8" t="s">
        <v>426</v>
      </c>
      <c r="Z1" s="8" t="s">
        <v>427</v>
      </c>
      <c r="AA1" s="8" t="s">
        <v>423</v>
      </c>
      <c r="AB1" s="8" t="s">
        <v>416</v>
      </c>
      <c r="AC1" s="8" t="s">
        <v>428</v>
      </c>
      <c r="AD1" s="32" t="s">
        <v>429</v>
      </c>
      <c r="AE1" s="8" t="s">
        <v>131</v>
      </c>
      <c r="AF1" s="8" t="s">
        <v>203</v>
      </c>
      <c r="AG1" s="8" t="s">
        <v>441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276</v>
      </c>
      <c r="X2" t="s">
        <v>29</v>
      </c>
      <c r="Y2" t="s">
        <v>395</v>
      </c>
      <c r="Z2" t="s">
        <v>327</v>
      </c>
      <c r="AA2" t="s">
        <v>412</v>
      </c>
      <c r="AB2" t="s">
        <v>417</v>
      </c>
      <c r="AC2" t="s">
        <v>448</v>
      </c>
      <c r="AD2" s="13" t="s">
        <v>404</v>
      </c>
      <c r="AE2" t="s">
        <v>28</v>
      </c>
      <c r="AF2" t="s">
        <v>252</v>
      </c>
      <c r="AG2" t="s">
        <v>442</v>
      </c>
    </row>
    <row r="3" spans="1:33" x14ac:dyDescent="0.25">
      <c r="A3" t="s">
        <v>259</v>
      </c>
      <c r="B3" t="s">
        <v>260</v>
      </c>
      <c r="C3" t="s">
        <v>261</v>
      </c>
      <c r="D3" t="s">
        <v>262</v>
      </c>
      <c r="E3" t="s">
        <v>263</v>
      </c>
      <c r="F3" t="s">
        <v>264</v>
      </c>
      <c r="G3" t="s">
        <v>218</v>
      </c>
      <c r="H3" t="s">
        <v>265</v>
      </c>
      <c r="I3" t="s">
        <v>266</v>
      </c>
      <c r="J3" t="s">
        <v>266</v>
      </c>
      <c r="K3" t="s">
        <v>267</v>
      </c>
      <c r="L3" t="s">
        <v>268</v>
      </c>
      <c r="M3" t="s">
        <v>269</v>
      </c>
      <c r="N3" t="s">
        <v>269</v>
      </c>
      <c r="O3" t="s">
        <v>267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>
        <v>0.3</v>
      </c>
      <c r="V3" t="s">
        <v>275</v>
      </c>
      <c r="W3" t="s">
        <v>289</v>
      </c>
      <c r="X3" t="s">
        <v>343</v>
      </c>
      <c r="Y3" t="s">
        <v>398</v>
      </c>
      <c r="Z3" t="s">
        <v>392</v>
      </c>
      <c r="AA3" t="s">
        <v>413</v>
      </c>
      <c r="AB3" t="s">
        <v>418</v>
      </c>
      <c r="AC3" t="s">
        <v>449</v>
      </c>
      <c r="AD3" s="13" t="s">
        <v>438</v>
      </c>
      <c r="AE3" t="s">
        <v>267</v>
      </c>
      <c r="AF3" t="s">
        <v>270</v>
      </c>
      <c r="AG3" t="s">
        <v>443</v>
      </c>
    </row>
    <row r="4" spans="1:33" x14ac:dyDescent="0.25">
      <c r="A4" t="s">
        <v>277</v>
      </c>
      <c r="B4" t="s">
        <v>278</v>
      </c>
      <c r="C4" t="s">
        <v>279</v>
      </c>
      <c r="D4" t="s">
        <v>280</v>
      </c>
      <c r="E4" t="s">
        <v>281</v>
      </c>
      <c r="F4" t="s">
        <v>282</v>
      </c>
      <c r="H4" t="s">
        <v>446</v>
      </c>
      <c r="I4" t="s">
        <v>283</v>
      </c>
      <c r="J4" t="s">
        <v>283</v>
      </c>
      <c r="L4" t="s">
        <v>284</v>
      </c>
      <c r="M4" t="s">
        <v>285</v>
      </c>
      <c r="N4" t="s">
        <v>285</v>
      </c>
      <c r="Q4" t="s">
        <v>286</v>
      </c>
      <c r="R4" t="s">
        <v>255</v>
      </c>
      <c r="S4" t="s">
        <v>254</v>
      </c>
      <c r="T4" t="s">
        <v>287</v>
      </c>
      <c r="U4" s="4">
        <v>1</v>
      </c>
      <c r="V4" t="s">
        <v>288</v>
      </c>
      <c r="W4" t="s">
        <v>301</v>
      </c>
      <c r="Y4" t="s">
        <v>397</v>
      </c>
      <c r="Z4" t="s">
        <v>411</v>
      </c>
      <c r="AA4" t="s">
        <v>414</v>
      </c>
      <c r="AB4" t="s">
        <v>396</v>
      </c>
      <c r="AC4" t="s">
        <v>450</v>
      </c>
      <c r="AD4" s="13" t="s">
        <v>405</v>
      </c>
    </row>
    <row r="5" spans="1:33" x14ac:dyDescent="0.25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H5" t="s">
        <v>472</v>
      </c>
      <c r="I5" t="s">
        <v>296</v>
      </c>
      <c r="J5" t="s">
        <v>296</v>
      </c>
      <c r="L5" t="s">
        <v>297</v>
      </c>
      <c r="M5" t="s">
        <v>298</v>
      </c>
      <c r="Q5" t="s">
        <v>299</v>
      </c>
      <c r="S5" t="s">
        <v>272</v>
      </c>
      <c r="U5">
        <v>1.8</v>
      </c>
      <c r="V5" t="s">
        <v>300</v>
      </c>
      <c r="W5" t="s">
        <v>310</v>
      </c>
      <c r="Y5" t="s">
        <v>406</v>
      </c>
      <c r="Z5" t="s">
        <v>391</v>
      </c>
      <c r="AA5" t="s">
        <v>415</v>
      </c>
      <c r="AB5" t="s">
        <v>419</v>
      </c>
      <c r="AC5" t="s">
        <v>451</v>
      </c>
      <c r="AD5" s="13" t="s">
        <v>439</v>
      </c>
    </row>
    <row r="6" spans="1:33" x14ac:dyDescent="0.25">
      <c r="A6" t="s">
        <v>302</v>
      </c>
      <c r="B6" t="s">
        <v>303</v>
      </c>
      <c r="E6" t="s">
        <v>304</v>
      </c>
      <c r="F6" t="s">
        <v>305</v>
      </c>
      <c r="I6" t="s">
        <v>306</v>
      </c>
      <c r="J6" t="s">
        <v>306</v>
      </c>
      <c r="M6" t="s">
        <v>307</v>
      </c>
      <c r="Q6" t="s">
        <v>308</v>
      </c>
      <c r="U6">
        <v>3.2</v>
      </c>
      <c r="V6" t="s">
        <v>309</v>
      </c>
      <c r="W6" t="s">
        <v>316</v>
      </c>
      <c r="Y6" t="s">
        <v>407</v>
      </c>
      <c r="AB6" t="s">
        <v>390</v>
      </c>
      <c r="AC6" t="s">
        <v>464</v>
      </c>
      <c r="AD6" s="13" t="s">
        <v>440</v>
      </c>
    </row>
    <row r="7" spans="1:33" x14ac:dyDescent="0.25">
      <c r="A7" t="s">
        <v>311</v>
      </c>
      <c r="E7" t="s">
        <v>312</v>
      </c>
      <c r="I7" t="s">
        <v>313</v>
      </c>
      <c r="J7" t="s">
        <v>313</v>
      </c>
      <c r="Q7" t="s">
        <v>314</v>
      </c>
      <c r="U7">
        <v>10</v>
      </c>
      <c r="V7" t="s">
        <v>315</v>
      </c>
      <c r="W7" t="s">
        <v>321</v>
      </c>
      <c r="Y7" t="s">
        <v>388</v>
      </c>
      <c r="AB7" t="s">
        <v>420</v>
      </c>
      <c r="AC7" t="s">
        <v>465</v>
      </c>
      <c r="AD7" s="13" t="s">
        <v>431</v>
      </c>
    </row>
    <row r="8" spans="1:33" x14ac:dyDescent="0.25">
      <c r="A8" t="s">
        <v>317</v>
      </c>
      <c r="E8" t="s">
        <v>318</v>
      </c>
      <c r="Q8" t="s">
        <v>319</v>
      </c>
      <c r="U8">
        <v>32</v>
      </c>
      <c r="V8" t="s">
        <v>320</v>
      </c>
      <c r="W8" t="s">
        <v>325</v>
      </c>
      <c r="Y8" t="s">
        <v>408</v>
      </c>
      <c r="AB8" t="s">
        <v>421</v>
      </c>
      <c r="AC8" t="s">
        <v>466</v>
      </c>
      <c r="AD8" s="13" t="s">
        <v>400</v>
      </c>
    </row>
    <row r="9" spans="1:33" x14ac:dyDescent="0.25">
      <c r="A9" t="s">
        <v>322</v>
      </c>
      <c r="E9" t="s">
        <v>323</v>
      </c>
      <c r="Q9" t="s">
        <v>272</v>
      </c>
      <c r="U9">
        <v>100</v>
      </c>
      <c r="V9" t="s">
        <v>324</v>
      </c>
      <c r="W9" t="s">
        <v>328</v>
      </c>
      <c r="Y9" t="s">
        <v>409</v>
      </c>
      <c r="AB9" t="s">
        <v>422</v>
      </c>
      <c r="AC9" t="s">
        <v>467</v>
      </c>
      <c r="AD9" s="13" t="s">
        <v>432</v>
      </c>
    </row>
    <row r="10" spans="1:33" x14ac:dyDescent="0.25">
      <c r="A10" t="s">
        <v>326</v>
      </c>
      <c r="E10" t="s">
        <v>327</v>
      </c>
      <c r="W10" t="s">
        <v>330</v>
      </c>
      <c r="Y10" t="s">
        <v>410</v>
      </c>
      <c r="AB10" t="s">
        <v>424</v>
      </c>
      <c r="AC10" t="s">
        <v>452</v>
      </c>
      <c r="AD10" s="13" t="s">
        <v>433</v>
      </c>
    </row>
    <row r="11" spans="1:33" x14ac:dyDescent="0.25">
      <c r="A11" s="7" t="s">
        <v>329</v>
      </c>
      <c r="AB11" t="s">
        <v>425</v>
      </c>
      <c r="AC11" t="s">
        <v>453</v>
      </c>
      <c r="AD11" s="13" t="s">
        <v>401</v>
      </c>
    </row>
    <row r="12" spans="1:33" x14ac:dyDescent="0.25">
      <c r="AC12" t="s">
        <v>454</v>
      </c>
      <c r="AD12" s="13" t="s">
        <v>434</v>
      </c>
    </row>
    <row r="13" spans="1:33" x14ac:dyDescent="0.25">
      <c r="AC13" t="s">
        <v>455</v>
      </c>
      <c r="AD13" s="13" t="s">
        <v>435</v>
      </c>
    </row>
    <row r="14" spans="1:33" x14ac:dyDescent="0.25">
      <c r="AC14" t="s">
        <v>456</v>
      </c>
      <c r="AD14" s="13" t="s">
        <v>436</v>
      </c>
    </row>
    <row r="15" spans="1:33" x14ac:dyDescent="0.25">
      <c r="AC15" t="s">
        <v>457</v>
      </c>
      <c r="AD15" s="13" t="s">
        <v>437</v>
      </c>
    </row>
    <row r="16" spans="1:33" x14ac:dyDescent="0.25">
      <c r="AC16" t="s">
        <v>458</v>
      </c>
      <c r="AD16" s="13" t="s">
        <v>402</v>
      </c>
    </row>
    <row r="17" spans="29:30" x14ac:dyDescent="0.25">
      <c r="AC17" t="s">
        <v>459</v>
      </c>
      <c r="AD17" s="13" t="s">
        <v>430</v>
      </c>
    </row>
    <row r="18" spans="29:30" x14ac:dyDescent="0.25">
      <c r="AC18" t="s">
        <v>460</v>
      </c>
      <c r="AD18" s="13" t="s">
        <v>403</v>
      </c>
    </row>
    <row r="19" spans="29:30" x14ac:dyDescent="0.25">
      <c r="AC19" t="s">
        <v>461</v>
      </c>
    </row>
    <row r="20" spans="29:30" x14ac:dyDescent="0.25">
      <c r="AC20" t="s">
        <v>462</v>
      </c>
    </row>
    <row r="21" spans="29:30" x14ac:dyDescent="0.25">
      <c r="AC21" t="s">
        <v>463</v>
      </c>
    </row>
    <row r="22" spans="29:30" x14ac:dyDescent="0.25">
      <c r="AC22" t="s">
        <v>468</v>
      </c>
    </row>
    <row r="23" spans="29:30" x14ac:dyDescent="0.25">
      <c r="AC23" t="s">
        <v>469</v>
      </c>
    </row>
    <row r="24" spans="29:30" x14ac:dyDescent="0.25">
      <c r="AC24" t="s">
        <v>470</v>
      </c>
    </row>
    <row r="25" spans="29:30" x14ac:dyDescent="0.25">
      <c r="AC25" t="s">
        <v>471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Daten</vt:lpstr>
      <vt:lpstr>DATEN GESAMT</vt:lpstr>
      <vt:lpstr>PROBE_SAMPLE_KOMBINIERT</vt:lpstr>
      <vt:lpstr>PROBE_GESAMT</vt:lpstr>
      <vt:lpstr>SAMPLE_GESAMT</vt:lpstr>
      <vt:lpstr>Untersuchung_Kombiniert</vt:lpstr>
      <vt:lpstr>Probe_Kombiniert</vt:lpstr>
      <vt:lpstr>Chemie</vt:lpstr>
      <vt:lpstr>RuK</vt:lpstr>
      <vt:lpstr>LP</vt:lpstr>
      <vt:lpstr>Untersuchung ERK</vt:lpstr>
      <vt:lpstr>Probe ERK</vt:lpstr>
      <vt:lpstr>Daten ERK</vt:lpstr>
      <vt:lpstr>Untersuchung HAUF</vt:lpstr>
      <vt:lpstr>Probe HAUF</vt:lpstr>
      <vt:lpstr>Daten HAUF</vt:lpstr>
      <vt:lpstr>Untersuchung GEBÄUDE</vt:lpstr>
      <vt:lpstr>Probe GEBÄUDE</vt:lpstr>
      <vt:lpstr>Daten GEBÄUDE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2021-10-07T09:14:17Z</dcterms:modified>
</cp:coreProperties>
</file>