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iedza\STM32F3-Discovery\Programy STM32F3\Irrigation_Module\IrrigationModule\"/>
    </mc:Choice>
  </mc:AlternateContent>
  <bookViews>
    <workbookView xWindow="0" yWindow="0" windowWidth="22992" windowHeight="78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 l="1"/>
  <c r="C3" i="1" l="1"/>
  <c r="C4" i="1" l="1"/>
  <c r="G3" i="1"/>
  <c r="G4" i="1" s="1"/>
  <c r="K2" i="1"/>
  <c r="K3" i="1" s="1"/>
  <c r="K4" i="1" s="1"/>
  <c r="J2" i="1"/>
  <c r="J3" i="1" s="1"/>
  <c r="J4" i="1" s="1"/>
  <c r="I2" i="1"/>
  <c r="I3" i="1" s="1"/>
  <c r="I4" i="1" s="1"/>
  <c r="H3" i="1"/>
  <c r="H4" i="1" s="1"/>
  <c r="B3" i="1"/>
  <c r="D3" i="1"/>
  <c r="D4" i="1" s="1"/>
  <c r="B4" i="1"/>
  <c r="N4" i="1" l="1"/>
  <c r="E9" i="1" s="1"/>
  <c r="G9" i="1" s="1"/>
  <c r="F9" i="1"/>
  <c r="D9" i="1"/>
</calcChain>
</file>

<file path=xl/sharedStrings.xml><?xml version="1.0" encoding="utf-8"?>
<sst xmlns="http://schemas.openxmlformats.org/spreadsheetml/2006/main" count="22" uniqueCount="21">
  <si>
    <t>configIdletask stack</t>
  </si>
  <si>
    <t>configHeapTotal</t>
  </si>
  <si>
    <t>words</t>
  </si>
  <si>
    <t>bytes</t>
  </si>
  <si>
    <t>Kbytes</t>
  </si>
  <si>
    <t>linker stack</t>
  </si>
  <si>
    <t>na</t>
  </si>
  <si>
    <t>linker heap (h_1)</t>
  </si>
  <si>
    <t>task1</t>
  </si>
  <si>
    <t>task2</t>
  </si>
  <si>
    <t>task3</t>
  </si>
  <si>
    <t>task4</t>
  </si>
  <si>
    <t>task5</t>
  </si>
  <si>
    <t>Sum</t>
  </si>
  <si>
    <t>Stack used</t>
  </si>
  <si>
    <t>Heap used</t>
  </si>
  <si>
    <t>Stack avbl</t>
  </si>
  <si>
    <t>Heap avbl</t>
  </si>
  <si>
    <t xml:space="preserve">RAM total used </t>
  </si>
  <si>
    <t xml:space="preserve">FreeRTOS RAM used </t>
  </si>
  <si>
    <t>SRAM total avbl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</si>
</sst>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H3" sqref="H3"/>
    </sheetView>
  </sheetViews>
  <sheetFormatPr defaultRowHeight="14.4" x14ac:dyDescent="0.3"/>
  <cols>
    <col min="1" max="1" width="12.6640625" customWidth="1"/>
    <col min="2" max="2" width="19.88671875" customWidth="1"/>
    <col min="3" max="3" width="16" customWidth="1"/>
    <col min="4" max="4" width="14.44140625" style="1" customWidth="1"/>
    <col min="5" max="5" width="16.6640625" customWidth="1"/>
    <col min="6" max="6" width="20.5546875" customWidth="1"/>
    <col min="7" max="7" width="15" customWidth="1"/>
    <col min="9" max="9" width="13.6640625" customWidth="1"/>
  </cols>
  <sheetData>
    <row r="1" spans="1:14" x14ac:dyDescent="0.3">
      <c r="B1" t="s">
        <v>0</v>
      </c>
      <c r="C1" t="s">
        <v>1</v>
      </c>
      <c r="D1" s="1" t="s">
        <v>5</v>
      </c>
      <c r="E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N1" t="s">
        <v>13</v>
      </c>
    </row>
    <row r="2" spans="1:14" x14ac:dyDescent="0.3">
      <c r="A2" t="s">
        <v>2</v>
      </c>
      <c r="B2">
        <v>128</v>
      </c>
      <c r="C2" t="s">
        <v>6</v>
      </c>
      <c r="D2" s="1">
        <v>1024</v>
      </c>
      <c r="E2">
        <v>0</v>
      </c>
      <c r="G2">
        <f>$B$2+192</f>
        <v>320</v>
      </c>
      <c r="H2">
        <f>$B$2+64</f>
        <v>192</v>
      </c>
      <c r="I2">
        <f>$B$2</f>
        <v>128</v>
      </c>
      <c r="J2">
        <f>$B$2</f>
        <v>128</v>
      </c>
      <c r="K2">
        <f>$B$2</f>
        <v>128</v>
      </c>
    </row>
    <row r="3" spans="1:14" x14ac:dyDescent="0.3">
      <c r="A3" t="s">
        <v>3</v>
      </c>
      <c r="B3">
        <f>B2*4</f>
        <v>512</v>
      </c>
      <c r="C3">
        <f>24*1024</f>
        <v>24576</v>
      </c>
      <c r="D3" s="1">
        <f>4*D2</f>
        <v>4096</v>
      </c>
      <c r="E3">
        <v>0</v>
      </c>
      <c r="G3">
        <f>G2*4</f>
        <v>1280</v>
      </c>
      <c r="H3">
        <f>H2*4</f>
        <v>768</v>
      </c>
      <c r="I3">
        <f>I2*4</f>
        <v>512</v>
      </c>
      <c r="J3">
        <f>J2*4</f>
        <v>512</v>
      </c>
      <c r="K3">
        <f>K2*4</f>
        <v>512</v>
      </c>
    </row>
    <row r="4" spans="1:14" x14ac:dyDescent="0.3">
      <c r="A4" t="s">
        <v>4</v>
      </c>
      <c r="B4">
        <f>B3/1024</f>
        <v>0.5</v>
      </c>
      <c r="C4">
        <f>C3/1024</f>
        <v>24</v>
      </c>
      <c r="D4" s="1">
        <f>D3/1024</f>
        <v>4</v>
      </c>
      <c r="E4">
        <v>0</v>
      </c>
      <c r="G4">
        <f>G3/1024</f>
        <v>1.25</v>
      </c>
      <c r="H4">
        <f>H3/1024</f>
        <v>0.75</v>
      </c>
      <c r="I4">
        <f>I3/1024</f>
        <v>0.5</v>
      </c>
      <c r="J4">
        <f>J3/1024</f>
        <v>0.5</v>
      </c>
      <c r="K4">
        <f>K3/1024</f>
        <v>0.5</v>
      </c>
      <c r="N4">
        <f>B4+G4+H4+I4+J4+K4</f>
        <v>4</v>
      </c>
    </row>
    <row r="8" spans="1:14" x14ac:dyDescent="0.3">
      <c r="B8" t="s">
        <v>20</v>
      </c>
      <c r="C8" t="s">
        <v>16</v>
      </c>
      <c r="D8" s="2" t="s">
        <v>17</v>
      </c>
      <c r="E8" t="s">
        <v>14</v>
      </c>
      <c r="F8" t="s">
        <v>15</v>
      </c>
      <c r="G8" t="s">
        <v>18</v>
      </c>
      <c r="I8" t="s">
        <v>19</v>
      </c>
    </row>
    <row r="9" spans="1:14" x14ac:dyDescent="0.3">
      <c r="A9" t="s">
        <v>4</v>
      </c>
      <c r="B9">
        <v>40</v>
      </c>
      <c r="D9">
        <f>E4+C4</f>
        <v>24</v>
      </c>
      <c r="E9">
        <f>D4+N4</f>
        <v>8</v>
      </c>
      <c r="F9">
        <f>C4+E4</f>
        <v>24</v>
      </c>
      <c r="G9" s="1">
        <f>E9+F9+4</f>
        <v>36</v>
      </c>
      <c r="I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Kuliberda</dc:creator>
  <cp:lastModifiedBy>Mati</cp:lastModifiedBy>
  <dcterms:created xsi:type="dcterms:W3CDTF">2020-01-15T11:55:18Z</dcterms:created>
  <dcterms:modified xsi:type="dcterms:W3CDTF">2020-03-29T17:46:59Z</dcterms:modified>
</cp:coreProperties>
</file>