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iedza\STM32F3-Discovery\Programy STM32F3\Irrigation_Module\IrrigationModule\"/>
    </mc:Choice>
  </mc:AlternateContent>
  <bookViews>
    <workbookView xWindow="0" yWindow="0" windowWidth="22992" windowHeight="7872" activeTab="1"/>
  </bookViews>
  <sheets>
    <sheet name="WWDG" sheetId="1" r:id="rId1"/>
    <sheet name="IWD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 s="1"/>
  <c r="K2" i="2" s="1"/>
  <c r="G10" i="1" l="1"/>
  <c r="G11" i="1" s="1"/>
  <c r="C2" i="1"/>
  <c r="C4" i="1" s="1"/>
  <c r="D2" i="1" l="1"/>
  <c r="E2" i="1"/>
  <c r="F2" i="1"/>
</calcChain>
</file>

<file path=xl/sharedStrings.xml><?xml version="1.0" encoding="utf-8"?>
<sst xmlns="http://schemas.openxmlformats.org/spreadsheetml/2006/main" count="26" uniqueCount="24">
  <si>
    <t>Prescaler</t>
  </si>
  <si>
    <t>PCLK1 Hz</t>
  </si>
  <si>
    <t>Downcounter clock Hz</t>
  </si>
  <si>
    <t xml:space="preserve">WWDG timeout (ms) </t>
  </si>
  <si>
    <t>window</t>
  </si>
  <si>
    <t>Min time (ms)</t>
  </si>
  <si>
    <t>max time (ms)</t>
  </si>
  <si>
    <t>T5,U</t>
  </si>
  <si>
    <t>us</t>
  </si>
  <si>
    <t xml:space="preserve">   (+) WWDG downcounter clock (Hz) = PCLK1 / (4096U * Prescaler)</t>
  </si>
  <si>
    <t xml:space="preserve">    (+) WWDG timeout (ms) = (1000U * (T[5U;0] + 1U)) / (WWDG downcounter clock)</t>
  </si>
  <si>
    <t xml:space="preserve">        where T[5U;0] are the lowest 6 bits of downcounter.</t>
  </si>
  <si>
    <t xml:space="preserve">    (+) WWDG Counter refresh is allowed between the following limits :</t>
  </si>
  <si>
    <t xml:space="preserve">        (++) min time (ms) = (1000U * (T[5U;0] - Window)) / (WWDG downcounter clock)</t>
  </si>
  <si>
    <t xml:space="preserve">        (++) max time (ms) = (1000U * (T[5U;0] - 0x40U)) / (WWDG downcounter clock)</t>
  </si>
  <si>
    <t xml:space="preserve">    (+) Min-max timeout value @42 MHz(PCLK1): ~97.5 us / ~49.9 ms</t>
  </si>
  <si>
    <t>min window/counter</t>
  </si>
  <si>
    <t>max window/counter</t>
  </si>
  <si>
    <t>LSI (Hz)</t>
  </si>
  <si>
    <t>Reload</t>
  </si>
  <si>
    <t>Window</t>
  </si>
  <si>
    <t>Time interval (s)</t>
  </si>
  <si>
    <t>Freq (Hz)</t>
  </si>
  <si>
    <t>Timeout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</si>
</sst>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6" sqref="B16"/>
    </sheetView>
  </sheetViews>
  <sheetFormatPr defaultRowHeight="14.4" x14ac:dyDescent="0.3"/>
  <cols>
    <col min="1" max="1" width="22.5546875" customWidth="1"/>
    <col min="2" max="2" width="16.88671875" customWidth="1"/>
    <col min="3" max="3" width="20.88671875" customWidth="1"/>
    <col min="4" max="4" width="21.21875" customWidth="1"/>
    <col min="5" max="5" width="12.88671875" customWidth="1"/>
    <col min="6" max="6" width="16.664062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10" x14ac:dyDescent="0.3">
      <c r="A2">
        <v>32000000</v>
      </c>
      <c r="B2">
        <v>4</v>
      </c>
      <c r="C2">
        <f>A2/(4096*B2)</f>
        <v>1953.125</v>
      </c>
      <c r="D2">
        <f>(1000*(C5+1))/C2</f>
        <v>66.048000000000002</v>
      </c>
      <c r="E2">
        <f>(1000*(C5-D7))/C2</f>
        <v>14.336</v>
      </c>
      <c r="F2">
        <f>(1000*(C5-64))/C2</f>
        <v>32.768000000000001</v>
      </c>
    </row>
    <row r="3" spans="1:10" x14ac:dyDescent="0.3">
      <c r="C3" t="s">
        <v>7</v>
      </c>
      <c r="J3" t="s">
        <v>9</v>
      </c>
    </row>
    <row r="4" spans="1:10" x14ac:dyDescent="0.3">
      <c r="B4" t="s">
        <v>8</v>
      </c>
      <c r="C4">
        <f>1/C2*1000*1000</f>
        <v>512</v>
      </c>
    </row>
    <row r="5" spans="1:10" x14ac:dyDescent="0.3">
      <c r="C5">
        <v>128</v>
      </c>
      <c r="J5" t="s">
        <v>10</v>
      </c>
    </row>
    <row r="6" spans="1:10" x14ac:dyDescent="0.3">
      <c r="B6" t="s">
        <v>16</v>
      </c>
      <c r="C6" t="s">
        <v>17</v>
      </c>
      <c r="D6" t="s">
        <v>4</v>
      </c>
      <c r="J6" t="s">
        <v>11</v>
      </c>
    </row>
    <row r="7" spans="1:10" x14ac:dyDescent="0.3">
      <c r="B7">
        <v>64</v>
      </c>
      <c r="C7">
        <v>127</v>
      </c>
      <c r="D7">
        <v>100</v>
      </c>
    </row>
    <row r="8" spans="1:10" x14ac:dyDescent="0.3">
      <c r="J8" t="s">
        <v>12</v>
      </c>
    </row>
    <row r="9" spans="1:10" x14ac:dyDescent="0.3">
      <c r="J9" t="s">
        <v>13</v>
      </c>
    </row>
    <row r="10" spans="1:10" x14ac:dyDescent="0.3">
      <c r="G10">
        <f>A2/4096/1</f>
        <v>7812.5</v>
      </c>
      <c r="J10" t="s">
        <v>14</v>
      </c>
    </row>
    <row r="11" spans="1:10" x14ac:dyDescent="0.3">
      <c r="F11" t="s">
        <v>8</v>
      </c>
      <c r="G11">
        <f>1/G10*1000*1000</f>
        <v>128</v>
      </c>
    </row>
    <row r="12" spans="1:10" x14ac:dyDescent="0.3">
      <c r="J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9" sqref="G9"/>
    </sheetView>
  </sheetViews>
  <sheetFormatPr defaultRowHeight="14.4" x14ac:dyDescent="0.3"/>
  <cols>
    <col min="9" max="9" width="15.33203125" customWidth="1"/>
  </cols>
  <sheetData>
    <row r="1" spans="1:11" x14ac:dyDescent="0.3">
      <c r="A1" t="s">
        <v>18</v>
      </c>
      <c r="C1" t="s">
        <v>0</v>
      </c>
      <c r="D1" t="s">
        <v>19</v>
      </c>
      <c r="E1" t="s">
        <v>20</v>
      </c>
      <c r="H1" t="s">
        <v>22</v>
      </c>
      <c r="I1" t="s">
        <v>21</v>
      </c>
      <c r="K1" t="s">
        <v>23</v>
      </c>
    </row>
    <row r="2" spans="1:11" x14ac:dyDescent="0.3">
      <c r="A2">
        <v>40000</v>
      </c>
      <c r="C2">
        <v>16</v>
      </c>
      <c r="D2">
        <v>4095</v>
      </c>
      <c r="E2">
        <v>4095</v>
      </c>
      <c r="H2">
        <f>A2/C2</f>
        <v>2500</v>
      </c>
      <c r="I2">
        <f>1/H2</f>
        <v>4.0000000000000002E-4</v>
      </c>
      <c r="K2">
        <f>D2*I2</f>
        <v>1.6380000000000001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WWDG</vt:lpstr>
      <vt:lpstr>IWDG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2020-05-19T15:52:32Z</dcterms:created>
  <dcterms:modified xsi:type="dcterms:W3CDTF">2020-05-20T17:24:35Z</dcterms:modified>
</cp:coreProperties>
</file>