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xog" sheetId="1" state="visible" r:id="rId2"/>
    <sheet name="endog" sheetId="2" state="visible" r:id="rId3"/>
    <sheet name="bates_granger_1" sheetId="3" state="visible" r:id="rId4"/>
    <sheet name="bates_granger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<sst xmlns="http://schemas.openxmlformats.org/spreadsheetml/2006/main" count="52" uniqueCount="27">
  <si>
    <t xml:space="preserve">ts</t>
  </si>
  <si>
    <t xml:space="preserve">y</t>
  </si>
  <si>
    <t xml:space="preserve">cost</t>
  </si>
  <si>
    <t xml:space="preserve">cp</t>
  </si>
  <si>
    <t xml:space="preserve">stock_level</t>
  </si>
  <si>
    <t xml:space="preserve">retail_price</t>
  </si>
  <si>
    <t xml:space="preserve">Passengers</t>
  </si>
  <si>
    <t xml:space="preserve">y_hat_01</t>
  </si>
  <si>
    <t xml:space="preserve">y_hat_02</t>
  </si>
  <si>
    <t xml:space="preserve">y_hat_03</t>
  </si>
  <si>
    <t xml:space="preserve">y_hat_04</t>
  </si>
  <si>
    <t xml:space="preserve">y_hat_avg</t>
  </si>
  <si>
    <t xml:space="preserve">y_hat_bg</t>
  </si>
  <si>
    <t xml:space="preserve">sq_error_y_hat_01</t>
  </si>
  <si>
    <t xml:space="preserve">sq_error_y_hat_02</t>
  </si>
  <si>
    <t xml:space="preserve">sq_error_y_hat_03</t>
  </si>
  <si>
    <t xml:space="preserve">sq_error_y_hat_04</t>
  </si>
  <si>
    <t xml:space="preserve">sq_error_avg</t>
  </si>
  <si>
    <t xml:space="preserve">sq_error_bg</t>
  </si>
  <si>
    <t xml:space="preserve">mse_01</t>
  </si>
  <si>
    <t xml:space="preserve">mse_02</t>
  </si>
  <si>
    <t xml:space="preserve">mse_03</t>
  </si>
  <si>
    <t xml:space="preserve">mse_04</t>
  </si>
  <si>
    <t xml:space="preserve">wt_01</t>
  </si>
  <si>
    <t xml:space="preserve">wt_02</t>
  </si>
  <si>
    <t xml:space="preserve">wt_03</t>
  </si>
  <si>
    <t xml:space="preserve">wt_04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</si>
</sst>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#,##0"/>
    <numFmt numFmtId="167" formatCode="#,##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625" defaultRowHeight="12.8" zeroHeight="false" outlineLevelRow="0" outlineLevelCol="0"/>
  <cols>
    <col collapsed="false" customWidth="true" hidden="false" outlineLevel="0" max="1" min="1" style="1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1" t="n">
        <v>42737</v>
      </c>
      <c r="B2" s="2" t="n">
        <v>0</v>
      </c>
      <c r="C2" s="2" t="n">
        <v>0</v>
      </c>
      <c r="D2" s="2" t="n">
        <v>42.5340409356725</v>
      </c>
      <c r="E2" s="2" t="n">
        <v>4890</v>
      </c>
      <c r="F2" s="2" t="n">
        <v>152.650887920178</v>
      </c>
    </row>
    <row r="3" customFormat="false" ht="12.8" hidden="false" customHeight="false" outlineLevel="0" collapsed="false">
      <c r="A3" s="1" t="n">
        <v>42738</v>
      </c>
      <c r="B3" s="2" t="n">
        <v>171</v>
      </c>
      <c r="C3" s="2" t="n">
        <v>7273.321</v>
      </c>
      <c r="D3" s="2" t="n">
        <v>42.5340409356725</v>
      </c>
      <c r="E3" s="2" t="n">
        <v>2233</v>
      </c>
      <c r="F3" s="2" t="n">
        <v>63.02</v>
      </c>
    </row>
    <row r="4" customFormat="false" ht="12.8" hidden="false" customHeight="false" outlineLevel="0" collapsed="false">
      <c r="A4" s="1" t="n">
        <v>42739</v>
      </c>
      <c r="B4" s="2" t="n">
        <v>168</v>
      </c>
      <c r="C4" s="2" t="n">
        <v>7150.338</v>
      </c>
      <c r="D4" s="2" t="n">
        <v>42.5615357142857</v>
      </c>
      <c r="E4" s="2" t="n">
        <v>3119</v>
      </c>
      <c r="F4" s="2" t="n">
        <v>107.835443960089</v>
      </c>
    </row>
    <row r="5" customFormat="false" ht="12.8" hidden="false" customHeight="false" outlineLevel="0" collapsed="false">
      <c r="A5" s="1" t="n">
        <v>42740</v>
      </c>
      <c r="B5" s="2" t="n">
        <v>166</v>
      </c>
      <c r="C5" s="2" t="n">
        <v>7074.227</v>
      </c>
      <c r="D5" s="2" t="n">
        <v>42.6158253012048</v>
      </c>
      <c r="E5" s="2" t="n">
        <v>2725</v>
      </c>
      <c r="F5" s="2" t="n">
        <v>63.02</v>
      </c>
    </row>
    <row r="6" customFormat="false" ht="12.8" hidden="false" customHeight="false" outlineLevel="0" collapsed="false">
      <c r="A6" s="1" t="n">
        <v>42741</v>
      </c>
      <c r="B6" s="2" t="n">
        <v>211</v>
      </c>
      <c r="C6" s="2" t="n">
        <v>8993.719</v>
      </c>
      <c r="D6" s="2" t="n">
        <v>42.6242606635071</v>
      </c>
      <c r="E6" s="2" t="n">
        <v>2507</v>
      </c>
      <c r="F6" s="2" t="n">
        <v>62.694863635</v>
      </c>
    </row>
    <row r="7" customFormat="false" ht="12.8" hidden="false" customHeight="false" outlineLevel="0" collapsed="false">
      <c r="A7" s="1" t="n">
        <v>42742</v>
      </c>
      <c r="B7" s="2" t="n">
        <v>226</v>
      </c>
      <c r="C7" s="2" t="n">
        <v>9648.065</v>
      </c>
      <c r="D7" s="2" t="n">
        <v>42.6905530973451</v>
      </c>
      <c r="E7" s="2" t="n">
        <v>2323</v>
      </c>
      <c r="F7" s="2" t="n">
        <v>107.835443960089</v>
      </c>
    </row>
    <row r="8" customFormat="false" ht="12.8" hidden="false" customHeight="false" outlineLevel="0" collapsed="false">
      <c r="A8" s="1" t="n">
        <v>42743</v>
      </c>
      <c r="B8" s="2" t="n">
        <v>119</v>
      </c>
      <c r="C8" s="2" t="n">
        <v>5087.746</v>
      </c>
      <c r="D8" s="2" t="n">
        <v>42.7541680672269</v>
      </c>
      <c r="E8" s="2" t="n">
        <v>2276</v>
      </c>
      <c r="F8" s="2" t="n">
        <v>107.835443960089</v>
      </c>
    </row>
    <row r="9" customFormat="false" ht="12.8" hidden="false" customHeight="false" outlineLevel="0" collapsed="false">
      <c r="A9" s="1" t="n">
        <v>42744</v>
      </c>
      <c r="B9" s="2" t="n">
        <v>152</v>
      </c>
      <c r="C9" s="2" t="n">
        <v>6499.54</v>
      </c>
      <c r="D9" s="2" t="n">
        <v>42.7601315789474</v>
      </c>
      <c r="E9" s="2" t="n">
        <v>2338</v>
      </c>
      <c r="F9" s="2" t="n">
        <v>62.885833335</v>
      </c>
    </row>
    <row r="10" customFormat="false" ht="12.8" hidden="false" customHeight="false" outlineLevel="0" collapsed="false">
      <c r="A10" s="1" t="n">
        <v>42745</v>
      </c>
      <c r="B10" s="2" t="n">
        <v>239</v>
      </c>
      <c r="C10" s="2" t="n">
        <v>10242.383</v>
      </c>
      <c r="D10" s="2" t="n">
        <v>42.8551589958159</v>
      </c>
      <c r="E10" s="2" t="n">
        <v>2633</v>
      </c>
      <c r="F10" s="2" t="n">
        <v>63.02</v>
      </c>
    </row>
    <row r="11" customFormat="false" ht="12.8" hidden="false" customHeight="false" outlineLevel="0" collapsed="false">
      <c r="A11" s="1" t="n">
        <v>42746</v>
      </c>
      <c r="B11" s="2" t="n">
        <v>87</v>
      </c>
      <c r="C11" s="2" t="n">
        <v>3733.673</v>
      </c>
      <c r="D11" s="2" t="n">
        <v>42.9157816091954</v>
      </c>
      <c r="E11" s="2" t="n">
        <v>2214</v>
      </c>
      <c r="F11" s="2" t="n">
        <v>63.02</v>
      </c>
    </row>
    <row r="12" customFormat="false" ht="12.8" hidden="false" customHeight="false" outlineLevel="0" collapsed="false">
      <c r="A12" s="1" t="n">
        <v>42747</v>
      </c>
      <c r="B12" s="2" t="n">
        <v>133</v>
      </c>
      <c r="C12" s="2" t="n">
        <v>5709.179</v>
      </c>
      <c r="D12" s="2" t="n">
        <v>42.9261578947368</v>
      </c>
      <c r="E12" s="2" t="n">
        <v>3179</v>
      </c>
      <c r="F12" s="2" t="n">
        <v>107.835443960089</v>
      </c>
    </row>
    <row r="13" customFormat="false" ht="12.8" hidden="false" customHeight="false" outlineLevel="0" collapsed="false">
      <c r="A13" s="1" t="n">
        <v>42748</v>
      </c>
      <c r="B13" s="2" t="n">
        <v>192</v>
      </c>
      <c r="C13" s="2" t="n">
        <v>8232.189</v>
      </c>
      <c r="D13" s="2" t="n">
        <v>42.875984375</v>
      </c>
      <c r="E13" s="2" t="n">
        <v>2434</v>
      </c>
      <c r="F13" s="2" t="n">
        <v>63.02</v>
      </c>
    </row>
    <row r="14" customFormat="false" ht="12.8" hidden="false" customHeight="false" outlineLevel="0" collapsed="false">
      <c r="A14" s="1" t="n">
        <v>42749</v>
      </c>
      <c r="B14" s="2" t="n">
        <v>142</v>
      </c>
      <c r="C14" s="2" t="n">
        <v>6085.145</v>
      </c>
      <c r="D14" s="2" t="n">
        <v>42.8531338028169</v>
      </c>
      <c r="E14" s="2" t="n">
        <v>2510</v>
      </c>
      <c r="F14" s="2" t="n">
        <v>107.835443960089</v>
      </c>
    </row>
    <row r="15" customFormat="false" ht="12.8" hidden="false" customHeight="false" outlineLevel="0" collapsed="false">
      <c r="A15" s="1" t="n">
        <v>42750</v>
      </c>
      <c r="B15" s="2" t="n">
        <v>146</v>
      </c>
      <c r="C15" s="2" t="n">
        <v>6262.695</v>
      </c>
      <c r="D15" s="2" t="n">
        <v>42.8951712328767</v>
      </c>
      <c r="E15" s="2" t="n">
        <v>2142</v>
      </c>
      <c r="F15" s="2" t="n">
        <v>63.02</v>
      </c>
    </row>
    <row r="16" customFormat="false" ht="12.8" hidden="false" customHeight="false" outlineLevel="0" collapsed="false">
      <c r="A16" s="1" t="n">
        <v>42751</v>
      </c>
      <c r="B16" s="2" t="n">
        <v>92</v>
      </c>
      <c r="C16" s="2" t="n">
        <v>3943.497</v>
      </c>
      <c r="D16" s="2" t="n">
        <v>42.864097826087</v>
      </c>
      <c r="E16" s="2" t="n">
        <v>2161</v>
      </c>
      <c r="F16" s="2" t="n">
        <v>107.835443960089</v>
      </c>
    </row>
    <row r="17" customFormat="false" ht="12.8" hidden="false" customHeight="false" outlineLevel="0" collapsed="false">
      <c r="A17" s="1" t="n">
        <v>42752</v>
      </c>
      <c r="B17" s="2" t="n">
        <v>107</v>
      </c>
      <c r="C17" s="2" t="n">
        <v>4510.448</v>
      </c>
      <c r="D17" s="2" t="n">
        <v>42.1537196261682</v>
      </c>
      <c r="E17" s="2" t="n">
        <v>2458</v>
      </c>
      <c r="F17" s="2" t="n">
        <v>107.835443960089</v>
      </c>
    </row>
    <row r="18" customFormat="false" ht="12.8" hidden="false" customHeight="false" outlineLevel="0" collapsed="false">
      <c r="A18" s="1" t="n">
        <v>42753</v>
      </c>
      <c r="B18" s="2" t="n">
        <v>104</v>
      </c>
      <c r="C18" s="2" t="n">
        <v>4341.49</v>
      </c>
      <c r="D18" s="2" t="n">
        <v>41.7450961538462</v>
      </c>
      <c r="E18" s="2" t="n">
        <v>2940</v>
      </c>
      <c r="F18" s="2" t="n">
        <v>107.835443960089</v>
      </c>
    </row>
    <row r="19" customFormat="false" ht="12.8" hidden="false" customHeight="false" outlineLevel="0" collapsed="false">
      <c r="A19" s="1" t="n">
        <v>42754</v>
      </c>
      <c r="B19" s="2" t="n">
        <v>145</v>
      </c>
      <c r="C19" s="2" t="n">
        <v>6022.307</v>
      </c>
      <c r="D19" s="2" t="n">
        <v>41.5331517241379</v>
      </c>
      <c r="E19" s="2" t="n">
        <v>2676</v>
      </c>
      <c r="F19" s="2" t="n">
        <v>62.45136607</v>
      </c>
    </row>
    <row r="20" customFormat="false" ht="12.8" hidden="false" customHeight="false" outlineLevel="0" collapsed="false">
      <c r="A20" s="1" t="n">
        <v>42755</v>
      </c>
      <c r="B20" s="2" t="n">
        <v>171</v>
      </c>
      <c r="C20" s="2" t="n">
        <v>7088.815</v>
      </c>
      <c r="D20" s="2" t="n">
        <v>41.4550584795322</v>
      </c>
      <c r="E20" s="2" t="n">
        <v>2859</v>
      </c>
      <c r="F20" s="2" t="n">
        <v>107.835443960089</v>
      </c>
    </row>
    <row r="21" customFormat="false" ht="12.8" hidden="false" customHeight="false" outlineLevel="0" collapsed="false">
      <c r="A21" s="1" t="n">
        <v>42756</v>
      </c>
      <c r="B21" s="2" t="n">
        <v>157</v>
      </c>
      <c r="C21" s="2" t="n">
        <v>6488.643</v>
      </c>
      <c r="D21" s="2" t="n">
        <v>41.3289363057325</v>
      </c>
      <c r="E21" s="2" t="n">
        <v>2141</v>
      </c>
      <c r="F21" s="2" t="n">
        <v>63.02</v>
      </c>
    </row>
    <row r="22" customFormat="false" ht="12.8" hidden="false" customHeight="false" outlineLevel="0" collapsed="false">
      <c r="A22" s="1" t="n">
        <v>42757</v>
      </c>
      <c r="B22" s="2" t="n">
        <v>113</v>
      </c>
      <c r="C22" s="2" t="n">
        <v>4659.682</v>
      </c>
      <c r="D22" s="2" t="n">
        <v>41.2361238938053</v>
      </c>
      <c r="E22" s="2" t="n">
        <v>3146</v>
      </c>
      <c r="F22" s="2" t="n">
        <v>107.835443960089</v>
      </c>
    </row>
    <row r="23" customFormat="false" ht="12.8" hidden="false" customHeight="false" outlineLevel="0" collapsed="false">
      <c r="A23" s="1" t="n">
        <v>42758</v>
      </c>
      <c r="B23" s="2" t="n">
        <v>112</v>
      </c>
      <c r="C23" s="2" t="n">
        <v>4606.455</v>
      </c>
      <c r="D23" s="2" t="n">
        <v>41.1290625</v>
      </c>
      <c r="E23" s="2" t="n">
        <v>2466</v>
      </c>
      <c r="F23" s="2" t="n">
        <v>107.835443960089</v>
      </c>
    </row>
    <row r="24" customFormat="false" ht="12.8" hidden="false" customHeight="false" outlineLevel="0" collapsed="false">
      <c r="A24" s="1" t="n">
        <v>42759</v>
      </c>
      <c r="B24" s="2" t="n">
        <v>106</v>
      </c>
      <c r="C24" s="2" t="n">
        <v>4261.04</v>
      </c>
      <c r="D24" s="2" t="n">
        <v>40.1984905660377</v>
      </c>
      <c r="E24" s="2" t="n">
        <v>9019</v>
      </c>
      <c r="F24" s="2" t="n">
        <v>107.835443960089</v>
      </c>
    </row>
    <row r="25" customFormat="false" ht="12.8" hidden="false" customHeight="false" outlineLevel="0" collapsed="false">
      <c r="A25" s="1" t="n">
        <v>42760</v>
      </c>
      <c r="B25" s="2" t="n">
        <v>2269</v>
      </c>
      <c r="C25" s="2" t="n">
        <v>91009.308</v>
      </c>
      <c r="D25" s="2" t="n">
        <v>40.1098757161745</v>
      </c>
      <c r="E25" s="2" t="n">
        <v>8520</v>
      </c>
      <c r="F25" s="2" t="n">
        <v>50.14</v>
      </c>
    </row>
    <row r="26" customFormat="false" ht="12.8" hidden="false" customHeight="false" outlineLevel="0" collapsed="false">
      <c r="A26" s="1" t="n">
        <v>42761</v>
      </c>
      <c r="B26" s="2" t="n">
        <v>2303</v>
      </c>
      <c r="C26" s="2" t="n">
        <v>92107.172</v>
      </c>
      <c r="D26" s="2" t="n">
        <v>39.9944298740773</v>
      </c>
      <c r="E26" s="2" t="n">
        <v>9728</v>
      </c>
      <c r="F26" s="2" t="n">
        <v>50.14</v>
      </c>
    </row>
    <row r="27" customFormat="false" ht="12.8" hidden="false" customHeight="false" outlineLevel="0" collapsed="false">
      <c r="A27" s="1" t="n">
        <v>42762</v>
      </c>
      <c r="B27" s="2" t="n">
        <v>1984</v>
      </c>
      <c r="C27" s="2" t="n">
        <v>79289.119</v>
      </c>
      <c r="D27" s="2" t="n">
        <v>39.9642736895161</v>
      </c>
      <c r="E27" s="2" t="n">
        <v>11955</v>
      </c>
      <c r="F27" s="2" t="n">
        <v>50.14</v>
      </c>
    </row>
    <row r="28" customFormat="false" ht="12.8" hidden="false" customHeight="false" outlineLevel="0" collapsed="false">
      <c r="A28" s="1" t="n">
        <v>42763</v>
      </c>
      <c r="B28" s="2" t="n">
        <v>1634</v>
      </c>
      <c r="C28" s="2" t="n">
        <v>65292.518</v>
      </c>
      <c r="D28" s="2" t="n">
        <v>39.9587013463892</v>
      </c>
      <c r="E28" s="2" t="n">
        <v>10265</v>
      </c>
      <c r="F28" s="2" t="n">
        <v>50.14</v>
      </c>
    </row>
    <row r="29" customFormat="false" ht="12.8" hidden="false" customHeight="false" outlineLevel="0" collapsed="false">
      <c r="A29" s="1" t="n">
        <v>42764</v>
      </c>
      <c r="B29" s="2" t="n">
        <v>1970</v>
      </c>
      <c r="C29" s="2" t="n">
        <v>78729.548</v>
      </c>
      <c r="D29" s="2" t="n">
        <v>39.9642375634518</v>
      </c>
      <c r="E29" s="2" t="n">
        <v>8272</v>
      </c>
      <c r="F29" s="2" t="n">
        <v>50.14</v>
      </c>
    </row>
    <row r="30" customFormat="false" ht="12.8" hidden="false" customHeight="false" outlineLevel="0" collapsed="false">
      <c r="A30" s="1" t="n">
        <v>42765</v>
      </c>
      <c r="B30" s="2" t="n">
        <v>1685</v>
      </c>
      <c r="C30" s="2" t="n">
        <v>67231.442</v>
      </c>
      <c r="D30" s="2" t="n">
        <v>39.899965578635</v>
      </c>
      <c r="E30" s="2" t="n">
        <v>9273</v>
      </c>
      <c r="F30" s="2" t="n">
        <v>101.395443960089</v>
      </c>
    </row>
    <row r="31" customFormat="false" ht="12.8" hidden="false" customHeight="false" outlineLevel="0" collapsed="false">
      <c r="A31" s="1" t="n">
        <v>42766</v>
      </c>
      <c r="B31" s="2" t="n">
        <v>1587</v>
      </c>
      <c r="C31" s="2" t="n">
        <v>63382.228</v>
      </c>
      <c r="D31" s="2" t="n">
        <v>39.9383919344676</v>
      </c>
      <c r="E31" s="2" t="n">
        <v>7969</v>
      </c>
      <c r="F31" s="2" t="n">
        <v>50.14</v>
      </c>
    </row>
    <row r="32" customFormat="false" ht="12.8" hidden="false" customHeight="false" outlineLevel="0" collapsed="false">
      <c r="A32" s="1" t="n">
        <v>42767</v>
      </c>
      <c r="B32" s="2" t="n">
        <v>1798</v>
      </c>
      <c r="C32" s="2" t="n">
        <v>71822.048</v>
      </c>
      <c r="D32" s="2" t="n">
        <v>39.9455216907675</v>
      </c>
      <c r="E32" s="2" t="n">
        <v>7320</v>
      </c>
      <c r="F32" s="2" t="n">
        <v>50.14</v>
      </c>
    </row>
    <row r="33" customFormat="false" ht="12.8" hidden="false" customHeight="false" outlineLevel="0" collapsed="false">
      <c r="A33" s="1" t="n">
        <v>42768</v>
      </c>
      <c r="B33" s="2" t="n">
        <v>1958</v>
      </c>
      <c r="C33" s="2" t="n">
        <v>78094.678</v>
      </c>
      <c r="D33" s="2" t="n">
        <v>39.8849223697651</v>
      </c>
      <c r="E33" s="2" t="n">
        <v>6606</v>
      </c>
      <c r="F33" s="2" t="n">
        <v>50.14</v>
      </c>
    </row>
    <row r="34" customFormat="false" ht="12.8" hidden="false" customHeight="false" outlineLevel="0" collapsed="false">
      <c r="A34" s="1" t="n">
        <v>42769</v>
      </c>
      <c r="B34" s="2" t="n">
        <v>1877</v>
      </c>
      <c r="C34" s="2" t="n">
        <v>74800.067</v>
      </c>
      <c r="D34" s="2" t="n">
        <v>39.8508614810868</v>
      </c>
      <c r="E34" s="2" t="n">
        <v>7912</v>
      </c>
      <c r="F34" s="2" t="n">
        <v>50.14</v>
      </c>
    </row>
    <row r="35" customFormat="false" ht="12.8" hidden="false" customHeight="false" outlineLevel="0" collapsed="false">
      <c r="A35" s="1" t="n">
        <v>42770</v>
      </c>
      <c r="B35" s="2" t="n">
        <v>1888</v>
      </c>
      <c r="C35" s="2" t="n">
        <v>75277.974</v>
      </c>
      <c r="D35" s="2" t="n">
        <v>39.8718082627119</v>
      </c>
      <c r="E35" s="2" t="n">
        <v>6008</v>
      </c>
      <c r="F35" s="2" t="n">
        <v>50.14</v>
      </c>
    </row>
    <row r="36" customFormat="false" ht="12.8" hidden="false" customHeight="false" outlineLevel="0" collapsed="false">
      <c r="A36" s="1" t="n">
        <v>42771</v>
      </c>
      <c r="B36" s="2" t="n">
        <v>1097</v>
      </c>
      <c r="C36" s="2" t="n">
        <v>43709.917</v>
      </c>
      <c r="D36" s="2" t="n">
        <v>39.8449562443026</v>
      </c>
      <c r="E36" s="2" t="n">
        <v>4939</v>
      </c>
      <c r="F36" s="2" t="n">
        <v>101.395443960089</v>
      </c>
    </row>
    <row r="37" customFormat="false" ht="12.8" hidden="false" customHeight="false" outlineLevel="0" collapsed="false">
      <c r="A37" s="1" t="n">
        <v>42772</v>
      </c>
      <c r="B37" s="2" t="n">
        <v>1756</v>
      </c>
      <c r="C37" s="2" t="n">
        <v>69952.031</v>
      </c>
      <c r="D37" s="2" t="n">
        <v>39.8360085421412</v>
      </c>
      <c r="E37" s="2" t="n">
        <v>5335</v>
      </c>
      <c r="F37" s="2" t="n">
        <v>101.395443960089</v>
      </c>
    </row>
    <row r="38" customFormat="false" ht="12.8" hidden="false" customHeight="false" outlineLevel="0" collapsed="false">
      <c r="A38" s="1" t="n">
        <v>42773</v>
      </c>
      <c r="B38" s="2" t="n">
        <v>2595</v>
      </c>
      <c r="C38" s="2" t="n">
        <v>103354.382</v>
      </c>
      <c r="D38" s="2" t="n">
        <v>39.8282782273603</v>
      </c>
      <c r="E38" s="2" t="n">
        <v>3947</v>
      </c>
      <c r="F38" s="2" t="n">
        <v>84.3247031333928</v>
      </c>
    </row>
    <row r="39" customFormat="false" ht="12.8" hidden="false" customHeight="false" outlineLevel="0" collapsed="false">
      <c r="A39" s="1" t="n">
        <v>42774</v>
      </c>
      <c r="B39" s="2" t="n">
        <v>198</v>
      </c>
      <c r="C39" s="2" t="n">
        <v>7940.389</v>
      </c>
      <c r="D39" s="2" t="n">
        <v>40.1029747474747</v>
      </c>
      <c r="E39" s="2" t="n">
        <v>4228</v>
      </c>
      <c r="F39" s="2" t="n">
        <v>92.7849113567261</v>
      </c>
    </row>
    <row r="40" customFormat="false" ht="12.8" hidden="false" customHeight="false" outlineLevel="0" collapsed="false">
      <c r="A40" s="1" t="n">
        <v>42775</v>
      </c>
      <c r="B40" s="2" t="n">
        <v>230</v>
      </c>
      <c r="C40" s="2" t="n">
        <v>9253.719</v>
      </c>
      <c r="D40" s="2" t="n">
        <v>40.2335608695652</v>
      </c>
      <c r="E40" s="2" t="n">
        <v>4405</v>
      </c>
      <c r="F40" s="2" t="n">
        <v>87.4749256033928</v>
      </c>
    </row>
    <row r="41" customFormat="false" ht="12.8" hidden="false" customHeight="false" outlineLevel="0" collapsed="false">
      <c r="A41" s="1" t="n">
        <v>42776</v>
      </c>
      <c r="B41" s="2" t="n">
        <v>305</v>
      </c>
      <c r="C41" s="2" t="n">
        <v>12386.147</v>
      </c>
      <c r="D41" s="2" t="n">
        <v>40.6103180327869</v>
      </c>
      <c r="E41" s="2" t="n">
        <v>4582</v>
      </c>
      <c r="F41" s="2" t="n">
        <v>92.8659552333927</v>
      </c>
    </row>
    <row r="42" customFormat="false" ht="12.8" hidden="false" customHeight="false" outlineLevel="0" collapsed="false">
      <c r="A42" s="1" t="n">
        <v>42777</v>
      </c>
      <c r="B42" s="2" t="n">
        <v>227</v>
      </c>
      <c r="C42" s="2" t="n">
        <v>9248.287</v>
      </c>
      <c r="D42" s="2" t="n">
        <v>40.7413524229075</v>
      </c>
      <c r="E42" s="2" t="n">
        <v>4013</v>
      </c>
      <c r="F42" s="2" t="n">
        <v>107.835443960089</v>
      </c>
    </row>
    <row r="43" customFormat="false" ht="12.8" hidden="false" customHeight="false" outlineLevel="0" collapsed="false">
      <c r="A43" s="1" t="n">
        <v>42778</v>
      </c>
      <c r="B43" s="2" t="n">
        <v>174</v>
      </c>
      <c r="C43" s="2" t="n">
        <v>7055.609</v>
      </c>
      <c r="D43" s="2" t="n">
        <v>40.5494770114943</v>
      </c>
      <c r="E43" s="2" t="n">
        <v>3839</v>
      </c>
      <c r="F43" s="2" t="n">
        <v>107.835443960089</v>
      </c>
    </row>
    <row r="44" customFormat="false" ht="12.8" hidden="false" customHeight="false" outlineLevel="0" collapsed="false">
      <c r="A44" s="1" t="n">
        <v>42779</v>
      </c>
      <c r="B44" s="2" t="n">
        <v>162</v>
      </c>
      <c r="C44" s="2" t="n">
        <v>6573.97</v>
      </c>
      <c r="D44" s="2" t="n">
        <v>40.5800617283951</v>
      </c>
      <c r="E44" s="2" t="n">
        <v>3672</v>
      </c>
      <c r="F44" s="2" t="n">
        <v>107.835443960089</v>
      </c>
    </row>
    <row r="45" customFormat="false" ht="12.8" hidden="false" customHeight="false" outlineLevel="0" collapsed="false">
      <c r="A45" s="1" t="n">
        <v>42780</v>
      </c>
      <c r="B45" s="2" t="n">
        <v>152</v>
      </c>
      <c r="C45" s="2" t="n">
        <v>6191.34</v>
      </c>
      <c r="D45" s="2" t="n">
        <v>40.7325</v>
      </c>
      <c r="E45" s="2" t="n">
        <v>4576</v>
      </c>
      <c r="F45" s="2" t="n">
        <v>107.835443960089</v>
      </c>
    </row>
    <row r="46" customFormat="false" ht="12.8" hidden="false" customHeight="false" outlineLevel="0" collapsed="false">
      <c r="A46" s="1" t="n">
        <v>42781</v>
      </c>
      <c r="B46" s="2" t="n">
        <v>232</v>
      </c>
      <c r="C46" s="2" t="n">
        <v>9423.421</v>
      </c>
      <c r="D46" s="2" t="n">
        <v>40.6181939655172</v>
      </c>
      <c r="E46" s="2" t="n">
        <v>3726</v>
      </c>
      <c r="F46" s="2" t="n">
        <v>61.99601064</v>
      </c>
    </row>
    <row r="47" customFormat="false" ht="12.8" hidden="false" customHeight="false" outlineLevel="0" collapsed="false">
      <c r="A47" s="1" t="n">
        <v>42782</v>
      </c>
      <c r="B47" s="2" t="n">
        <v>236</v>
      </c>
      <c r="C47" s="2" t="n">
        <v>9622.819</v>
      </c>
      <c r="D47" s="2" t="n">
        <v>40.774656779661</v>
      </c>
      <c r="E47" s="2" t="n">
        <v>3491</v>
      </c>
      <c r="F47" s="2" t="n">
        <v>62.90723611</v>
      </c>
    </row>
    <row r="48" customFormat="false" ht="12.8" hidden="false" customHeight="false" outlineLevel="0" collapsed="false">
      <c r="A48" s="1" t="n">
        <v>42783</v>
      </c>
      <c r="B48" s="2" t="n">
        <v>261</v>
      </c>
      <c r="C48" s="2" t="n">
        <v>10680.505</v>
      </c>
      <c r="D48" s="2" t="n">
        <v>40.9214750957854</v>
      </c>
      <c r="E48" s="2" t="n">
        <v>3398</v>
      </c>
      <c r="F48" s="2" t="n">
        <v>63.02</v>
      </c>
    </row>
    <row r="49" customFormat="false" ht="12.8" hidden="false" customHeight="false" outlineLevel="0" collapsed="false">
      <c r="A49" s="1" t="n">
        <v>42784</v>
      </c>
      <c r="B49" s="2" t="n">
        <v>221</v>
      </c>
      <c r="C49" s="2" t="n">
        <v>9085.481</v>
      </c>
      <c r="D49" s="2" t="n">
        <v>41.1107737556561</v>
      </c>
      <c r="E49" s="2" t="n">
        <v>3101</v>
      </c>
      <c r="F49" s="2" t="n">
        <v>63.02</v>
      </c>
    </row>
    <row r="50" customFormat="false" ht="12.8" hidden="false" customHeight="false" outlineLevel="0" collapsed="false">
      <c r="A50" s="1" t="n">
        <v>42785</v>
      </c>
      <c r="B50" s="2" t="n">
        <v>169</v>
      </c>
      <c r="C50" s="2" t="n">
        <v>6969.824</v>
      </c>
      <c r="D50" s="2" t="n">
        <v>41.2415621301775</v>
      </c>
      <c r="E50" s="2" t="n">
        <v>3082</v>
      </c>
      <c r="F50" s="2" t="n">
        <v>92.4386054967261</v>
      </c>
    </row>
    <row r="51" customFormat="false" ht="12.8" hidden="false" customHeight="false" outlineLevel="0" collapsed="false">
      <c r="A51" s="1" t="n">
        <v>42786</v>
      </c>
      <c r="B51" s="2" t="n">
        <v>179</v>
      </c>
      <c r="C51" s="2" t="n">
        <v>7306.143</v>
      </c>
      <c r="D51" s="2" t="n">
        <v>40.8164413407821</v>
      </c>
      <c r="E51" s="2" t="n">
        <v>2811</v>
      </c>
      <c r="F51" s="2" t="n">
        <v>62.8834375</v>
      </c>
    </row>
    <row r="52" customFormat="false" ht="12.8" hidden="false" customHeight="false" outlineLevel="0" collapsed="false">
      <c r="A52" s="1" t="n">
        <v>42787</v>
      </c>
      <c r="B52" s="2" t="n">
        <v>210</v>
      </c>
      <c r="C52" s="2" t="n">
        <v>8647.538</v>
      </c>
      <c r="D52" s="2" t="n">
        <v>41.1787523809524</v>
      </c>
      <c r="E52" s="2" t="n">
        <v>2860</v>
      </c>
      <c r="F52" s="2" t="n">
        <v>62.95151111</v>
      </c>
    </row>
    <row r="53" customFormat="false" ht="12.8" hidden="false" customHeight="false" outlineLevel="0" collapsed="false">
      <c r="A53" s="1" t="n">
        <v>42788</v>
      </c>
      <c r="B53" s="2" t="n">
        <v>88</v>
      </c>
      <c r="C53" s="2" t="n">
        <v>3640.098</v>
      </c>
      <c r="D53" s="2" t="n">
        <v>41.36475</v>
      </c>
      <c r="E53" s="2" t="n">
        <v>3202</v>
      </c>
      <c r="F53" s="2" t="n">
        <v>107.835443960089</v>
      </c>
    </row>
    <row r="54" customFormat="false" ht="12.8" hidden="false" customHeight="false" outlineLevel="0" collapsed="false">
      <c r="A54" s="1" t="n">
        <v>42789</v>
      </c>
      <c r="B54" s="2" t="n">
        <v>110</v>
      </c>
      <c r="C54" s="2" t="n">
        <v>4576.135</v>
      </c>
      <c r="D54" s="2" t="n">
        <v>41.6012272727273</v>
      </c>
      <c r="E54" s="2" t="n">
        <v>3167</v>
      </c>
      <c r="F54" s="2" t="n">
        <v>92.7351107867261</v>
      </c>
    </row>
    <row r="55" customFormat="false" ht="12.8" hidden="false" customHeight="false" outlineLevel="0" collapsed="false">
      <c r="A55" s="1" t="n">
        <v>42790</v>
      </c>
      <c r="B55" s="2" t="n">
        <v>126</v>
      </c>
      <c r="C55" s="2" t="n">
        <v>5216.422</v>
      </c>
      <c r="D55" s="2" t="n">
        <v>41.4001746031746</v>
      </c>
      <c r="E55" s="2" t="n">
        <v>2951</v>
      </c>
      <c r="F55" s="2" t="n">
        <v>63.02</v>
      </c>
    </row>
    <row r="56" customFormat="false" ht="12.8" hidden="false" customHeight="false" outlineLevel="0" collapsed="false">
      <c r="A56" s="1" t="n">
        <v>42791</v>
      </c>
      <c r="B56" s="2" t="n">
        <v>97</v>
      </c>
      <c r="C56" s="2" t="n">
        <v>4035.09</v>
      </c>
      <c r="D56" s="2" t="n">
        <v>41.5988659793814</v>
      </c>
      <c r="E56" s="2" t="n">
        <v>2853</v>
      </c>
      <c r="F56" s="2" t="n">
        <v>63.02</v>
      </c>
    </row>
    <row r="57" customFormat="false" ht="12.8" hidden="false" customHeight="false" outlineLevel="0" collapsed="false">
      <c r="A57" s="1" t="n">
        <v>42792</v>
      </c>
      <c r="B57" s="2" t="n">
        <v>86</v>
      </c>
      <c r="C57" s="2" t="n">
        <v>3568.977</v>
      </c>
      <c r="D57" s="2" t="n">
        <v>41.4997325581395</v>
      </c>
      <c r="E57" s="2" t="n">
        <v>2426</v>
      </c>
      <c r="F57" s="2" t="n">
        <v>63.02</v>
      </c>
    </row>
    <row r="58" customFormat="false" ht="12.8" hidden="false" customHeight="false" outlineLevel="0" collapsed="false">
      <c r="A58" s="1" t="n">
        <v>42793</v>
      </c>
      <c r="B58" s="2" t="n">
        <v>70</v>
      </c>
      <c r="C58" s="2" t="n">
        <v>2921.921</v>
      </c>
      <c r="D58" s="2" t="n">
        <v>41.7417285714286</v>
      </c>
      <c r="E58" s="2" t="n">
        <v>3028</v>
      </c>
      <c r="F58" s="2" t="n">
        <v>107.835443960089</v>
      </c>
    </row>
    <row r="59" customFormat="false" ht="12.8" hidden="false" customHeight="false" outlineLevel="0" collapsed="false">
      <c r="A59" s="1" t="n">
        <v>42794</v>
      </c>
      <c r="B59" s="2" t="n">
        <v>72</v>
      </c>
      <c r="C59" s="2" t="n">
        <v>2971.001</v>
      </c>
      <c r="D59" s="2" t="n">
        <v>41.2639027777778</v>
      </c>
      <c r="E59" s="2" t="n">
        <v>2609</v>
      </c>
      <c r="F59" s="2" t="n">
        <v>62.758375</v>
      </c>
    </row>
    <row r="60" customFormat="false" ht="12.8" hidden="false" customHeight="false" outlineLevel="0" collapsed="false">
      <c r="A60" s="1" t="n">
        <v>42795</v>
      </c>
      <c r="B60" s="2" t="n">
        <v>85</v>
      </c>
      <c r="C60" s="2" t="n">
        <v>3544.384</v>
      </c>
      <c r="D60" s="2" t="n">
        <v>41.6986352941177</v>
      </c>
      <c r="E60" s="2" t="n">
        <v>2457</v>
      </c>
      <c r="F60" s="2" t="n">
        <v>63.02</v>
      </c>
    </row>
    <row r="61" customFormat="false" ht="12.8" hidden="false" customHeight="false" outlineLevel="0" collapsed="false">
      <c r="A61" s="1" t="n">
        <v>42796</v>
      </c>
      <c r="B61" s="2" t="n">
        <v>107</v>
      </c>
      <c r="C61" s="2" t="n">
        <v>4433.725</v>
      </c>
      <c r="D61" s="2" t="n">
        <v>41.4366822429907</v>
      </c>
      <c r="E61" s="2" t="n">
        <v>2728</v>
      </c>
      <c r="F61" s="2" t="n">
        <v>107.835443960089</v>
      </c>
    </row>
    <row r="62" customFormat="false" ht="12.8" hidden="false" customHeight="false" outlineLevel="0" collapsed="false">
      <c r="A62" s="1" t="n">
        <v>42797</v>
      </c>
      <c r="B62" s="2" t="n">
        <v>103</v>
      </c>
      <c r="C62" s="2" t="n">
        <v>4244.492</v>
      </c>
      <c r="D62" s="2" t="n">
        <v>41.2086601941748</v>
      </c>
      <c r="E62" s="2" t="n">
        <v>2743</v>
      </c>
      <c r="F62" s="2" t="n">
        <v>63.02</v>
      </c>
    </row>
    <row r="63" customFormat="false" ht="12.8" hidden="false" customHeight="false" outlineLevel="0" collapsed="false">
      <c r="A63" s="1" t="n">
        <v>42798</v>
      </c>
      <c r="B63" s="2" t="n">
        <v>100</v>
      </c>
      <c r="C63" s="2" t="n">
        <v>4094.95</v>
      </c>
      <c r="D63" s="2" t="n">
        <v>40.9495</v>
      </c>
      <c r="E63" s="2" t="n">
        <v>2404</v>
      </c>
      <c r="F63" s="2" t="n">
        <v>63.02</v>
      </c>
    </row>
    <row r="64" customFormat="false" ht="12.8" hidden="false" customHeight="false" outlineLevel="0" collapsed="false">
      <c r="A64" s="1" t="n">
        <v>42799</v>
      </c>
      <c r="B64" s="2" t="n">
        <v>73</v>
      </c>
      <c r="C64" s="2" t="n">
        <v>2996.138</v>
      </c>
      <c r="D64" s="2" t="n">
        <v>41.0429863013699</v>
      </c>
      <c r="E64" s="2" t="n">
        <v>2803</v>
      </c>
      <c r="F64" s="2" t="n">
        <v>107.835443960089</v>
      </c>
    </row>
    <row r="65" customFormat="false" ht="12.8" hidden="false" customHeight="false" outlineLevel="0" collapsed="false">
      <c r="A65" s="1" t="n">
        <v>42800</v>
      </c>
      <c r="B65" s="2" t="n">
        <v>102</v>
      </c>
      <c r="C65" s="2" t="n">
        <v>4176.189</v>
      </c>
      <c r="D65" s="2" t="n">
        <v>40.9430294117647</v>
      </c>
      <c r="E65" s="2" t="n">
        <v>2938</v>
      </c>
      <c r="F65" s="2" t="n">
        <v>62.94248148</v>
      </c>
    </row>
    <row r="66" customFormat="false" ht="12.8" hidden="false" customHeight="false" outlineLevel="0" collapsed="false">
      <c r="A66" s="1" t="n">
        <v>42801</v>
      </c>
      <c r="B66" s="2" t="n">
        <v>220</v>
      </c>
      <c r="C66" s="2" t="n">
        <v>8744.37</v>
      </c>
      <c r="D66" s="2" t="n">
        <v>39.7471363636364</v>
      </c>
      <c r="E66" s="2" t="n">
        <v>7746</v>
      </c>
      <c r="F66" s="2" t="n">
        <v>107.835443960089</v>
      </c>
    </row>
    <row r="67" customFormat="false" ht="12.8" hidden="false" customHeight="false" outlineLevel="0" collapsed="false">
      <c r="A67" s="1" t="n">
        <v>42802</v>
      </c>
      <c r="B67" s="2" t="n">
        <v>1782</v>
      </c>
      <c r="C67" s="2" t="n">
        <v>70621.311</v>
      </c>
      <c r="D67" s="2" t="n">
        <v>39.6303653198653</v>
      </c>
      <c r="E67" s="2" t="n">
        <v>7536</v>
      </c>
      <c r="F67" s="2" t="n">
        <v>50.14</v>
      </c>
    </row>
    <row r="68" customFormat="false" ht="12.8" hidden="false" customHeight="false" outlineLevel="0" collapsed="false">
      <c r="A68" s="1" t="n">
        <v>42803</v>
      </c>
      <c r="B68" s="2" t="n">
        <v>1492</v>
      </c>
      <c r="C68" s="2" t="n">
        <v>59057.646</v>
      </c>
      <c r="D68" s="2" t="n">
        <v>39.5828726541555</v>
      </c>
      <c r="E68" s="2" t="n">
        <v>10712</v>
      </c>
      <c r="F68" s="2" t="n">
        <v>50.14</v>
      </c>
    </row>
    <row r="69" customFormat="false" ht="12.8" hidden="false" customHeight="false" outlineLevel="0" collapsed="false">
      <c r="A69" s="1" t="n">
        <v>42804</v>
      </c>
      <c r="B69" s="2" t="n">
        <v>1663</v>
      </c>
      <c r="C69" s="2" t="n">
        <v>65769.123</v>
      </c>
      <c r="D69" s="2" t="n">
        <v>39.5484804570054</v>
      </c>
      <c r="E69" s="2" t="n">
        <v>11222</v>
      </c>
      <c r="F69" s="2" t="n">
        <v>50.14</v>
      </c>
    </row>
    <row r="70" customFormat="false" ht="12.8" hidden="false" customHeight="false" outlineLevel="0" collapsed="false">
      <c r="A70" s="1" t="n">
        <v>42805</v>
      </c>
      <c r="B70" s="2" t="n">
        <v>1375</v>
      </c>
      <c r="C70" s="2" t="n">
        <v>54412.044</v>
      </c>
      <c r="D70" s="2" t="n">
        <v>39.5723956363636</v>
      </c>
      <c r="E70" s="2" t="n">
        <v>9831</v>
      </c>
      <c r="F70" s="2" t="n">
        <v>50.14</v>
      </c>
    </row>
    <row r="71" customFormat="false" ht="12.8" hidden="false" customHeight="false" outlineLevel="0" collapsed="false">
      <c r="A71" s="1" t="n">
        <v>42806</v>
      </c>
      <c r="B71" s="2" t="n">
        <v>1032</v>
      </c>
      <c r="C71" s="2" t="n">
        <v>40820.386</v>
      </c>
      <c r="D71" s="2" t="n">
        <v>39.5546375968992</v>
      </c>
      <c r="E71" s="2" t="n">
        <v>8787</v>
      </c>
      <c r="F71" s="2" t="n">
        <v>50.14</v>
      </c>
    </row>
    <row r="72" customFormat="false" ht="12.8" hidden="false" customHeight="false" outlineLevel="0" collapsed="false">
      <c r="A72" s="1" t="n">
        <v>42807</v>
      </c>
      <c r="B72" s="2" t="n">
        <v>1084</v>
      </c>
      <c r="C72" s="2" t="n">
        <v>42856.57</v>
      </c>
      <c r="D72" s="2" t="n">
        <v>39.5355811808118</v>
      </c>
      <c r="E72" s="2" t="n">
        <v>9246</v>
      </c>
      <c r="F72" s="2" t="n">
        <v>50.14</v>
      </c>
    </row>
    <row r="73" customFormat="false" ht="12.8" hidden="false" customHeight="false" outlineLevel="0" collapsed="false">
      <c r="A73" s="1" t="n">
        <v>42808</v>
      </c>
      <c r="B73" s="2" t="n">
        <v>1366</v>
      </c>
      <c r="C73" s="2" t="n">
        <v>53990.655</v>
      </c>
      <c r="D73" s="2" t="n">
        <v>39.5246376281113</v>
      </c>
      <c r="E73" s="2" t="n">
        <v>8224</v>
      </c>
      <c r="F73" s="2" t="n">
        <v>50.14</v>
      </c>
    </row>
    <row r="74" customFormat="false" ht="12.8" hidden="false" customHeight="false" outlineLevel="0" collapsed="false">
      <c r="A74" s="1" t="n">
        <v>42809</v>
      </c>
      <c r="B74" s="2" t="n">
        <v>1400</v>
      </c>
      <c r="C74" s="2" t="n">
        <v>55377.518</v>
      </c>
      <c r="D74" s="2" t="n">
        <v>39.55537</v>
      </c>
      <c r="E74" s="2" t="n">
        <v>7288</v>
      </c>
      <c r="F74" s="2" t="n">
        <v>50.14</v>
      </c>
    </row>
    <row r="75" customFormat="false" ht="12.8" hidden="false" customHeight="false" outlineLevel="0" collapsed="false">
      <c r="A75" s="1" t="n">
        <v>42810</v>
      </c>
      <c r="B75" s="2" t="n">
        <v>1671</v>
      </c>
      <c r="C75" s="2" t="n">
        <v>66007.17</v>
      </c>
      <c r="D75" s="2" t="n">
        <v>39.5015978456014</v>
      </c>
      <c r="E75" s="2" t="n">
        <v>6761</v>
      </c>
      <c r="F75" s="2" t="n">
        <v>50.14</v>
      </c>
    </row>
    <row r="76" customFormat="false" ht="12.8" hidden="false" customHeight="false" outlineLevel="0" collapsed="false">
      <c r="A76" s="1" t="n">
        <v>42811</v>
      </c>
      <c r="B76" s="2" t="n">
        <v>1632</v>
      </c>
      <c r="C76" s="2" t="n">
        <v>64447.291</v>
      </c>
      <c r="D76" s="2" t="n">
        <v>39.4897616421569</v>
      </c>
      <c r="E76" s="2" t="n">
        <v>5948</v>
      </c>
      <c r="F76" s="2" t="n">
        <v>50.14</v>
      </c>
    </row>
    <row r="77" customFormat="false" ht="12.8" hidden="false" customHeight="false" outlineLevel="0" collapsed="false">
      <c r="A77" s="1" t="n">
        <v>42812</v>
      </c>
      <c r="B77" s="2" t="n">
        <v>1566</v>
      </c>
      <c r="C77" s="2" t="n">
        <v>61859.569</v>
      </c>
      <c r="D77" s="2" t="n">
        <v>39.5016404853129</v>
      </c>
      <c r="E77" s="2" t="n">
        <v>4380</v>
      </c>
      <c r="F77" s="2" t="n">
        <v>50.14</v>
      </c>
    </row>
    <row r="78" customFormat="false" ht="12.8" hidden="false" customHeight="false" outlineLevel="0" collapsed="false">
      <c r="A78" s="1" t="n">
        <v>42813</v>
      </c>
      <c r="B78" s="2" t="n">
        <v>1045</v>
      </c>
      <c r="C78" s="2" t="n">
        <v>41254.979</v>
      </c>
      <c r="D78" s="2" t="n">
        <v>39.4784488038278</v>
      </c>
      <c r="E78" s="2" t="n">
        <v>3314</v>
      </c>
      <c r="F78" s="2" t="n">
        <v>50.14</v>
      </c>
    </row>
    <row r="79" customFormat="false" ht="12.8" hidden="false" customHeight="false" outlineLevel="0" collapsed="false">
      <c r="A79" s="1" t="n">
        <v>42814</v>
      </c>
      <c r="B79" s="2" t="n">
        <v>1197</v>
      </c>
      <c r="C79" s="2" t="n">
        <v>47235.105</v>
      </c>
      <c r="D79" s="2" t="n">
        <v>39.4612406015038</v>
      </c>
      <c r="E79" s="2" t="n">
        <v>4196</v>
      </c>
      <c r="F79" s="2" t="n">
        <v>50.14</v>
      </c>
    </row>
    <row r="80" customFormat="false" ht="12.8" hidden="false" customHeight="false" outlineLevel="0" collapsed="false">
      <c r="A80" s="1" t="n">
        <v>42815</v>
      </c>
      <c r="B80" s="2" t="n">
        <v>1740</v>
      </c>
      <c r="C80" s="2" t="n">
        <v>68730.959</v>
      </c>
      <c r="D80" s="2" t="n">
        <v>39.5005511494253</v>
      </c>
      <c r="E80" s="2" t="n">
        <v>2918</v>
      </c>
      <c r="F80" s="2" t="n">
        <v>50.14</v>
      </c>
    </row>
    <row r="81" customFormat="false" ht="12.8" hidden="false" customHeight="false" outlineLevel="0" collapsed="false">
      <c r="A81" s="1" t="n">
        <v>42816</v>
      </c>
      <c r="B81" s="2" t="n">
        <v>178</v>
      </c>
      <c r="C81" s="2" t="n">
        <v>7169.895</v>
      </c>
      <c r="D81" s="2" t="n">
        <v>40.280308988764</v>
      </c>
      <c r="E81" s="2" t="n">
        <v>3252</v>
      </c>
      <c r="F81" s="2" t="n">
        <v>107.835443960089</v>
      </c>
    </row>
    <row r="82" customFormat="false" ht="12.8" hidden="false" customHeight="false" outlineLevel="0" collapsed="false">
      <c r="A82" s="1" t="n">
        <v>42817</v>
      </c>
      <c r="B82" s="2" t="n">
        <v>192</v>
      </c>
      <c r="C82" s="2" t="n">
        <v>7742.795</v>
      </c>
      <c r="D82" s="2" t="n">
        <v>40.3270572916667</v>
      </c>
      <c r="E82" s="2" t="n">
        <v>3210</v>
      </c>
      <c r="F82" s="2" t="n">
        <v>107.835443960089</v>
      </c>
    </row>
    <row r="83" customFormat="false" ht="12.8" hidden="false" customHeight="false" outlineLevel="0" collapsed="false">
      <c r="A83" s="1" t="n">
        <v>42818</v>
      </c>
      <c r="B83" s="2" t="n">
        <v>257</v>
      </c>
      <c r="C83" s="2" t="n">
        <v>10365.979</v>
      </c>
      <c r="D83" s="2" t="n">
        <v>40.3345486381323</v>
      </c>
      <c r="E83" s="2" t="n">
        <v>2641</v>
      </c>
      <c r="F83" s="2" t="n">
        <v>92.6563251400594</v>
      </c>
    </row>
    <row r="84" customFormat="false" ht="12.8" hidden="false" customHeight="false" outlineLevel="0" collapsed="false">
      <c r="A84" s="1" t="n">
        <v>42819</v>
      </c>
      <c r="B84" s="2" t="n">
        <v>150</v>
      </c>
      <c r="C84" s="2" t="n">
        <v>6040.82</v>
      </c>
      <c r="D84" s="2" t="n">
        <v>40.2721333333333</v>
      </c>
      <c r="E84" s="2" t="n">
        <v>5334</v>
      </c>
      <c r="F84" s="2" t="n">
        <v>107.835443960089</v>
      </c>
    </row>
    <row r="85" customFormat="false" ht="12.8" hidden="false" customHeight="false" outlineLevel="0" collapsed="false">
      <c r="A85" s="1" t="n">
        <v>42820</v>
      </c>
      <c r="B85" s="2" t="n">
        <v>133</v>
      </c>
      <c r="C85" s="2" t="n">
        <v>5368.805</v>
      </c>
      <c r="D85" s="2" t="n">
        <v>40.3669548872181</v>
      </c>
      <c r="E85" s="2" t="n">
        <v>2713</v>
      </c>
      <c r="F85" s="2" t="n">
        <v>107.835443960089</v>
      </c>
    </row>
    <row r="86" customFormat="false" ht="12.8" hidden="false" customHeight="false" outlineLevel="0" collapsed="false">
      <c r="A86" s="1" t="n">
        <v>42821</v>
      </c>
      <c r="B86" s="2" t="n">
        <v>145</v>
      </c>
      <c r="C86" s="2" t="n">
        <v>5823.139</v>
      </c>
      <c r="D86" s="2" t="n">
        <v>40.1595793103448</v>
      </c>
      <c r="E86" s="2" t="n">
        <v>2484</v>
      </c>
      <c r="F86" s="2" t="n">
        <v>92.8148842100594</v>
      </c>
    </row>
    <row r="87" customFormat="false" ht="12.8" hidden="false" customHeight="false" outlineLevel="0" collapsed="false">
      <c r="A87" s="1" t="n">
        <v>42822</v>
      </c>
      <c r="B87" s="2" t="n">
        <v>178</v>
      </c>
      <c r="C87" s="2" t="n">
        <v>7204.39</v>
      </c>
      <c r="D87" s="2" t="n">
        <v>40.4741011235955</v>
      </c>
      <c r="E87" s="2" t="n">
        <v>2906</v>
      </c>
      <c r="F87" s="2" t="n">
        <v>107.835443960089</v>
      </c>
    </row>
    <row r="88" customFormat="false" ht="12.8" hidden="false" customHeight="false" outlineLevel="0" collapsed="false">
      <c r="A88" s="1" t="n">
        <v>42823</v>
      </c>
      <c r="B88" s="2" t="n">
        <v>147</v>
      </c>
      <c r="C88" s="2" t="n">
        <v>5988.401</v>
      </c>
      <c r="D88" s="2" t="n">
        <v>40.7374217687075</v>
      </c>
      <c r="E88" s="2" t="n">
        <v>2541</v>
      </c>
      <c r="F88" s="2" t="n">
        <v>107.835443960089</v>
      </c>
    </row>
    <row r="89" customFormat="false" ht="12.8" hidden="false" customHeight="false" outlineLevel="0" collapsed="false">
      <c r="A89" s="1" t="n">
        <v>42824</v>
      </c>
      <c r="B89" s="2" t="n">
        <v>173</v>
      </c>
      <c r="C89" s="2" t="n">
        <v>7038.352</v>
      </c>
      <c r="D89" s="2" t="n">
        <v>40.6841156069364</v>
      </c>
      <c r="E89" s="2" t="n">
        <v>5271</v>
      </c>
      <c r="F89" s="2" t="n">
        <v>92.8342763667261</v>
      </c>
    </row>
    <row r="90" customFormat="false" ht="12.8" hidden="false" customHeight="false" outlineLevel="0" collapsed="false">
      <c r="A90" s="1" t="n">
        <v>42825</v>
      </c>
      <c r="B90" s="2" t="n">
        <v>210</v>
      </c>
      <c r="C90" s="2" t="n">
        <v>8628.25</v>
      </c>
      <c r="D90" s="2" t="n">
        <v>41.0869047619048</v>
      </c>
      <c r="E90" s="2" t="n">
        <v>2670</v>
      </c>
      <c r="F90" s="2" t="n">
        <v>63.02</v>
      </c>
    </row>
    <row r="91" customFormat="false" ht="12.8" hidden="false" customHeight="false" outlineLevel="0" collapsed="false">
      <c r="A91" s="1" t="n">
        <v>42826</v>
      </c>
      <c r="B91" s="2" t="n">
        <v>167</v>
      </c>
      <c r="C91" s="2" t="n">
        <v>6871.911</v>
      </c>
      <c r="D91" s="2" t="n">
        <v>41.1491676646707</v>
      </c>
      <c r="E91" s="2" t="n">
        <v>3051</v>
      </c>
      <c r="F91" s="2" t="n">
        <v>85.1230676025446</v>
      </c>
    </row>
    <row r="92" customFormat="false" ht="12.8" hidden="false" customHeight="false" outlineLevel="0" collapsed="false">
      <c r="A92" s="1" t="n">
        <v>42827</v>
      </c>
      <c r="B92" s="2" t="n">
        <v>180</v>
      </c>
      <c r="C92" s="2" t="n">
        <v>7426.882</v>
      </c>
      <c r="D92" s="2" t="n">
        <v>41.2604555555556</v>
      </c>
      <c r="E92" s="2" t="n">
        <v>2678</v>
      </c>
      <c r="F92" s="2" t="n">
        <v>62.96097794</v>
      </c>
    </row>
    <row r="93" customFormat="false" ht="12.8" hidden="false" customHeight="false" outlineLevel="0" collapsed="false">
      <c r="A93" s="1" t="n">
        <v>42828</v>
      </c>
      <c r="B93" s="2" t="n">
        <v>162</v>
      </c>
      <c r="C93" s="2" t="n">
        <v>6678.796</v>
      </c>
      <c r="D93" s="2" t="n">
        <v>41.2271358024691</v>
      </c>
      <c r="E93" s="2" t="n">
        <v>2453</v>
      </c>
      <c r="F93" s="2" t="n">
        <v>62.857789475</v>
      </c>
    </row>
    <row r="94" customFormat="false" ht="12.8" hidden="false" customHeight="false" outlineLevel="0" collapsed="false">
      <c r="A94" s="1" t="n">
        <v>42829</v>
      </c>
      <c r="B94" s="2" t="n">
        <v>167</v>
      </c>
      <c r="C94" s="2" t="n">
        <v>6886.495</v>
      </c>
      <c r="D94" s="2" t="n">
        <v>41.236497005988</v>
      </c>
      <c r="E94" s="2" t="n">
        <v>2269</v>
      </c>
      <c r="F94" s="2" t="n">
        <v>63.02</v>
      </c>
    </row>
    <row r="95" customFormat="false" ht="12.8" hidden="false" customHeight="false" outlineLevel="0" collapsed="false">
      <c r="A95" s="1" t="n">
        <v>42830</v>
      </c>
      <c r="B95" s="2" t="n">
        <v>212</v>
      </c>
      <c r="C95" s="2" t="n">
        <v>8766.558</v>
      </c>
      <c r="D95" s="2" t="n">
        <v>41.3516886792453</v>
      </c>
      <c r="E95" s="2" t="n">
        <v>2418</v>
      </c>
      <c r="F95" s="2" t="n">
        <v>63.02</v>
      </c>
    </row>
    <row r="96" customFormat="false" ht="12.8" hidden="false" customHeight="false" outlineLevel="0" collapsed="false">
      <c r="A96" s="1" t="n">
        <v>42831</v>
      </c>
      <c r="B96" s="2" t="n">
        <v>212</v>
      </c>
      <c r="C96" s="2" t="n">
        <v>8875.46</v>
      </c>
      <c r="D96" s="2" t="n">
        <v>41.8653773584906</v>
      </c>
      <c r="E96" s="2" t="n">
        <v>2553</v>
      </c>
      <c r="F96" s="2" t="n">
        <v>63.02</v>
      </c>
    </row>
    <row r="97" customFormat="false" ht="12.8" hidden="false" customHeight="false" outlineLevel="0" collapsed="false">
      <c r="A97" s="1" t="n">
        <v>42832</v>
      </c>
      <c r="B97" s="2" t="n">
        <v>320</v>
      </c>
      <c r="C97" s="2" t="n">
        <v>13327.721</v>
      </c>
      <c r="D97" s="2" t="n">
        <v>41.649128125</v>
      </c>
      <c r="E97" s="2" t="n">
        <v>2231</v>
      </c>
      <c r="F97" s="2" t="n">
        <v>63.02</v>
      </c>
    </row>
    <row r="98" customFormat="false" ht="12.8" hidden="false" customHeight="false" outlineLevel="0" collapsed="false">
      <c r="A98" s="1" t="n">
        <v>42833</v>
      </c>
      <c r="B98" s="2" t="n">
        <v>252</v>
      </c>
      <c r="C98" s="2" t="n">
        <v>10480.18</v>
      </c>
      <c r="D98" s="2" t="n">
        <v>41.5880158730159</v>
      </c>
      <c r="E98" s="2" t="n">
        <v>1976</v>
      </c>
      <c r="F98" s="2" t="n">
        <v>63.02</v>
      </c>
    </row>
    <row r="99" customFormat="false" ht="12.8" hidden="false" customHeight="false" outlineLevel="0" collapsed="false">
      <c r="A99" s="1" t="n">
        <v>42834</v>
      </c>
      <c r="B99" s="2" t="n">
        <v>180</v>
      </c>
      <c r="C99" s="2" t="n">
        <v>7513.064</v>
      </c>
      <c r="D99" s="2" t="n">
        <v>41.7392444444444</v>
      </c>
      <c r="E99" s="2" t="n">
        <v>1662</v>
      </c>
      <c r="F99" s="2" t="n">
        <v>63.02</v>
      </c>
    </row>
    <row r="100" customFormat="false" ht="12.8" hidden="false" customHeight="false" outlineLevel="0" collapsed="false">
      <c r="A100" s="1" t="n">
        <v>42835</v>
      </c>
      <c r="B100" s="2" t="n">
        <v>200</v>
      </c>
      <c r="C100" s="2" t="n">
        <v>8209.41</v>
      </c>
      <c r="D100" s="2" t="n">
        <v>41.04705</v>
      </c>
      <c r="E100" s="2" t="n">
        <v>2167</v>
      </c>
      <c r="F100" s="2" t="n">
        <v>92.3416473233928</v>
      </c>
    </row>
    <row r="101" customFormat="false" ht="12.8" hidden="false" customHeight="false" outlineLevel="0" collapsed="false">
      <c r="A101" s="1" t="n">
        <v>42836</v>
      </c>
      <c r="B101" s="2" t="n">
        <v>213</v>
      </c>
      <c r="C101" s="2" t="n">
        <v>8681.005</v>
      </c>
      <c r="D101" s="2" t="n">
        <v>40.7558920187793</v>
      </c>
      <c r="E101" s="2" t="n">
        <v>1991</v>
      </c>
      <c r="F101" s="2" t="n">
        <v>62.814533335</v>
      </c>
    </row>
    <row r="102" customFormat="false" ht="12.8" hidden="false" customHeight="false" outlineLevel="0" collapsed="false">
      <c r="A102" s="1" t="n">
        <v>42837</v>
      </c>
      <c r="B102" s="2" t="n">
        <v>292</v>
      </c>
      <c r="C102" s="2" t="n">
        <v>11891.483</v>
      </c>
      <c r="D102" s="2" t="n">
        <v>40.7242568493151</v>
      </c>
      <c r="E102" s="2" t="n">
        <v>2053</v>
      </c>
      <c r="F102" s="2" t="n">
        <v>62.83870588</v>
      </c>
    </row>
    <row r="103" customFormat="false" ht="12.8" hidden="false" customHeight="false" outlineLevel="0" collapsed="false">
      <c r="A103" s="1" t="n">
        <v>42838</v>
      </c>
      <c r="B103" s="2" t="n">
        <v>417</v>
      </c>
      <c r="C103" s="2" t="n">
        <v>16868.784</v>
      </c>
      <c r="D103" s="2" t="n">
        <v>40.4527194244604</v>
      </c>
      <c r="E103" s="2" t="n">
        <v>1984</v>
      </c>
      <c r="F103" s="2" t="n">
        <v>62.920935715</v>
      </c>
    </row>
    <row r="104" customFormat="false" ht="12.8" hidden="false" customHeight="false" outlineLevel="0" collapsed="false">
      <c r="A104" s="1" t="n">
        <v>42839</v>
      </c>
      <c r="B104" s="2" t="n">
        <v>202</v>
      </c>
      <c r="C104" s="2" t="n">
        <v>8161.504</v>
      </c>
      <c r="D104" s="2" t="n">
        <v>40.4034851485149</v>
      </c>
      <c r="E104" s="2" t="n">
        <v>1759</v>
      </c>
      <c r="F104" s="2" t="n">
        <v>92.6463935333928</v>
      </c>
    </row>
    <row r="105" customFormat="false" ht="12.8" hidden="false" customHeight="false" outlineLevel="0" collapsed="false">
      <c r="A105" s="1" t="n">
        <v>42840</v>
      </c>
      <c r="B105" s="2" t="n">
        <v>189</v>
      </c>
      <c r="C105" s="2" t="n">
        <v>7656.959</v>
      </c>
      <c r="D105" s="2" t="n">
        <v>40.5130105820106</v>
      </c>
      <c r="E105" s="2" t="n">
        <v>1569</v>
      </c>
      <c r="F105" s="2" t="n">
        <v>107.835443960089</v>
      </c>
    </row>
    <row r="106" customFormat="false" ht="12.8" hidden="false" customHeight="false" outlineLevel="0" collapsed="false">
      <c r="A106" s="1" t="n">
        <v>42841</v>
      </c>
      <c r="B106" s="2" t="n">
        <v>129</v>
      </c>
      <c r="C106" s="2" t="n">
        <v>5222.73</v>
      </c>
      <c r="D106" s="2" t="n">
        <v>40.4862790697674</v>
      </c>
      <c r="E106" s="2" t="n">
        <v>0</v>
      </c>
      <c r="F106" s="2" t="n">
        <v>107.835443960089</v>
      </c>
    </row>
    <row r="107" customFormat="false" ht="12.8" hidden="false" customHeight="false" outlineLevel="0" collapsed="false">
      <c r="A107" s="1" t="n">
        <v>42842</v>
      </c>
      <c r="B107" s="2" t="n">
        <v>0</v>
      </c>
      <c r="C107" s="2" t="n">
        <v>0</v>
      </c>
      <c r="D107" s="2" t="n">
        <v>39.6269481481481</v>
      </c>
      <c r="E107" s="2" t="n">
        <v>2979</v>
      </c>
      <c r="F107" s="2" t="n">
        <v>152.650887920178</v>
      </c>
    </row>
    <row r="108" customFormat="false" ht="12.8" hidden="false" customHeight="false" outlineLevel="0" collapsed="false">
      <c r="A108" s="1" t="n">
        <v>42843</v>
      </c>
      <c r="B108" s="2" t="n">
        <v>270</v>
      </c>
      <c r="C108" s="2" t="n">
        <v>10699.276</v>
      </c>
      <c r="D108" s="2" t="n">
        <v>39.6269481481481</v>
      </c>
      <c r="E108" s="2" t="n">
        <v>7470</v>
      </c>
      <c r="F108" s="2" t="n">
        <v>92.8773100567261</v>
      </c>
    </row>
    <row r="109" customFormat="false" ht="12.8" hidden="false" customHeight="false" outlineLevel="0" collapsed="false">
      <c r="A109" s="1" t="n">
        <v>42844</v>
      </c>
      <c r="B109" s="2" t="n">
        <v>1757</v>
      </c>
      <c r="C109" s="2" t="n">
        <v>69526.763</v>
      </c>
      <c r="D109" s="2" t="n">
        <v>39.5712936824132</v>
      </c>
      <c r="E109" s="2" t="n">
        <v>7448</v>
      </c>
      <c r="F109" s="2" t="n">
        <v>50.14</v>
      </c>
    </row>
    <row r="110" customFormat="false" ht="12.8" hidden="false" customHeight="false" outlineLevel="0" collapsed="false">
      <c r="A110" s="1" t="n">
        <v>42845</v>
      </c>
      <c r="B110" s="2" t="n">
        <v>1939</v>
      </c>
      <c r="C110" s="2" t="n">
        <v>76730.581</v>
      </c>
      <c r="D110" s="2" t="n">
        <v>39.5722439401753</v>
      </c>
      <c r="E110" s="2" t="n">
        <v>7923</v>
      </c>
      <c r="F110" s="2" t="n">
        <v>50.14</v>
      </c>
    </row>
    <row r="111" customFormat="false" ht="12.8" hidden="false" customHeight="false" outlineLevel="0" collapsed="false">
      <c r="A111" s="1" t="n">
        <v>42846</v>
      </c>
      <c r="B111" s="2" t="n">
        <v>1728</v>
      </c>
      <c r="C111" s="2" t="n">
        <v>68251.792</v>
      </c>
      <c r="D111" s="2" t="n">
        <v>39.4975648148148</v>
      </c>
      <c r="E111" s="2" t="n">
        <v>10554</v>
      </c>
      <c r="F111" s="2" t="n">
        <v>50.14</v>
      </c>
    </row>
    <row r="112" customFormat="false" ht="12.8" hidden="false" customHeight="false" outlineLevel="0" collapsed="false">
      <c r="A112" s="1" t="n">
        <v>42847</v>
      </c>
      <c r="B112" s="2" t="n">
        <v>1576</v>
      </c>
      <c r="C112" s="2" t="n">
        <v>62220.08</v>
      </c>
      <c r="D112" s="2" t="n">
        <v>39.4797461928934</v>
      </c>
      <c r="E112" s="2" t="n">
        <v>8797</v>
      </c>
      <c r="F112" s="2" t="n">
        <v>50.14</v>
      </c>
    </row>
    <row r="113" customFormat="false" ht="12.8" hidden="false" customHeight="false" outlineLevel="0" collapsed="false">
      <c r="A113" s="1" t="n">
        <v>42848</v>
      </c>
      <c r="B113" s="2" t="n">
        <v>1783</v>
      </c>
      <c r="C113" s="2" t="n">
        <v>70410.847</v>
      </c>
      <c r="D113" s="2" t="n">
        <v>39.4900992708918</v>
      </c>
      <c r="E113" s="2" t="n">
        <v>7350</v>
      </c>
      <c r="F113" s="2" t="n">
        <v>84.2545848633927</v>
      </c>
    </row>
    <row r="114" customFormat="false" ht="12.8" hidden="false" customHeight="false" outlineLevel="0" collapsed="false">
      <c r="A114" s="1" t="n">
        <v>42849</v>
      </c>
      <c r="B114" s="2" t="n">
        <v>1840</v>
      </c>
      <c r="C114" s="2" t="n">
        <v>72644.71</v>
      </c>
      <c r="D114" s="2" t="n">
        <v>39.4808206521739</v>
      </c>
      <c r="E114" s="2" t="n">
        <v>7146</v>
      </c>
      <c r="F114" s="2" t="n">
        <v>50.14</v>
      </c>
    </row>
    <row r="115" customFormat="false" ht="12.8" hidden="false" customHeight="false" outlineLevel="0" collapsed="false">
      <c r="A115" s="1" t="n">
        <v>42850</v>
      </c>
      <c r="B115" s="2" t="n">
        <v>1587</v>
      </c>
      <c r="C115" s="2" t="n">
        <v>62608.972</v>
      </c>
      <c r="D115" s="2" t="n">
        <v>39.4511480781348</v>
      </c>
      <c r="E115" s="2" t="n">
        <v>7685</v>
      </c>
      <c r="F115" s="2" t="n">
        <v>50.14</v>
      </c>
    </row>
    <row r="116" customFormat="false" ht="12.8" hidden="false" customHeight="false" outlineLevel="0" collapsed="false">
      <c r="A116" s="1" t="n">
        <v>42851</v>
      </c>
      <c r="B116" s="2" t="n">
        <v>1885</v>
      </c>
      <c r="C116" s="2" t="n">
        <v>74337.055</v>
      </c>
      <c r="D116" s="2" t="n">
        <v>39.4361034482759</v>
      </c>
      <c r="E116" s="2" t="n">
        <v>6863</v>
      </c>
      <c r="F116" s="2" t="n">
        <v>50.14</v>
      </c>
    </row>
    <row r="117" customFormat="false" ht="12.8" hidden="false" customHeight="false" outlineLevel="0" collapsed="false">
      <c r="A117" s="1" t="n">
        <v>42852</v>
      </c>
      <c r="B117" s="2" t="n">
        <v>1961</v>
      </c>
      <c r="C117" s="2" t="n">
        <v>77319.606</v>
      </c>
      <c r="D117" s="2" t="n">
        <v>39.4286619071902</v>
      </c>
      <c r="E117" s="2" t="n">
        <v>5697</v>
      </c>
      <c r="F117" s="2" t="n">
        <v>50.14</v>
      </c>
    </row>
    <row r="118" customFormat="false" ht="12.8" hidden="false" customHeight="false" outlineLevel="0" collapsed="false">
      <c r="A118" s="1" t="n">
        <v>42853</v>
      </c>
      <c r="B118" s="2" t="n">
        <v>1955</v>
      </c>
      <c r="C118" s="2" t="n">
        <v>77071.251</v>
      </c>
      <c r="D118" s="2" t="n">
        <v>39.4226347826087</v>
      </c>
      <c r="E118" s="2" t="n">
        <v>6842</v>
      </c>
      <c r="F118" s="2" t="n">
        <v>50.14</v>
      </c>
    </row>
    <row r="119" customFormat="false" ht="12.8" hidden="false" customHeight="false" outlineLevel="0" collapsed="false">
      <c r="A119" s="1" t="n">
        <v>42854</v>
      </c>
      <c r="B119" s="2" t="n">
        <v>1559</v>
      </c>
      <c r="C119" s="2" t="n">
        <v>61458.227</v>
      </c>
      <c r="D119" s="2" t="n">
        <v>39.4215695958948</v>
      </c>
      <c r="E119" s="2" t="n">
        <v>5102</v>
      </c>
      <c r="F119" s="2" t="n">
        <v>101.395443960089</v>
      </c>
    </row>
    <row r="120" customFormat="false" ht="12.8" hidden="false" customHeight="false" outlineLevel="0" collapsed="false">
      <c r="A120" s="1" t="n">
        <v>42855</v>
      </c>
      <c r="B120" s="2" t="n">
        <v>1217</v>
      </c>
      <c r="C120" s="2" t="n">
        <v>47975.17</v>
      </c>
      <c r="D120" s="2" t="n">
        <v>39.4208463434675</v>
      </c>
      <c r="E120" s="2" t="n">
        <v>4245</v>
      </c>
      <c r="F120" s="2" t="n">
        <v>101.395443960089</v>
      </c>
    </row>
    <row r="121" customFormat="false" ht="12.8" hidden="false" customHeight="false" outlineLevel="0" collapsed="false">
      <c r="A121" s="1" t="n">
        <v>42856</v>
      </c>
      <c r="B121" s="2" t="n">
        <v>850</v>
      </c>
      <c r="C121" s="2" t="n">
        <v>33514.149</v>
      </c>
      <c r="D121" s="2" t="n">
        <v>39.4284105882353</v>
      </c>
      <c r="E121" s="2" t="n">
        <v>3256</v>
      </c>
      <c r="F121" s="2" t="n">
        <v>101.395443960089</v>
      </c>
    </row>
    <row r="122" customFormat="false" ht="12.8" hidden="false" customHeight="false" outlineLevel="0" collapsed="false">
      <c r="A122" s="1" t="n">
        <v>42857</v>
      </c>
      <c r="B122" s="2" t="n">
        <v>2120</v>
      </c>
      <c r="C122" s="2" t="n">
        <v>83558.343</v>
      </c>
      <c r="D122" s="2" t="n">
        <v>39.414312735849</v>
      </c>
      <c r="E122" s="2" t="n">
        <v>3621</v>
      </c>
      <c r="F122" s="2" t="n">
        <v>50.14</v>
      </c>
    </row>
    <row r="123" customFormat="false" ht="12.8" hidden="false" customHeight="false" outlineLevel="0" collapsed="false">
      <c r="A123" s="1" t="n">
        <v>42858</v>
      </c>
      <c r="B123" s="2" t="n">
        <v>138</v>
      </c>
      <c r="C123" s="2" t="n">
        <v>5438.966</v>
      </c>
      <c r="D123" s="2" t="n">
        <v>39.4127971014493</v>
      </c>
      <c r="E123" s="2" t="n">
        <v>3509</v>
      </c>
      <c r="F123" s="2" t="n">
        <v>92.6034388300594</v>
      </c>
    </row>
    <row r="124" customFormat="false" ht="12.8" hidden="false" customHeight="false" outlineLevel="0" collapsed="false">
      <c r="A124" s="1" t="n">
        <v>42859</v>
      </c>
      <c r="B124" s="2" t="n">
        <v>140</v>
      </c>
      <c r="C124" s="2" t="n">
        <v>5517.856</v>
      </c>
      <c r="D124" s="2" t="n">
        <v>39.4132571428571</v>
      </c>
      <c r="E124" s="2" t="n">
        <v>3308</v>
      </c>
      <c r="F124" s="2" t="n">
        <v>107.835443960089</v>
      </c>
    </row>
    <row r="125" customFormat="false" ht="12.8" hidden="false" customHeight="false" outlineLevel="0" collapsed="false">
      <c r="A125" s="1" t="n">
        <v>42860</v>
      </c>
      <c r="B125" s="2" t="n">
        <v>202</v>
      </c>
      <c r="C125" s="2" t="n">
        <v>8015.232</v>
      </c>
      <c r="D125" s="2" t="n">
        <v>39.6793663366337</v>
      </c>
      <c r="E125" s="2" t="n">
        <v>3106</v>
      </c>
      <c r="F125" s="2" t="n">
        <v>107.835443960089</v>
      </c>
    </row>
    <row r="126" customFormat="false" ht="12.8" hidden="false" customHeight="false" outlineLevel="0" collapsed="false">
      <c r="A126" s="1" t="n">
        <v>42861</v>
      </c>
      <c r="B126" s="2" t="n">
        <v>113</v>
      </c>
      <c r="C126" s="2" t="n">
        <v>4478.493</v>
      </c>
      <c r="D126" s="2" t="n">
        <v>39.6326814159292</v>
      </c>
      <c r="E126" s="2" t="n">
        <v>3394</v>
      </c>
      <c r="F126" s="2" t="n">
        <v>107.835443960089</v>
      </c>
    </row>
    <row r="127" customFormat="false" ht="12.8" hidden="false" customHeight="false" outlineLevel="0" collapsed="false">
      <c r="A127" s="1" t="n">
        <v>42862</v>
      </c>
      <c r="B127" s="2" t="n">
        <v>108</v>
      </c>
      <c r="C127" s="2" t="n">
        <v>4286.008</v>
      </c>
      <c r="D127" s="2" t="n">
        <v>39.6852592592593</v>
      </c>
      <c r="E127" s="2" t="n">
        <v>0</v>
      </c>
      <c r="F127" s="2" t="n">
        <v>107.835443960089</v>
      </c>
    </row>
    <row r="128" customFormat="false" ht="12.8" hidden="false" customHeight="false" outlineLevel="0" collapsed="false">
      <c r="A128" s="1" t="n">
        <v>42863</v>
      </c>
      <c r="B128" s="2" t="n">
        <v>0</v>
      </c>
      <c r="C128" s="2" t="n">
        <v>0</v>
      </c>
      <c r="D128" s="2" t="n">
        <v>40.55</v>
      </c>
      <c r="E128" s="2" t="n">
        <v>6122</v>
      </c>
      <c r="F128" s="2" t="n">
        <v>152.650887920178</v>
      </c>
    </row>
    <row r="129" customFormat="false" ht="12.8" hidden="false" customHeight="false" outlineLevel="0" collapsed="false">
      <c r="A129" s="1" t="n">
        <v>42864</v>
      </c>
      <c r="B129" s="2" t="n">
        <v>180</v>
      </c>
      <c r="C129" s="2" t="n">
        <v>7299</v>
      </c>
      <c r="D129" s="2" t="n">
        <v>40.55</v>
      </c>
      <c r="E129" s="2" t="n">
        <v>3584</v>
      </c>
      <c r="F129" s="2" t="n">
        <v>107.835443960089</v>
      </c>
    </row>
    <row r="130" customFormat="false" ht="12.8" hidden="false" customHeight="false" outlineLevel="0" collapsed="false">
      <c r="A130" s="1" t="n">
        <v>42865</v>
      </c>
      <c r="B130" s="2" t="n">
        <v>138</v>
      </c>
      <c r="C130" s="2" t="n">
        <v>5551.717</v>
      </c>
      <c r="D130" s="2" t="n">
        <v>40.2298333333333</v>
      </c>
      <c r="E130" s="2" t="n">
        <v>3809</v>
      </c>
      <c r="F130" s="2" t="n">
        <v>107.835443960089</v>
      </c>
    </row>
    <row r="131" customFormat="false" ht="12.8" hidden="false" customHeight="false" outlineLevel="0" collapsed="false">
      <c r="A131" s="1" t="n">
        <v>42866</v>
      </c>
      <c r="B131" s="2" t="n">
        <v>180</v>
      </c>
      <c r="C131" s="2" t="n">
        <v>7281.151</v>
      </c>
      <c r="D131" s="2" t="n">
        <v>40.4508388888889</v>
      </c>
      <c r="E131" s="2" t="n">
        <v>3442</v>
      </c>
      <c r="F131" s="2" t="n">
        <v>63.02</v>
      </c>
    </row>
    <row r="132" customFormat="false" ht="12.8" hidden="false" customHeight="false" outlineLevel="0" collapsed="false">
      <c r="A132" s="1" t="n">
        <v>42867</v>
      </c>
      <c r="B132" s="2" t="n">
        <v>171</v>
      </c>
      <c r="C132" s="2" t="n">
        <v>6901.396</v>
      </c>
      <c r="D132" s="2" t="n">
        <v>40.3590409356725</v>
      </c>
      <c r="E132" s="2" t="n">
        <v>3537</v>
      </c>
      <c r="F132" s="2" t="n">
        <v>63.02</v>
      </c>
    </row>
    <row r="133" customFormat="false" ht="12.8" hidden="false" customHeight="false" outlineLevel="0" collapsed="false">
      <c r="A133" s="1" t="n">
        <v>42868</v>
      </c>
      <c r="B133" s="2" t="n">
        <v>175</v>
      </c>
      <c r="C133" s="2" t="n">
        <v>7101.16</v>
      </c>
      <c r="D133" s="2" t="n">
        <v>40.5780571428571</v>
      </c>
      <c r="E133" s="2" t="n">
        <v>2840</v>
      </c>
      <c r="F133" s="2" t="n">
        <v>62.782923075</v>
      </c>
    </row>
    <row r="134" customFormat="false" ht="12.8" hidden="false" customHeight="false" outlineLevel="0" collapsed="false">
      <c r="A134" s="1" t="n">
        <v>42869</v>
      </c>
      <c r="B134" s="2" t="n">
        <v>114</v>
      </c>
      <c r="C134" s="2" t="n">
        <v>4614.55</v>
      </c>
      <c r="D134" s="2" t="n">
        <v>40.4785087719298</v>
      </c>
      <c r="E134" s="2" t="n">
        <v>3760</v>
      </c>
      <c r="F134" s="2" t="n">
        <v>92.6739904167261</v>
      </c>
    </row>
    <row r="135" customFormat="false" ht="12.8" hidden="false" customHeight="false" outlineLevel="0" collapsed="false">
      <c r="A135" s="1" t="n">
        <v>42870</v>
      </c>
      <c r="B135" s="2" t="n">
        <v>104</v>
      </c>
      <c r="C135" s="2" t="n">
        <v>4261.916</v>
      </c>
      <c r="D135" s="2" t="n">
        <v>40.9799615384615</v>
      </c>
      <c r="E135" s="2" t="n">
        <v>3315</v>
      </c>
      <c r="F135" s="2" t="n">
        <v>85.2865275350446</v>
      </c>
    </row>
    <row r="136" customFormat="false" ht="12.8" hidden="false" customHeight="false" outlineLevel="0" collapsed="false">
      <c r="A136" s="1" t="n">
        <v>42871</v>
      </c>
      <c r="B136" s="2" t="n">
        <v>160</v>
      </c>
      <c r="C136" s="2" t="n">
        <v>6552.587</v>
      </c>
      <c r="D136" s="2" t="n">
        <v>40.95366875</v>
      </c>
      <c r="E136" s="2" t="n">
        <v>3155</v>
      </c>
      <c r="F136" s="2" t="n">
        <v>62.506333335</v>
      </c>
    </row>
    <row r="137" customFormat="false" ht="12.8" hidden="false" customHeight="false" outlineLevel="0" collapsed="false">
      <c r="A137" s="1" t="n">
        <v>42872</v>
      </c>
      <c r="B137" s="2" t="n">
        <v>208</v>
      </c>
      <c r="C137" s="2" t="n">
        <v>8585.482</v>
      </c>
      <c r="D137" s="2" t="n">
        <v>41.2763557692308</v>
      </c>
      <c r="E137" s="2" t="n">
        <v>3023</v>
      </c>
      <c r="F137" s="2" t="n">
        <v>63.02</v>
      </c>
    </row>
    <row r="138" customFormat="false" ht="12.8" hidden="false" customHeight="false" outlineLevel="0" collapsed="false">
      <c r="A138" s="1" t="n">
        <v>42873</v>
      </c>
      <c r="B138" s="2" t="n">
        <v>241</v>
      </c>
      <c r="C138" s="2" t="n">
        <v>9920.996</v>
      </c>
      <c r="D138" s="2" t="n">
        <v>41.1659585062241</v>
      </c>
      <c r="E138" s="2" t="n">
        <v>2777</v>
      </c>
      <c r="F138" s="2" t="n">
        <v>62.95248387</v>
      </c>
    </row>
    <row r="139" customFormat="false" ht="12.8" hidden="false" customHeight="false" outlineLevel="0" collapsed="false">
      <c r="A139" s="1" t="n">
        <v>42874</v>
      </c>
      <c r="B139" s="2" t="n">
        <v>240</v>
      </c>
      <c r="C139" s="2" t="n">
        <v>9878.367</v>
      </c>
      <c r="D139" s="2" t="n">
        <v>41.1598625</v>
      </c>
      <c r="E139" s="2" t="n">
        <v>2871</v>
      </c>
      <c r="F139" s="2" t="n">
        <v>63.02</v>
      </c>
    </row>
    <row r="140" customFormat="false" ht="12.8" hidden="false" customHeight="false" outlineLevel="0" collapsed="false">
      <c r="A140" s="1" t="n">
        <v>42875</v>
      </c>
      <c r="B140" s="2" t="n">
        <v>122</v>
      </c>
      <c r="C140" s="2" t="n">
        <v>5031.618</v>
      </c>
      <c r="D140" s="2" t="n">
        <v>41.2427704918033</v>
      </c>
      <c r="E140" s="2" t="n">
        <v>2745</v>
      </c>
      <c r="F140" s="2" t="n">
        <v>92.8182665600594</v>
      </c>
    </row>
    <row r="141" customFormat="false" ht="12.8" hidden="false" customHeight="false" outlineLevel="0" collapsed="false">
      <c r="A141" s="1" t="n">
        <v>42876</v>
      </c>
      <c r="B141" s="2" t="n">
        <v>120</v>
      </c>
      <c r="C141" s="2" t="n">
        <v>4913.015</v>
      </c>
      <c r="D141" s="2" t="n">
        <v>40.9417916666667</v>
      </c>
      <c r="E141" s="2" t="n">
        <v>2699</v>
      </c>
      <c r="F141" s="2" t="n">
        <v>107.835443960089</v>
      </c>
    </row>
    <row r="142" customFormat="false" ht="12.8" hidden="false" customHeight="false" outlineLevel="0" collapsed="false">
      <c r="A142" s="1" t="n">
        <v>42877</v>
      </c>
      <c r="B142" s="2" t="n">
        <v>201</v>
      </c>
      <c r="C142" s="2" t="n">
        <v>8230.237</v>
      </c>
      <c r="D142" s="2" t="n">
        <v>40.9464527363184</v>
      </c>
      <c r="E142" s="2" t="n">
        <v>2602</v>
      </c>
      <c r="F142" s="2" t="n">
        <v>62.3517541666667</v>
      </c>
    </row>
    <row r="143" customFormat="false" ht="12.8" hidden="false" customHeight="false" outlineLevel="0" collapsed="false">
      <c r="A143" s="1" t="n">
        <v>42878</v>
      </c>
      <c r="B143" s="2" t="n">
        <v>158</v>
      </c>
      <c r="C143" s="2" t="n">
        <v>6454.544</v>
      </c>
      <c r="D143" s="2" t="n">
        <v>40.8515443037975</v>
      </c>
      <c r="E143" s="2" t="n">
        <v>2619</v>
      </c>
      <c r="F143" s="2" t="n">
        <v>63.02</v>
      </c>
    </row>
    <row r="144" customFormat="false" ht="12.8" hidden="false" customHeight="false" outlineLevel="0" collapsed="false">
      <c r="A144" s="1" t="n">
        <v>42879</v>
      </c>
      <c r="B144" s="2" t="n">
        <v>251</v>
      </c>
      <c r="C144" s="2" t="n">
        <v>10292.388</v>
      </c>
      <c r="D144" s="2" t="n">
        <v>41.0055298804781</v>
      </c>
      <c r="E144" s="2" t="n">
        <v>2331</v>
      </c>
      <c r="F144" s="2" t="n">
        <v>62.506333335</v>
      </c>
    </row>
    <row r="145" customFormat="false" ht="12.8" hidden="false" customHeight="false" outlineLevel="0" collapsed="false">
      <c r="A145" s="1" t="n">
        <v>42880</v>
      </c>
      <c r="B145" s="2" t="n">
        <v>298</v>
      </c>
      <c r="C145" s="2" t="n">
        <v>12126.31</v>
      </c>
      <c r="D145" s="2" t="n">
        <v>40.6923154362416</v>
      </c>
      <c r="E145" s="2" t="n">
        <v>2209</v>
      </c>
      <c r="F145" s="2" t="n">
        <v>62.83870588</v>
      </c>
    </row>
    <row r="146" customFormat="false" ht="12.8" hidden="false" customHeight="false" outlineLevel="0" collapsed="false">
      <c r="A146" s="1" t="n">
        <v>42881</v>
      </c>
      <c r="B146" s="2" t="n">
        <v>211</v>
      </c>
      <c r="C146" s="2" t="n">
        <v>8662.579</v>
      </c>
      <c r="D146" s="2" t="n">
        <v>41.0548767772512</v>
      </c>
      <c r="E146" s="2" t="n">
        <v>1974</v>
      </c>
      <c r="F146" s="2" t="n">
        <v>62.95459375</v>
      </c>
    </row>
    <row r="147" customFormat="false" ht="12.8" hidden="false" customHeight="false" outlineLevel="0" collapsed="false">
      <c r="A147" s="1" t="n">
        <v>42882</v>
      </c>
      <c r="B147" s="2" t="n">
        <v>154</v>
      </c>
      <c r="C147" s="2" t="n">
        <v>6335.861</v>
      </c>
      <c r="D147" s="2" t="n">
        <v>41.1419545454545</v>
      </c>
      <c r="E147" s="2" t="n">
        <v>1819</v>
      </c>
      <c r="F147" s="2" t="n">
        <v>107.835443960089</v>
      </c>
    </row>
    <row r="148" customFormat="false" ht="12.8" hidden="false" customHeight="false" outlineLevel="0" collapsed="false">
      <c r="A148" s="1" t="n">
        <v>42883</v>
      </c>
      <c r="B148" s="2" t="n">
        <v>126</v>
      </c>
      <c r="C148" s="2" t="n">
        <v>5126.109</v>
      </c>
      <c r="D148" s="2" t="n">
        <v>40.6834047619048</v>
      </c>
      <c r="E148" s="2" t="n">
        <v>1663</v>
      </c>
      <c r="F148" s="2" t="n">
        <v>107.835443960089</v>
      </c>
    </row>
    <row r="149" customFormat="false" ht="12.8" hidden="false" customHeight="false" outlineLevel="0" collapsed="false">
      <c r="A149" s="1" t="n">
        <v>42884</v>
      </c>
      <c r="B149" s="2" t="n">
        <v>147</v>
      </c>
      <c r="C149" s="2" t="n">
        <v>5898.818</v>
      </c>
      <c r="D149" s="2" t="n">
        <v>40.1280136054422</v>
      </c>
      <c r="E149" s="2" t="n">
        <v>2494</v>
      </c>
      <c r="F149" s="2" t="n">
        <v>107.835443960089</v>
      </c>
    </row>
    <row r="150" customFormat="false" ht="12.8" hidden="false" customHeight="false" outlineLevel="0" collapsed="false">
      <c r="A150" s="1" t="n">
        <v>42885</v>
      </c>
      <c r="B150" s="2" t="n">
        <v>209</v>
      </c>
      <c r="C150" s="2" t="n">
        <v>8326.593</v>
      </c>
      <c r="D150" s="2" t="n">
        <v>39.8401578947368</v>
      </c>
      <c r="E150" s="2" t="n">
        <v>8552</v>
      </c>
      <c r="F150" s="2" t="n">
        <v>62.956984695</v>
      </c>
    </row>
    <row r="151" customFormat="false" ht="12.8" hidden="false" customHeight="false" outlineLevel="0" collapsed="false">
      <c r="A151" s="1" t="n">
        <v>42886</v>
      </c>
      <c r="B151" s="2" t="n">
        <v>1649</v>
      </c>
      <c r="C151" s="2" t="n">
        <v>65638.164</v>
      </c>
      <c r="D151" s="2" t="n">
        <v>39.8048295936931</v>
      </c>
      <c r="E151" s="2" t="n">
        <v>8282</v>
      </c>
      <c r="F151" s="2" t="n">
        <v>52.88313904</v>
      </c>
    </row>
    <row r="152" customFormat="false" ht="12.8" hidden="false" customHeight="false" outlineLevel="0" collapsed="false">
      <c r="A152" s="1" t="n">
        <v>42887</v>
      </c>
      <c r="B152" s="2" t="n">
        <v>1616</v>
      </c>
      <c r="C152" s="2" t="n">
        <v>64356.628</v>
      </c>
      <c r="D152" s="2" t="n">
        <v>39.824646039604</v>
      </c>
      <c r="E152" s="2" t="n">
        <v>8743</v>
      </c>
      <c r="F152" s="2" t="n">
        <v>51.98</v>
      </c>
    </row>
    <row r="153" customFormat="false" ht="12.8" hidden="false" customHeight="false" outlineLevel="0" collapsed="false">
      <c r="A153" s="1" t="n">
        <v>42888</v>
      </c>
      <c r="B153" s="2" t="n">
        <v>1539</v>
      </c>
      <c r="C153" s="2" t="n">
        <v>61284.996</v>
      </c>
      <c r="D153" s="2" t="n">
        <v>39.8213099415205</v>
      </c>
      <c r="E153" s="2" t="n">
        <v>10380</v>
      </c>
      <c r="F153" s="2" t="n">
        <v>51.870331125</v>
      </c>
    </row>
    <row r="154" customFormat="false" ht="12.8" hidden="false" customHeight="false" outlineLevel="0" collapsed="false">
      <c r="A154" s="1" t="n">
        <v>42889</v>
      </c>
      <c r="B154" s="2" t="n">
        <v>1035</v>
      </c>
      <c r="C154" s="2" t="n">
        <v>41198.222</v>
      </c>
      <c r="D154" s="2" t="n">
        <v>39.805045410628</v>
      </c>
      <c r="E154" s="2" t="n">
        <v>9340</v>
      </c>
      <c r="F154" s="2" t="n">
        <v>102.315443960089</v>
      </c>
    </row>
    <row r="155" customFormat="false" ht="12.8" hidden="false" customHeight="false" outlineLevel="0" collapsed="false">
      <c r="A155" s="1" t="n">
        <v>42890</v>
      </c>
      <c r="B155" s="2" t="n">
        <v>1081</v>
      </c>
      <c r="C155" s="2" t="n">
        <v>43027.852</v>
      </c>
      <c r="D155" s="2" t="n">
        <v>39.8037483811286</v>
      </c>
      <c r="E155" s="2" t="n">
        <v>8828</v>
      </c>
      <c r="F155" s="2" t="n">
        <v>102.315443960089</v>
      </c>
    </row>
    <row r="156" customFormat="false" ht="12.8" hidden="false" customHeight="false" outlineLevel="0" collapsed="false">
      <c r="A156" s="1" t="n">
        <v>42891</v>
      </c>
      <c r="B156" s="2" t="n">
        <v>1374</v>
      </c>
      <c r="C156" s="2" t="n">
        <v>54692.01</v>
      </c>
      <c r="D156" s="2" t="n">
        <v>39.8049563318777</v>
      </c>
      <c r="E156" s="2" t="n">
        <v>9088</v>
      </c>
      <c r="F156" s="2" t="n">
        <v>51.98</v>
      </c>
    </row>
    <row r="157" customFormat="false" ht="12.8" hidden="false" customHeight="false" outlineLevel="0" collapsed="false">
      <c r="A157" s="1" t="n">
        <v>42892</v>
      </c>
      <c r="B157" s="2" t="n">
        <v>1738</v>
      </c>
      <c r="C157" s="2" t="n">
        <v>69165.763</v>
      </c>
      <c r="D157" s="2" t="n">
        <v>39.7961812428078</v>
      </c>
      <c r="E157" s="2" t="n">
        <v>8198</v>
      </c>
      <c r="F157" s="2" t="n">
        <v>51.98</v>
      </c>
    </row>
    <row r="158" customFormat="false" ht="12.8" hidden="false" customHeight="false" outlineLevel="0" collapsed="false">
      <c r="A158" s="1" t="n">
        <v>42893</v>
      </c>
      <c r="B158" s="2" t="n">
        <v>1642</v>
      </c>
      <c r="C158" s="2" t="n">
        <v>65367.052</v>
      </c>
      <c r="D158" s="2" t="n">
        <v>39.8094104750305</v>
      </c>
      <c r="E158" s="2" t="n">
        <v>7313</v>
      </c>
      <c r="F158" s="2" t="n">
        <v>51.98</v>
      </c>
    </row>
    <row r="159" customFormat="false" ht="12.8" hidden="false" customHeight="false" outlineLevel="0" collapsed="false">
      <c r="A159" s="1" t="n">
        <v>42894</v>
      </c>
      <c r="B159" s="2" t="n">
        <v>1724</v>
      </c>
      <c r="C159" s="2" t="n">
        <v>68638.413</v>
      </c>
      <c r="D159" s="2" t="n">
        <v>39.8134646171694</v>
      </c>
      <c r="E159" s="2" t="n">
        <v>6961</v>
      </c>
      <c r="F159" s="2" t="n">
        <v>51.98</v>
      </c>
    </row>
    <row r="160" customFormat="false" ht="12.8" hidden="false" customHeight="false" outlineLevel="0" collapsed="false">
      <c r="A160" s="1" t="n">
        <v>42895</v>
      </c>
      <c r="B160" s="2" t="n">
        <v>1388</v>
      </c>
      <c r="C160" s="2" t="n">
        <v>55255.291</v>
      </c>
      <c r="D160" s="2" t="n">
        <v>39.8092874639769</v>
      </c>
      <c r="E160" s="2" t="n">
        <v>7876</v>
      </c>
      <c r="F160" s="2" t="n">
        <v>51.98</v>
      </c>
    </row>
    <row r="161" customFormat="false" ht="12.8" hidden="false" customHeight="false" outlineLevel="0" collapsed="false">
      <c r="A161" s="1" t="n">
        <v>42896</v>
      </c>
      <c r="B161" s="2" t="n">
        <v>1412</v>
      </c>
      <c r="C161" s="2" t="n">
        <v>56199.249</v>
      </c>
      <c r="D161" s="2" t="n">
        <v>39.8011678470255</v>
      </c>
      <c r="E161" s="2" t="n">
        <v>6458</v>
      </c>
      <c r="F161" s="2" t="n">
        <v>51.33025</v>
      </c>
    </row>
    <row r="162" customFormat="false" ht="12.8" hidden="false" customHeight="false" outlineLevel="0" collapsed="false">
      <c r="A162" s="1" t="n">
        <v>42897</v>
      </c>
      <c r="B162" s="2" t="n">
        <v>832</v>
      </c>
      <c r="C162" s="2" t="n">
        <v>33111.808</v>
      </c>
      <c r="D162" s="2" t="n">
        <v>39.7978461538462</v>
      </c>
      <c r="E162" s="2" t="n">
        <v>5626</v>
      </c>
      <c r="F162" s="2" t="n">
        <v>51.98</v>
      </c>
    </row>
    <row r="163" customFormat="false" ht="12.8" hidden="false" customHeight="false" outlineLevel="0" collapsed="false">
      <c r="A163" s="1" t="n">
        <v>42898</v>
      </c>
      <c r="B163" s="2" t="n">
        <v>1511</v>
      </c>
      <c r="C163" s="2" t="n">
        <v>60130.965</v>
      </c>
      <c r="D163" s="2" t="n">
        <v>39.7954765056254</v>
      </c>
      <c r="E163" s="2" t="n">
        <v>5509</v>
      </c>
      <c r="F163" s="2" t="n">
        <v>51.98</v>
      </c>
    </row>
    <row r="164" customFormat="false" ht="12.8" hidden="false" customHeight="false" outlineLevel="0" collapsed="false">
      <c r="A164" s="1" t="n">
        <v>42899</v>
      </c>
      <c r="B164" s="2" t="n">
        <v>1493</v>
      </c>
      <c r="C164" s="2" t="n">
        <v>59428.146</v>
      </c>
      <c r="D164" s="2" t="n">
        <v>39.80451841929</v>
      </c>
      <c r="E164" s="2" t="n">
        <v>4900</v>
      </c>
      <c r="F164" s="2" t="n">
        <v>52.11065089</v>
      </c>
    </row>
    <row r="165" customFormat="false" ht="12.8" hidden="false" customHeight="false" outlineLevel="0" collapsed="false">
      <c r="A165" s="1" t="n">
        <v>42900</v>
      </c>
      <c r="B165" s="2" t="n">
        <v>268</v>
      </c>
      <c r="C165" s="2" t="n">
        <v>10663.657</v>
      </c>
      <c r="D165" s="2" t="n">
        <v>39.7897649253731</v>
      </c>
      <c r="E165" s="2" t="n">
        <v>4600</v>
      </c>
      <c r="F165" s="2" t="n">
        <v>84.9021288550446</v>
      </c>
    </row>
    <row r="166" customFormat="false" ht="12.8" hidden="false" customHeight="false" outlineLevel="0" collapsed="false">
      <c r="A166" s="1" t="n">
        <v>42901</v>
      </c>
      <c r="B166" s="2" t="n">
        <v>329</v>
      </c>
      <c r="C166" s="2" t="n">
        <v>13091.226</v>
      </c>
      <c r="D166" s="2" t="n">
        <v>39.7909604863222</v>
      </c>
      <c r="E166" s="2" t="n">
        <v>4242</v>
      </c>
      <c r="F166" s="2" t="n">
        <v>62.63475</v>
      </c>
    </row>
    <row r="167" customFormat="false" ht="12.8" hidden="false" customHeight="false" outlineLevel="0" collapsed="false">
      <c r="A167" s="1" t="n">
        <v>42902</v>
      </c>
      <c r="B167" s="2" t="n">
        <v>347</v>
      </c>
      <c r="C167" s="2" t="n">
        <v>13806.867</v>
      </c>
      <c r="D167" s="2" t="n">
        <v>39.789242074928</v>
      </c>
      <c r="E167" s="2" t="n">
        <v>3884</v>
      </c>
      <c r="F167" s="2" t="n">
        <v>92.8550306667261</v>
      </c>
    </row>
    <row r="168" customFormat="false" ht="12.8" hidden="false" customHeight="false" outlineLevel="0" collapsed="false">
      <c r="A168" s="1" t="n">
        <v>42903</v>
      </c>
      <c r="B168" s="2" t="n">
        <v>247</v>
      </c>
      <c r="C168" s="2" t="n">
        <v>9829.483</v>
      </c>
      <c r="D168" s="2" t="n">
        <v>39.7954777327935</v>
      </c>
      <c r="E168" s="2" t="n">
        <v>3645</v>
      </c>
      <c r="F168" s="2" t="n">
        <v>92.0931242567261</v>
      </c>
    </row>
    <row r="169" customFormat="false" ht="12.8" hidden="false" customHeight="false" outlineLevel="0" collapsed="false">
      <c r="A169" s="1" t="n">
        <v>42904</v>
      </c>
      <c r="B169" s="2" t="n">
        <v>191</v>
      </c>
      <c r="C169" s="2" t="n">
        <v>7600.971</v>
      </c>
      <c r="D169" s="2" t="n">
        <v>39.7956596858639</v>
      </c>
      <c r="E169" s="2" t="n">
        <v>3490</v>
      </c>
      <c r="F169" s="2" t="n">
        <v>107.835443960089</v>
      </c>
    </row>
    <row r="170" customFormat="false" ht="12.8" hidden="false" customHeight="false" outlineLevel="0" collapsed="false">
      <c r="A170" s="1" t="n">
        <v>42905</v>
      </c>
      <c r="B170" s="2" t="n">
        <v>214</v>
      </c>
      <c r="C170" s="2" t="n">
        <v>8534.008</v>
      </c>
      <c r="D170" s="2" t="n">
        <v>39.8785420560748</v>
      </c>
      <c r="E170" s="2" t="n">
        <v>2586</v>
      </c>
      <c r="F170" s="2" t="n">
        <v>92.7627959733928</v>
      </c>
    </row>
    <row r="171" customFormat="false" ht="12.8" hidden="false" customHeight="false" outlineLevel="0" collapsed="false">
      <c r="A171" s="1" t="n">
        <v>42906</v>
      </c>
      <c r="B171" s="2" t="n">
        <v>248</v>
      </c>
      <c r="C171" s="2" t="n">
        <v>9900.52</v>
      </c>
      <c r="D171" s="2" t="n">
        <v>39.9214516129032</v>
      </c>
      <c r="E171" s="2" t="n">
        <v>2336</v>
      </c>
      <c r="F171" s="2" t="n">
        <v>92.6286293067261</v>
      </c>
    </row>
    <row r="172" customFormat="false" ht="12.8" hidden="false" customHeight="false" outlineLevel="0" collapsed="false">
      <c r="A172" s="1" t="n">
        <v>42907</v>
      </c>
      <c r="B172" s="2" t="n">
        <v>218</v>
      </c>
      <c r="C172" s="2" t="n">
        <v>8700.277</v>
      </c>
      <c r="D172" s="2" t="n">
        <v>39.9095275229358</v>
      </c>
      <c r="E172" s="2" t="n">
        <v>4325</v>
      </c>
      <c r="F172" s="2" t="n">
        <v>92.7993868833928</v>
      </c>
    </row>
    <row r="173" customFormat="false" ht="12.8" hidden="false" customHeight="false" outlineLevel="0" collapsed="false">
      <c r="A173" s="1" t="n">
        <v>42908</v>
      </c>
      <c r="B173" s="2" t="n">
        <v>303</v>
      </c>
      <c r="C173" s="2" t="n">
        <v>12077.315</v>
      </c>
      <c r="D173" s="2" t="n">
        <v>39.8591254125413</v>
      </c>
      <c r="E173" s="2" t="n">
        <v>2781</v>
      </c>
      <c r="F173" s="2" t="n">
        <v>107.835443960089</v>
      </c>
    </row>
    <row r="174" customFormat="false" ht="12.8" hidden="false" customHeight="false" outlineLevel="0" collapsed="false">
      <c r="A174" s="1" t="n">
        <v>42909</v>
      </c>
      <c r="B174" s="2" t="n">
        <v>391</v>
      </c>
      <c r="C174" s="2" t="n">
        <v>15746.597</v>
      </c>
      <c r="D174" s="2" t="n">
        <v>40.2726265984655</v>
      </c>
      <c r="E174" s="2" t="n">
        <v>2538</v>
      </c>
      <c r="F174" s="2" t="n">
        <v>63.02</v>
      </c>
    </row>
    <row r="175" customFormat="false" ht="12.8" hidden="false" customHeight="false" outlineLevel="0" collapsed="false">
      <c r="A175" s="1" t="n">
        <v>42910</v>
      </c>
      <c r="B175" s="2" t="n">
        <v>213</v>
      </c>
      <c r="C175" s="2" t="n">
        <v>8596.265</v>
      </c>
      <c r="D175" s="2" t="n">
        <v>40.3580516431925</v>
      </c>
      <c r="E175" s="2" t="n">
        <v>2133</v>
      </c>
      <c r="F175" s="2" t="n">
        <v>107.835443960089</v>
      </c>
    </row>
    <row r="176" customFormat="false" ht="12.8" hidden="false" customHeight="false" outlineLevel="0" collapsed="false">
      <c r="A176" s="1" t="n">
        <v>42911</v>
      </c>
      <c r="B176" s="2" t="n">
        <v>182</v>
      </c>
      <c r="C176" s="2" t="n">
        <v>7367.257</v>
      </c>
      <c r="D176" s="2" t="n">
        <v>40.4794340659341</v>
      </c>
      <c r="E176" s="2" t="n">
        <v>2332</v>
      </c>
      <c r="F176" s="2" t="n">
        <v>107.835443960089</v>
      </c>
    </row>
    <row r="177" customFormat="false" ht="12.8" hidden="false" customHeight="false" outlineLevel="0" collapsed="false">
      <c r="A177" s="1" t="n">
        <v>42912</v>
      </c>
      <c r="B177" s="2" t="n">
        <v>302</v>
      </c>
      <c r="C177" s="2" t="n">
        <v>12386.278</v>
      </c>
      <c r="D177" s="2" t="n">
        <v>41.0141655629139</v>
      </c>
      <c r="E177" s="2" t="n">
        <v>2459</v>
      </c>
      <c r="F177" s="2" t="n">
        <v>92.8635229233928</v>
      </c>
    </row>
    <row r="178" customFormat="false" ht="12.8" hidden="false" customHeight="false" outlineLevel="0" collapsed="false">
      <c r="A178" s="1" t="n">
        <v>42913</v>
      </c>
      <c r="B178" s="2" t="n">
        <v>207</v>
      </c>
      <c r="C178" s="2" t="n">
        <v>8502.284</v>
      </c>
      <c r="D178" s="2" t="n">
        <v>41.0738357487923</v>
      </c>
      <c r="E178" s="2" t="n">
        <v>2392</v>
      </c>
      <c r="F178" s="2" t="n">
        <v>62.50532787</v>
      </c>
    </row>
    <row r="179" customFormat="false" ht="12.8" hidden="false" customHeight="false" outlineLevel="0" collapsed="false">
      <c r="A179" s="1" t="n">
        <v>42914</v>
      </c>
      <c r="B179" s="2" t="n">
        <v>209</v>
      </c>
      <c r="C179" s="2" t="n">
        <v>8709.028</v>
      </c>
      <c r="D179" s="2" t="n">
        <v>41.669990430622</v>
      </c>
      <c r="E179" s="2" t="n">
        <v>2594</v>
      </c>
      <c r="F179" s="2" t="n">
        <v>107.835443960089</v>
      </c>
    </row>
    <row r="180" customFormat="false" ht="12.8" hidden="false" customHeight="false" outlineLevel="0" collapsed="false">
      <c r="A180" s="1" t="n">
        <v>42915</v>
      </c>
      <c r="B180" s="2" t="n">
        <v>193</v>
      </c>
      <c r="C180" s="2" t="n">
        <v>8113.113</v>
      </c>
      <c r="D180" s="2" t="n">
        <v>42.0368549222798</v>
      </c>
      <c r="E180" s="2" t="n">
        <v>2617</v>
      </c>
      <c r="F180" s="2" t="n">
        <v>63.02</v>
      </c>
    </row>
    <row r="181" customFormat="false" ht="12.8" hidden="false" customHeight="false" outlineLevel="0" collapsed="false">
      <c r="A181" s="1" t="n">
        <v>42916</v>
      </c>
      <c r="B181" s="2" t="n">
        <v>153</v>
      </c>
      <c r="C181" s="2" t="n">
        <v>6434.957</v>
      </c>
      <c r="D181" s="2" t="n">
        <v>42.0585424836601</v>
      </c>
      <c r="E181" s="2" t="n">
        <v>2331</v>
      </c>
      <c r="F181" s="2" t="n">
        <v>63.02</v>
      </c>
    </row>
    <row r="182" customFormat="false" ht="12.8" hidden="false" customHeight="false" outlineLevel="0" collapsed="false">
      <c r="A182" s="1" t="n">
        <v>42917</v>
      </c>
      <c r="B182" s="2" t="n">
        <v>144</v>
      </c>
      <c r="C182" s="2" t="n">
        <v>6030.386</v>
      </c>
      <c r="D182" s="2" t="n">
        <v>41.8776805555556</v>
      </c>
      <c r="E182" s="2" t="n">
        <v>2421</v>
      </c>
      <c r="F182" s="2" t="n">
        <v>107.835443960089</v>
      </c>
    </row>
    <row r="183" customFormat="false" ht="12.8" hidden="false" customHeight="false" outlineLevel="0" collapsed="false">
      <c r="A183" s="1" t="n">
        <v>42918</v>
      </c>
      <c r="B183" s="2" t="n">
        <v>85</v>
      </c>
      <c r="C183" s="2" t="n">
        <v>3529.386</v>
      </c>
      <c r="D183" s="2" t="n">
        <v>41.5221882352941</v>
      </c>
      <c r="E183" s="2" t="n">
        <v>2237</v>
      </c>
      <c r="F183" s="2" t="n">
        <v>107.835443960089</v>
      </c>
    </row>
    <row r="184" customFormat="false" ht="12.8" hidden="false" customHeight="false" outlineLevel="0" collapsed="false">
      <c r="A184" s="1" t="n">
        <v>42919</v>
      </c>
      <c r="B184" s="2" t="n">
        <v>128</v>
      </c>
      <c r="C184" s="2" t="n">
        <v>5291.125</v>
      </c>
      <c r="D184" s="2" t="n">
        <v>41.3369140625</v>
      </c>
      <c r="E184" s="2" t="n">
        <v>2256</v>
      </c>
      <c r="F184" s="2" t="n">
        <v>65.151884375</v>
      </c>
    </row>
    <row r="185" customFormat="false" ht="12.8" hidden="false" customHeight="false" outlineLevel="0" collapsed="false">
      <c r="A185" s="1" t="n">
        <v>42920</v>
      </c>
      <c r="B185" s="2" t="n">
        <v>168</v>
      </c>
      <c r="C185" s="2" t="n">
        <v>6929.476</v>
      </c>
      <c r="D185" s="2" t="n">
        <v>41.2468809523809</v>
      </c>
      <c r="E185" s="2" t="n">
        <v>2258</v>
      </c>
      <c r="F185" s="2" t="n">
        <v>92.7225459733928</v>
      </c>
    </row>
    <row r="186" customFormat="false" ht="12.8" hidden="false" customHeight="false" outlineLevel="0" collapsed="false">
      <c r="A186" s="1" t="n">
        <v>42921</v>
      </c>
      <c r="B186" s="2" t="n">
        <v>94</v>
      </c>
      <c r="C186" s="2" t="n">
        <v>3860.778</v>
      </c>
      <c r="D186" s="2" t="n">
        <v>41.0721063829787</v>
      </c>
      <c r="E186" s="2" t="n">
        <v>2157</v>
      </c>
      <c r="F186" s="2" t="n">
        <v>107.835443960089</v>
      </c>
    </row>
    <row r="187" customFormat="false" ht="12.8" hidden="false" customHeight="false" outlineLevel="0" collapsed="false">
      <c r="A187" s="1" t="n">
        <v>42922</v>
      </c>
      <c r="B187" s="2" t="n">
        <v>103</v>
      </c>
      <c r="C187" s="2" t="n">
        <v>4210.848</v>
      </c>
      <c r="D187" s="2" t="n">
        <v>40.8820194174757</v>
      </c>
      <c r="E187" s="2" t="n">
        <v>2048</v>
      </c>
      <c r="F187" s="2" t="n">
        <v>107.835443960089</v>
      </c>
    </row>
    <row r="188" customFormat="false" ht="12.8" hidden="false" customHeight="false" outlineLevel="0" collapsed="false">
      <c r="A188" s="1" t="n">
        <v>42923</v>
      </c>
      <c r="B188" s="2" t="n">
        <v>185</v>
      </c>
      <c r="C188" s="2" t="n">
        <v>7592.528</v>
      </c>
      <c r="D188" s="2" t="n">
        <v>41.0406918918919</v>
      </c>
      <c r="E188" s="2" t="n">
        <v>2135</v>
      </c>
      <c r="F188" s="2" t="n">
        <v>107.835443960089</v>
      </c>
    </row>
    <row r="189" customFormat="false" ht="12.8" hidden="false" customHeight="false" outlineLevel="0" collapsed="false">
      <c r="A189" s="1" t="n">
        <v>42924</v>
      </c>
      <c r="B189" s="2" t="n">
        <v>97</v>
      </c>
      <c r="C189" s="2" t="n">
        <v>3945.699</v>
      </c>
      <c r="D189" s="2" t="n">
        <v>40.6773092783505</v>
      </c>
      <c r="E189" s="2" t="n">
        <v>2135</v>
      </c>
      <c r="F189" s="2" t="n">
        <v>107.835443960089</v>
      </c>
    </row>
    <row r="190" customFormat="false" ht="12.8" hidden="false" customHeight="false" outlineLevel="0" collapsed="false">
      <c r="A190" s="1" t="n">
        <v>42925</v>
      </c>
      <c r="B190" s="2" t="n">
        <v>123</v>
      </c>
      <c r="C190" s="2" t="n">
        <v>4998.921</v>
      </c>
      <c r="D190" s="2" t="n">
        <v>40.6416341463415</v>
      </c>
      <c r="E190" s="2" t="n">
        <v>2174</v>
      </c>
      <c r="F190" s="2" t="n">
        <v>107.835443960089</v>
      </c>
    </row>
    <row r="191" customFormat="false" ht="12.8" hidden="false" customHeight="false" outlineLevel="0" collapsed="false">
      <c r="A191" s="1" t="n">
        <v>42926</v>
      </c>
      <c r="B191" s="2" t="n">
        <v>136</v>
      </c>
      <c r="C191" s="2" t="n">
        <v>5555.909</v>
      </c>
      <c r="D191" s="2" t="n">
        <v>40.8522720588235</v>
      </c>
      <c r="E191" s="2" t="n">
        <v>3461</v>
      </c>
      <c r="F191" s="2" t="n">
        <v>107.835443960089</v>
      </c>
    </row>
    <row r="192" customFormat="false" ht="12.8" hidden="false" customHeight="false" outlineLevel="0" collapsed="false">
      <c r="A192" s="1" t="n">
        <v>42927</v>
      </c>
      <c r="B192" s="2" t="n">
        <v>183</v>
      </c>
      <c r="C192" s="2" t="n">
        <v>7408.934</v>
      </c>
      <c r="D192" s="2" t="n">
        <v>40.4859781420765</v>
      </c>
      <c r="E192" s="2" t="n">
        <v>7176</v>
      </c>
      <c r="F192" s="2" t="n">
        <v>62.595384615</v>
      </c>
    </row>
    <row r="193" customFormat="false" ht="12.8" hidden="false" customHeight="false" outlineLevel="0" collapsed="false">
      <c r="A193" s="1" t="n">
        <v>42928</v>
      </c>
      <c r="B193" s="2" t="n">
        <v>1592</v>
      </c>
      <c r="C193" s="2" t="n">
        <v>63833.704</v>
      </c>
      <c r="D193" s="2" t="n">
        <v>40.0965477386935</v>
      </c>
      <c r="E193" s="2" t="n">
        <v>7168</v>
      </c>
      <c r="F193" s="2" t="n">
        <v>51.98</v>
      </c>
    </row>
    <row r="194" customFormat="false" ht="12.8" hidden="false" customHeight="false" outlineLevel="0" collapsed="false">
      <c r="A194" s="1" t="n">
        <v>42929</v>
      </c>
      <c r="B194" s="2" t="n">
        <v>1306</v>
      </c>
      <c r="C194" s="2" t="n">
        <v>52286.549</v>
      </c>
      <c r="D194" s="2" t="n">
        <v>40.0356424196018</v>
      </c>
      <c r="E194" s="2" t="n">
        <v>8654</v>
      </c>
      <c r="F194" s="2" t="n">
        <v>51.98</v>
      </c>
    </row>
    <row r="195" customFormat="false" ht="12.8" hidden="false" customHeight="false" outlineLevel="0" collapsed="false">
      <c r="A195" s="1" t="n">
        <v>42930</v>
      </c>
      <c r="B195" s="2" t="n">
        <v>1632</v>
      </c>
      <c r="C195" s="2" t="n">
        <v>65184.244</v>
      </c>
      <c r="D195" s="2" t="n">
        <v>39.9413259803922</v>
      </c>
      <c r="E195" s="2" t="n">
        <v>9779</v>
      </c>
      <c r="F195" s="2" t="n">
        <v>51.98</v>
      </c>
    </row>
    <row r="196" customFormat="false" ht="12.8" hidden="false" customHeight="false" outlineLevel="0" collapsed="false">
      <c r="A196" s="1" t="n">
        <v>42931</v>
      </c>
      <c r="B196" s="2" t="n">
        <v>1411</v>
      </c>
      <c r="C196" s="2" t="n">
        <v>56388.283</v>
      </c>
      <c r="D196" s="2" t="n">
        <v>39.9633472714387</v>
      </c>
      <c r="E196" s="2" t="n">
        <v>8327</v>
      </c>
      <c r="F196" s="2" t="n">
        <v>51.98</v>
      </c>
    </row>
    <row r="197" customFormat="false" ht="12.8" hidden="false" customHeight="false" outlineLevel="0" collapsed="false">
      <c r="A197" s="1" t="n">
        <v>42932</v>
      </c>
      <c r="B197" s="2" t="n">
        <v>848</v>
      </c>
      <c r="C197" s="2" t="n">
        <v>33863.934</v>
      </c>
      <c r="D197" s="2" t="n">
        <v>39.9338844339623</v>
      </c>
      <c r="E197" s="2" t="n">
        <v>7478</v>
      </c>
      <c r="F197" s="2" t="n">
        <v>51.98</v>
      </c>
    </row>
    <row r="198" customFormat="false" ht="12.8" hidden="false" customHeight="false" outlineLevel="0" collapsed="false">
      <c r="A198" s="1" t="n">
        <v>42933</v>
      </c>
      <c r="B198" s="2" t="n">
        <v>1619</v>
      </c>
      <c r="C198" s="2" t="n">
        <v>64557.749</v>
      </c>
      <c r="D198" s="2" t="n">
        <v>39.875076590488</v>
      </c>
      <c r="E198" s="2" t="n">
        <v>8565</v>
      </c>
      <c r="F198" s="2" t="n">
        <v>51.98</v>
      </c>
    </row>
    <row r="199" customFormat="false" ht="12.8" hidden="false" customHeight="false" outlineLevel="0" collapsed="false">
      <c r="A199" s="1" t="n">
        <v>42934</v>
      </c>
      <c r="B199" s="2" t="n">
        <v>1265</v>
      </c>
      <c r="C199" s="2" t="n">
        <v>50470.759</v>
      </c>
      <c r="D199" s="2" t="n">
        <v>39.897833201581</v>
      </c>
      <c r="E199" s="2" t="n">
        <v>7459</v>
      </c>
      <c r="F199" s="2" t="n">
        <v>51.98</v>
      </c>
    </row>
    <row r="200" customFormat="false" ht="12.8" hidden="false" customHeight="false" outlineLevel="0" collapsed="false">
      <c r="A200" s="1" t="n">
        <v>42935</v>
      </c>
      <c r="B200" s="2" t="n">
        <v>1277</v>
      </c>
      <c r="C200" s="2" t="n">
        <v>50929.072</v>
      </c>
      <c r="D200" s="2" t="n">
        <v>39.8818104933438</v>
      </c>
      <c r="E200" s="2" t="n">
        <v>7278</v>
      </c>
      <c r="F200" s="2" t="n">
        <v>51.98</v>
      </c>
    </row>
    <row r="201" customFormat="false" ht="12.8" hidden="false" customHeight="false" outlineLevel="0" collapsed="false">
      <c r="A201" s="1" t="n">
        <v>42936</v>
      </c>
      <c r="B201" s="2" t="n">
        <v>1500</v>
      </c>
      <c r="C201" s="2" t="n">
        <v>59814.049</v>
      </c>
      <c r="D201" s="2" t="n">
        <v>39.8760326666667</v>
      </c>
      <c r="E201" s="2" t="n">
        <v>6445</v>
      </c>
      <c r="F201" s="2" t="n">
        <v>51.98</v>
      </c>
    </row>
    <row r="202" customFormat="false" ht="12.8" hidden="false" customHeight="false" outlineLevel="0" collapsed="false">
      <c r="A202" s="1" t="n">
        <v>42937</v>
      </c>
      <c r="B202" s="2" t="n">
        <v>1915</v>
      </c>
      <c r="C202" s="2" t="n">
        <v>76286.889</v>
      </c>
      <c r="D202" s="2" t="n">
        <v>39.8364955613577</v>
      </c>
      <c r="E202" s="2" t="n">
        <v>7098</v>
      </c>
      <c r="F202" s="2" t="n">
        <v>51.98</v>
      </c>
    </row>
    <row r="203" customFormat="false" ht="12.8" hidden="false" customHeight="false" outlineLevel="0" collapsed="false">
      <c r="A203" s="1" t="n">
        <v>42938</v>
      </c>
      <c r="B203" s="2" t="n">
        <v>1545</v>
      </c>
      <c r="C203" s="2" t="n">
        <v>61538.171</v>
      </c>
      <c r="D203" s="2" t="n">
        <v>39.8305313915858</v>
      </c>
      <c r="E203" s="2" t="n">
        <v>5551</v>
      </c>
      <c r="F203" s="2" t="n">
        <v>51.98</v>
      </c>
    </row>
    <row r="204" customFormat="false" ht="12.8" hidden="false" customHeight="false" outlineLevel="0" collapsed="false">
      <c r="A204" s="1" t="n">
        <v>42939</v>
      </c>
      <c r="B204" s="2" t="n">
        <v>1371</v>
      </c>
      <c r="C204" s="2" t="n">
        <v>54612.731</v>
      </c>
      <c r="D204" s="2" t="n">
        <v>39.834231218089</v>
      </c>
      <c r="E204" s="2" t="n">
        <v>4180</v>
      </c>
      <c r="F204" s="2" t="n">
        <v>51.98</v>
      </c>
    </row>
    <row r="205" customFormat="false" ht="12.8" hidden="false" customHeight="false" outlineLevel="0" collapsed="false">
      <c r="A205" s="1" t="n">
        <v>42940</v>
      </c>
      <c r="B205" s="2" t="n">
        <v>1701</v>
      </c>
      <c r="C205" s="2" t="n">
        <v>67741.369</v>
      </c>
      <c r="D205" s="2" t="n">
        <v>39.8244379776602</v>
      </c>
      <c r="E205" s="2" t="n">
        <v>3907</v>
      </c>
      <c r="F205" s="2" t="n">
        <v>51.98</v>
      </c>
    </row>
    <row r="206" customFormat="false" ht="12.8" hidden="false" customHeight="false" outlineLevel="0" collapsed="false">
      <c r="A206" s="1" t="n">
        <v>42941</v>
      </c>
      <c r="B206" s="2" t="n">
        <v>1432</v>
      </c>
      <c r="C206" s="2" t="n">
        <v>57021.207</v>
      </c>
      <c r="D206" s="2" t="n">
        <v>39.8192786312849</v>
      </c>
      <c r="E206" s="2" t="n">
        <v>3650</v>
      </c>
      <c r="F206" s="2" t="n">
        <v>51.98</v>
      </c>
    </row>
    <row r="207" customFormat="false" ht="12.8" hidden="false" customHeight="false" outlineLevel="0" collapsed="false">
      <c r="A207" s="1" t="n">
        <v>42942</v>
      </c>
      <c r="B207" s="2" t="n">
        <v>318</v>
      </c>
      <c r="C207" s="2" t="n">
        <v>12781.842</v>
      </c>
      <c r="D207" s="2" t="n">
        <v>40.1944716981132</v>
      </c>
      <c r="E207" s="2" t="n">
        <v>3644</v>
      </c>
      <c r="F207" s="2" t="n">
        <v>92.7452959733927</v>
      </c>
    </row>
    <row r="208" customFormat="false" ht="12.8" hidden="false" customHeight="false" outlineLevel="0" collapsed="false">
      <c r="A208" s="1" t="n">
        <v>42943</v>
      </c>
      <c r="B208" s="2" t="n">
        <v>371</v>
      </c>
      <c r="C208" s="2" t="n">
        <v>14902.618</v>
      </c>
      <c r="D208" s="2" t="n">
        <v>40.168781671159</v>
      </c>
      <c r="E208" s="2" t="n">
        <v>3464</v>
      </c>
      <c r="F208" s="2" t="n">
        <v>92.8342763667261</v>
      </c>
    </row>
    <row r="209" customFormat="false" ht="12.8" hidden="false" customHeight="false" outlineLevel="0" collapsed="false">
      <c r="A209" s="1" t="n">
        <v>42944</v>
      </c>
      <c r="B209" s="2" t="n">
        <v>398</v>
      </c>
      <c r="C209" s="2" t="n">
        <v>16015.209</v>
      </c>
      <c r="D209" s="2" t="n">
        <v>40.2392185929648</v>
      </c>
      <c r="E209" s="2" t="n">
        <v>3221</v>
      </c>
      <c r="F209" s="2" t="n">
        <v>107.835443960089</v>
      </c>
    </row>
    <row r="210" customFormat="false" ht="12.8" hidden="false" customHeight="false" outlineLevel="0" collapsed="false">
      <c r="A210" s="1" t="n">
        <v>42945</v>
      </c>
      <c r="B210" s="2" t="n">
        <v>262</v>
      </c>
      <c r="C210" s="2" t="n">
        <v>10587.207</v>
      </c>
      <c r="D210" s="2" t="n">
        <v>40.4091870229008</v>
      </c>
      <c r="E210" s="2" t="n">
        <v>2959</v>
      </c>
      <c r="F210" s="2" t="n">
        <v>107.835443960089</v>
      </c>
    </row>
    <row r="211" customFormat="false" ht="12.8" hidden="false" customHeight="false" outlineLevel="0" collapsed="false">
      <c r="A211" s="1" t="n">
        <v>42946</v>
      </c>
      <c r="B211" s="2" t="n">
        <v>185</v>
      </c>
      <c r="C211" s="2" t="n">
        <v>7455.474</v>
      </c>
      <c r="D211" s="2" t="n">
        <v>40.2998594594595</v>
      </c>
      <c r="E211" s="2" t="n">
        <v>2774</v>
      </c>
      <c r="F211" s="2" t="n">
        <v>107.835443960089</v>
      </c>
    </row>
    <row r="212" customFormat="false" ht="12.8" hidden="false" customHeight="false" outlineLevel="0" collapsed="false">
      <c r="A212" s="1" t="n">
        <v>42947</v>
      </c>
      <c r="B212" s="2" t="n">
        <v>239</v>
      </c>
      <c r="C212" s="2" t="n">
        <v>9646.362</v>
      </c>
      <c r="D212" s="2" t="n">
        <v>40.3613472803347</v>
      </c>
      <c r="E212" s="2" t="n">
        <v>2663</v>
      </c>
      <c r="F212" s="2" t="n">
        <v>92.8177895633928</v>
      </c>
    </row>
    <row r="213" customFormat="false" ht="12.8" hidden="false" customHeight="false" outlineLevel="0" collapsed="false">
      <c r="A213" s="1" t="n">
        <v>42948</v>
      </c>
      <c r="B213" s="2" t="n">
        <v>255</v>
      </c>
      <c r="C213" s="2" t="n">
        <v>10256.54</v>
      </c>
      <c r="D213" s="2" t="n">
        <v>40.2217254901961</v>
      </c>
      <c r="E213" s="2" t="n">
        <v>2333</v>
      </c>
      <c r="F213" s="2" t="n">
        <v>92.8039404167261</v>
      </c>
    </row>
    <row r="214" customFormat="false" ht="12.8" hidden="false" customHeight="false" outlineLevel="0" collapsed="false">
      <c r="A214" s="1" t="n">
        <v>42949</v>
      </c>
      <c r="B214" s="2" t="n">
        <v>278</v>
      </c>
      <c r="C214" s="2" t="n">
        <v>11319.987</v>
      </c>
      <c r="D214" s="2" t="n">
        <v>40.7193776978417</v>
      </c>
      <c r="E214" s="2" t="n">
        <v>2399</v>
      </c>
      <c r="F214" s="2" t="n">
        <v>107.835443960089</v>
      </c>
    </row>
    <row r="215" customFormat="false" ht="12.8" hidden="false" customHeight="false" outlineLevel="0" collapsed="false">
      <c r="A215" s="1" t="n">
        <v>42950</v>
      </c>
      <c r="B215" s="2" t="n">
        <v>309</v>
      </c>
      <c r="C215" s="2" t="n">
        <v>12726.702</v>
      </c>
      <c r="D215" s="2" t="n">
        <v>41.1867378640777</v>
      </c>
      <c r="E215" s="2" t="n">
        <v>1972</v>
      </c>
      <c r="F215" s="2" t="n">
        <v>107.835443960089</v>
      </c>
    </row>
    <row r="216" customFormat="false" ht="12.8" hidden="false" customHeight="false" outlineLevel="0" collapsed="false">
      <c r="A216" s="1" t="n">
        <v>42951</v>
      </c>
      <c r="B216" s="2" t="n">
        <v>325</v>
      </c>
      <c r="C216" s="2" t="n">
        <v>13382.205</v>
      </c>
      <c r="D216" s="2" t="n">
        <v>41.1760153846154</v>
      </c>
      <c r="E216" s="2" t="n">
        <v>1805</v>
      </c>
      <c r="F216" s="2" t="n">
        <v>92.7796910367261</v>
      </c>
    </row>
    <row r="217" customFormat="false" ht="12.8" hidden="false" customHeight="false" outlineLevel="0" collapsed="false">
      <c r="A217" s="1" t="n">
        <v>42952</v>
      </c>
      <c r="B217" s="2" t="n">
        <v>245</v>
      </c>
      <c r="C217" s="2" t="n">
        <v>10138.619</v>
      </c>
      <c r="D217" s="2" t="n">
        <v>41.3821183673469</v>
      </c>
      <c r="E217" s="2" t="n">
        <v>1533</v>
      </c>
      <c r="F217" s="2" t="n">
        <v>107.835443960089</v>
      </c>
    </row>
    <row r="218" customFormat="false" ht="12.8" hidden="false" customHeight="false" outlineLevel="0" collapsed="false">
      <c r="A218" s="1" t="n">
        <v>42953</v>
      </c>
      <c r="B218" s="2" t="n">
        <v>160</v>
      </c>
      <c r="C218" s="2" t="n">
        <v>6600.458</v>
      </c>
      <c r="D218" s="2" t="n">
        <v>41.2528625</v>
      </c>
      <c r="E218" s="2" t="n">
        <v>1411</v>
      </c>
      <c r="F218" s="2" t="n">
        <v>107.835443960089</v>
      </c>
    </row>
    <row r="219" customFormat="false" ht="12.8" hidden="false" customHeight="false" outlineLevel="0" collapsed="false">
      <c r="A219" s="1" t="n">
        <v>42954</v>
      </c>
      <c r="B219" s="2" t="n">
        <v>227</v>
      </c>
      <c r="C219" s="2" t="n">
        <v>9476.837</v>
      </c>
      <c r="D219" s="2" t="n">
        <v>41.7481806167401</v>
      </c>
      <c r="E219" s="2" t="n">
        <v>2655</v>
      </c>
      <c r="F219" s="2" t="n">
        <v>107.835443960089</v>
      </c>
    </row>
    <row r="220" customFormat="false" ht="12.8" hidden="false" customHeight="false" outlineLevel="0" collapsed="false">
      <c r="A220" s="1" t="n">
        <v>42955</v>
      </c>
      <c r="B220" s="2" t="n">
        <v>215</v>
      </c>
      <c r="C220" s="2" t="n">
        <v>8953.562</v>
      </c>
      <c r="D220" s="2" t="n">
        <v>41.6444744186047</v>
      </c>
      <c r="E220" s="2" t="n">
        <v>2089</v>
      </c>
      <c r="F220" s="2" t="n">
        <v>107.835443960089</v>
      </c>
    </row>
    <row r="221" customFormat="false" ht="12.8" hidden="false" customHeight="false" outlineLevel="0" collapsed="false">
      <c r="A221" s="1" t="n">
        <v>42956</v>
      </c>
      <c r="B221" s="2" t="n">
        <v>171</v>
      </c>
      <c r="C221" s="2" t="n">
        <v>7188.559</v>
      </c>
      <c r="D221" s="2" t="n">
        <v>42.0383567251462</v>
      </c>
      <c r="E221" s="2" t="n">
        <v>3731</v>
      </c>
      <c r="F221" s="2" t="n">
        <v>107.835443960089</v>
      </c>
    </row>
    <row r="222" customFormat="false" ht="12.8" hidden="false" customHeight="false" outlineLevel="0" collapsed="false">
      <c r="A222" s="1" t="n">
        <v>42957</v>
      </c>
      <c r="B222" s="2" t="n">
        <v>229</v>
      </c>
      <c r="C222" s="2" t="n">
        <v>9668.716</v>
      </c>
      <c r="D222" s="2" t="n">
        <v>42.2214672489083</v>
      </c>
      <c r="E222" s="2" t="n">
        <v>2328</v>
      </c>
      <c r="F222" s="2" t="n">
        <v>63.02</v>
      </c>
    </row>
    <row r="223" customFormat="false" ht="12.8" hidden="false" customHeight="false" outlineLevel="0" collapsed="false">
      <c r="A223" s="1" t="n">
        <v>42958</v>
      </c>
      <c r="B223" s="2" t="n">
        <v>221</v>
      </c>
      <c r="C223" s="2" t="n">
        <v>9357.258</v>
      </c>
      <c r="D223" s="2" t="n">
        <v>42.3405339366516</v>
      </c>
      <c r="E223" s="2" t="n">
        <v>2454</v>
      </c>
      <c r="F223" s="2" t="n">
        <v>63.02</v>
      </c>
    </row>
    <row r="224" customFormat="false" ht="12.8" hidden="false" customHeight="false" outlineLevel="0" collapsed="false">
      <c r="A224" s="1" t="n">
        <v>42959</v>
      </c>
      <c r="B224" s="2" t="n">
        <v>197</v>
      </c>
      <c r="C224" s="2" t="n">
        <v>8299.478</v>
      </c>
      <c r="D224" s="2" t="n">
        <v>42.1293299492386</v>
      </c>
      <c r="E224" s="2" t="n">
        <v>2256</v>
      </c>
      <c r="F224" s="2" t="n">
        <v>63.02</v>
      </c>
    </row>
    <row r="225" customFormat="false" ht="12.8" hidden="false" customHeight="false" outlineLevel="0" collapsed="false">
      <c r="A225" s="1" t="n">
        <v>42960</v>
      </c>
      <c r="B225" s="2" t="n">
        <v>130</v>
      </c>
      <c r="C225" s="2" t="n">
        <v>5495.347</v>
      </c>
      <c r="D225" s="2" t="n">
        <v>42.2719</v>
      </c>
      <c r="E225" s="2" t="n">
        <v>2126</v>
      </c>
      <c r="F225" s="2" t="n">
        <v>63.02</v>
      </c>
    </row>
    <row r="226" customFormat="false" ht="12.8" hidden="false" customHeight="false" outlineLevel="0" collapsed="false">
      <c r="A226" s="1" t="n">
        <v>42961</v>
      </c>
      <c r="B226" s="2" t="n">
        <v>211</v>
      </c>
      <c r="C226" s="2" t="n">
        <v>8985.055</v>
      </c>
      <c r="D226" s="2" t="n">
        <v>42.5831990521327</v>
      </c>
      <c r="E226" s="2" t="n">
        <v>2259</v>
      </c>
      <c r="F226" s="2" t="n">
        <v>63.02</v>
      </c>
    </row>
    <row r="227" customFormat="false" ht="12.8" hidden="false" customHeight="false" outlineLevel="0" collapsed="false">
      <c r="A227" s="1" t="n">
        <v>42962</v>
      </c>
      <c r="B227" s="2" t="n">
        <v>202</v>
      </c>
      <c r="C227" s="2" t="n">
        <v>8567.05</v>
      </c>
      <c r="D227" s="2" t="n">
        <v>42.4111386138614</v>
      </c>
      <c r="E227" s="2" t="n">
        <v>2362</v>
      </c>
      <c r="F227" s="2" t="n">
        <v>62.723875</v>
      </c>
    </row>
    <row r="228" customFormat="false" ht="12.8" hidden="false" customHeight="false" outlineLevel="0" collapsed="false">
      <c r="A228" s="1" t="n">
        <v>42963</v>
      </c>
      <c r="B228" s="2" t="n">
        <v>160</v>
      </c>
      <c r="C228" s="2" t="n">
        <v>6810.689</v>
      </c>
      <c r="D228" s="2" t="n">
        <v>42.56680625</v>
      </c>
      <c r="E228" s="2" t="n">
        <v>2751</v>
      </c>
      <c r="F228" s="2" t="n">
        <v>107.835443960089</v>
      </c>
    </row>
    <row r="229" customFormat="false" ht="12.8" hidden="false" customHeight="false" outlineLevel="0" collapsed="false">
      <c r="A229" s="1" t="n">
        <v>42964</v>
      </c>
      <c r="B229" s="2" t="n">
        <v>195</v>
      </c>
      <c r="C229" s="2" t="n">
        <v>8293.931</v>
      </c>
      <c r="D229" s="2" t="n">
        <v>42.5329794871795</v>
      </c>
      <c r="E229" s="2" t="n">
        <v>2590</v>
      </c>
      <c r="F229" s="2" t="n">
        <v>62.6439682533333</v>
      </c>
    </row>
    <row r="230" customFormat="false" ht="12.8" hidden="false" customHeight="false" outlineLevel="0" collapsed="false">
      <c r="A230" s="1" t="n">
        <v>42965</v>
      </c>
      <c r="B230" s="2" t="n">
        <v>200</v>
      </c>
      <c r="C230" s="2" t="n">
        <v>8509.278</v>
      </c>
      <c r="D230" s="2" t="n">
        <v>42.54639</v>
      </c>
      <c r="E230" s="2" t="n">
        <v>2562</v>
      </c>
      <c r="F230" s="2" t="n">
        <v>92.8411493067261</v>
      </c>
    </row>
    <row r="231" customFormat="false" ht="12.8" hidden="false" customHeight="false" outlineLevel="0" collapsed="false">
      <c r="A231" s="1" t="n">
        <v>42966</v>
      </c>
      <c r="B231" s="2" t="n">
        <v>202</v>
      </c>
      <c r="C231" s="2" t="n">
        <v>8623.633</v>
      </c>
      <c r="D231" s="2" t="n">
        <v>42.6912524752475</v>
      </c>
      <c r="E231" s="2" t="n">
        <v>2353</v>
      </c>
      <c r="F231" s="2" t="n">
        <v>63.02</v>
      </c>
    </row>
    <row r="232" customFormat="false" ht="12.8" hidden="false" customHeight="false" outlineLevel="0" collapsed="false">
      <c r="A232" s="1" t="n">
        <v>42967</v>
      </c>
      <c r="B232" s="2" t="n">
        <v>159</v>
      </c>
      <c r="C232" s="2" t="n">
        <v>6785.075</v>
      </c>
      <c r="D232" s="2" t="n">
        <v>42.673427672956</v>
      </c>
      <c r="E232" s="2" t="n">
        <v>2191</v>
      </c>
      <c r="F232" s="2" t="n">
        <v>63.02</v>
      </c>
    </row>
    <row r="233" customFormat="false" ht="12.8" hidden="false" customHeight="false" outlineLevel="0" collapsed="false">
      <c r="A233" s="1" t="n">
        <v>42968</v>
      </c>
      <c r="B233" s="2" t="n">
        <v>175</v>
      </c>
      <c r="C233" s="2" t="n">
        <v>7445.819</v>
      </c>
      <c r="D233" s="2" t="n">
        <v>42.5475371428571</v>
      </c>
      <c r="E233" s="2" t="n">
        <v>2005</v>
      </c>
      <c r="F233" s="2" t="n">
        <v>63.02</v>
      </c>
    </row>
    <row r="234" customFormat="false" ht="12.8" hidden="false" customHeight="false" outlineLevel="0" collapsed="false">
      <c r="A234" s="1" t="n">
        <v>42969</v>
      </c>
      <c r="B234" s="2" t="n">
        <v>195</v>
      </c>
      <c r="C234" s="2" t="n">
        <v>8297.547</v>
      </c>
      <c r="D234" s="2" t="n">
        <v>42.5515230769231</v>
      </c>
      <c r="E234" s="2" t="n">
        <v>1804</v>
      </c>
      <c r="F234" s="2" t="n">
        <v>63.02</v>
      </c>
    </row>
    <row r="235" customFormat="false" ht="12.8" hidden="false" customHeight="false" outlineLevel="0" collapsed="false">
      <c r="A235" s="1" t="n">
        <v>42970</v>
      </c>
      <c r="B235" s="2" t="n">
        <v>216</v>
      </c>
      <c r="C235" s="2" t="n">
        <v>9221.763</v>
      </c>
      <c r="D235" s="2" t="n">
        <v>42.6933472222222</v>
      </c>
      <c r="E235" s="2" t="n">
        <v>2486</v>
      </c>
      <c r="F235" s="2" t="n">
        <v>107.835443960089</v>
      </c>
    </row>
    <row r="236" customFormat="false" ht="12.8" hidden="false" customHeight="false" outlineLevel="0" collapsed="false">
      <c r="A236" s="1" t="n">
        <v>42971</v>
      </c>
      <c r="B236" s="2" t="n">
        <v>283</v>
      </c>
      <c r="C236" s="2" t="n">
        <v>12071.587</v>
      </c>
      <c r="D236" s="2" t="n">
        <v>42.6557844522968</v>
      </c>
      <c r="E236" s="2" t="n">
        <v>2378</v>
      </c>
      <c r="F236" s="2" t="n">
        <v>92.8610023233928</v>
      </c>
    </row>
    <row r="237" customFormat="false" ht="12.8" hidden="false" customHeight="false" outlineLevel="0" collapsed="false">
      <c r="A237" s="1" t="n">
        <v>42972</v>
      </c>
      <c r="B237" s="2" t="n">
        <v>307</v>
      </c>
      <c r="C237" s="2" t="n">
        <v>13133.25</v>
      </c>
      <c r="D237" s="2" t="n">
        <v>42.7793159609121</v>
      </c>
      <c r="E237" s="2" t="n">
        <v>2516</v>
      </c>
      <c r="F237" s="2" t="n">
        <v>107.835443960089</v>
      </c>
    </row>
    <row r="238" customFormat="false" ht="12.8" hidden="false" customHeight="false" outlineLevel="0" collapsed="false">
      <c r="A238" s="1" t="n">
        <v>42973</v>
      </c>
      <c r="B238" s="2" t="n">
        <v>197</v>
      </c>
      <c r="C238" s="2" t="n">
        <v>8430.243</v>
      </c>
      <c r="D238" s="2" t="n">
        <v>42.7931116751269</v>
      </c>
      <c r="E238" s="2" t="n">
        <v>2313</v>
      </c>
      <c r="F238" s="2" t="n">
        <v>92.8613126400594</v>
      </c>
    </row>
    <row r="239" customFormat="false" ht="12.8" hidden="false" customHeight="false" outlineLevel="0" collapsed="false">
      <c r="A239" s="1" t="n">
        <v>42974</v>
      </c>
      <c r="B239" s="2" t="n">
        <v>170</v>
      </c>
      <c r="C239" s="2" t="n">
        <v>7267.621</v>
      </c>
      <c r="D239" s="2" t="n">
        <v>42.7507117647059</v>
      </c>
      <c r="E239" s="2" t="n">
        <v>2867</v>
      </c>
      <c r="F239" s="2" t="n">
        <v>92.7533868833928</v>
      </c>
    </row>
    <row r="240" customFormat="false" ht="12.8" hidden="false" customHeight="false" outlineLevel="0" collapsed="false">
      <c r="A240" s="1" t="n">
        <v>42975</v>
      </c>
      <c r="B240" s="2" t="n">
        <v>202</v>
      </c>
      <c r="C240" s="2" t="n">
        <v>8665.418</v>
      </c>
      <c r="D240" s="2" t="n">
        <v>42.8981089108911</v>
      </c>
      <c r="E240" s="2" t="n">
        <v>2473</v>
      </c>
      <c r="F240" s="2" t="n">
        <v>63.02</v>
      </c>
    </row>
    <row r="241" customFormat="false" ht="12.8" hidden="false" customHeight="false" outlineLevel="0" collapsed="false">
      <c r="A241" s="1" t="n">
        <v>42976</v>
      </c>
      <c r="B241" s="2" t="n">
        <v>168</v>
      </c>
      <c r="C241" s="2" t="n">
        <v>7183.898</v>
      </c>
      <c r="D241" s="2" t="n">
        <v>42.7612976190476</v>
      </c>
      <c r="E241" s="2" t="n">
        <v>2372</v>
      </c>
      <c r="F241" s="2" t="n">
        <v>63.02</v>
      </c>
    </row>
    <row r="242" customFormat="false" ht="12.8" hidden="false" customHeight="false" outlineLevel="0" collapsed="false">
      <c r="A242" s="1" t="n">
        <v>42977</v>
      </c>
      <c r="B242" s="2" t="n">
        <v>248</v>
      </c>
      <c r="C242" s="2" t="n">
        <v>10612.125</v>
      </c>
      <c r="D242" s="2" t="n">
        <v>42.7908266129032</v>
      </c>
      <c r="E242" s="2" t="n">
        <v>2266</v>
      </c>
      <c r="F242" s="2" t="n">
        <v>63.02</v>
      </c>
    </row>
    <row r="243" customFormat="false" ht="12.8" hidden="false" customHeight="false" outlineLevel="0" collapsed="false">
      <c r="A243" s="1" t="n">
        <v>42978</v>
      </c>
      <c r="B243" s="2" t="n">
        <v>302</v>
      </c>
      <c r="C243" s="2" t="n">
        <v>12970.226</v>
      </c>
      <c r="D243" s="2" t="n">
        <v>42.9477682119205</v>
      </c>
      <c r="E243" s="2" t="n">
        <v>2302</v>
      </c>
      <c r="F243" s="2" t="n">
        <v>63.02</v>
      </c>
    </row>
    <row r="244" customFormat="false" ht="12.8" hidden="false" customHeight="false" outlineLevel="0" collapsed="false">
      <c r="A244" s="1" t="n">
        <v>42979</v>
      </c>
      <c r="B244" s="2" t="n">
        <v>308</v>
      </c>
      <c r="C244" s="2" t="n">
        <v>13242.006</v>
      </c>
      <c r="D244" s="2" t="n">
        <v>42.993525974026</v>
      </c>
      <c r="E244" s="2" t="n">
        <v>2158</v>
      </c>
      <c r="F244" s="2" t="n">
        <v>63.02</v>
      </c>
    </row>
    <row r="245" customFormat="false" ht="12.8" hidden="false" customHeight="false" outlineLevel="0" collapsed="false">
      <c r="A245" s="1" t="n">
        <v>42980</v>
      </c>
      <c r="B245" s="2" t="n">
        <v>269</v>
      </c>
      <c r="C245" s="2" t="n">
        <v>11570.245</v>
      </c>
      <c r="D245" s="2" t="n">
        <v>43.012063197026</v>
      </c>
      <c r="E245" s="2" t="n">
        <v>1883</v>
      </c>
      <c r="F245" s="2" t="n">
        <v>63.02</v>
      </c>
    </row>
    <row r="246" customFormat="false" ht="12.8" hidden="false" customHeight="false" outlineLevel="0" collapsed="false">
      <c r="A246" s="1" t="n">
        <v>42981</v>
      </c>
      <c r="B246" s="2" t="n">
        <v>224</v>
      </c>
      <c r="C246" s="2" t="n">
        <v>9631.855</v>
      </c>
      <c r="D246" s="2" t="n">
        <v>42.9993526785714</v>
      </c>
      <c r="E246" s="2" t="n">
        <v>1659</v>
      </c>
      <c r="F246" s="2" t="n">
        <v>62.590163935</v>
      </c>
    </row>
    <row r="247" customFormat="false" ht="12.8" hidden="false" customHeight="false" outlineLevel="0" collapsed="false">
      <c r="A247" s="1" t="n">
        <v>42982</v>
      </c>
      <c r="B247" s="2" t="n">
        <v>224</v>
      </c>
      <c r="C247" s="2" t="n">
        <v>9612.973</v>
      </c>
      <c r="D247" s="2" t="n">
        <v>42.9150580357143</v>
      </c>
      <c r="E247" s="2" t="n">
        <v>1869</v>
      </c>
      <c r="F247" s="2" t="n">
        <v>85.1883282650446</v>
      </c>
    </row>
    <row r="248" customFormat="false" ht="12.8" hidden="false" customHeight="false" outlineLevel="0" collapsed="false">
      <c r="A248" s="1" t="n">
        <v>42983</v>
      </c>
      <c r="B248" s="2" t="n">
        <v>222</v>
      </c>
      <c r="C248" s="2" t="n">
        <v>9535.506</v>
      </c>
      <c r="D248" s="2" t="n">
        <v>42.9527297297297</v>
      </c>
      <c r="E248" s="2" t="n">
        <v>1934</v>
      </c>
      <c r="F248" s="2" t="n">
        <v>63.02</v>
      </c>
    </row>
    <row r="249" customFormat="false" ht="12.8" hidden="false" customHeight="false" outlineLevel="0" collapsed="false">
      <c r="A249" s="1" t="n">
        <v>42984</v>
      </c>
      <c r="B249" s="2" t="n">
        <v>329</v>
      </c>
      <c r="C249" s="2" t="n">
        <v>14152.03</v>
      </c>
      <c r="D249" s="2" t="n">
        <v>43.0152887537994</v>
      </c>
      <c r="E249" s="2" t="n">
        <v>1779</v>
      </c>
      <c r="F249" s="2" t="n">
        <v>63.02</v>
      </c>
    </row>
    <row r="250" customFormat="false" ht="12.8" hidden="false" customHeight="false" outlineLevel="0" collapsed="false">
      <c r="A250" s="1" t="n">
        <v>42985</v>
      </c>
      <c r="B250" s="2" t="n">
        <v>341</v>
      </c>
      <c r="C250" s="2" t="n">
        <v>14682.012</v>
      </c>
      <c r="D250" s="2" t="n">
        <v>43.0557536656892</v>
      </c>
      <c r="E250" s="2" t="n">
        <v>2025</v>
      </c>
      <c r="F250" s="2" t="n">
        <v>62.4709412125</v>
      </c>
    </row>
    <row r="251" customFormat="false" ht="12.8" hidden="false" customHeight="false" outlineLevel="0" collapsed="false">
      <c r="A251" s="1" t="n">
        <v>42986</v>
      </c>
      <c r="B251" s="2" t="n">
        <v>384</v>
      </c>
      <c r="C251" s="2" t="n">
        <v>16529.168</v>
      </c>
      <c r="D251" s="2" t="n">
        <v>43.0447083333333</v>
      </c>
      <c r="E251" s="2" t="n">
        <v>1721</v>
      </c>
      <c r="F251" s="2" t="n">
        <v>63.02</v>
      </c>
    </row>
    <row r="252" customFormat="false" ht="12.8" hidden="false" customHeight="false" outlineLevel="0" collapsed="false">
      <c r="A252" s="1" t="n">
        <v>42987</v>
      </c>
      <c r="B252" s="2" t="n">
        <v>183</v>
      </c>
      <c r="C252" s="2" t="n">
        <v>7880.352</v>
      </c>
      <c r="D252" s="2" t="n">
        <v>43.0620327868853</v>
      </c>
      <c r="E252" s="2" t="n">
        <v>1535</v>
      </c>
      <c r="F252" s="2" t="n">
        <v>92.3591164867261</v>
      </c>
    </row>
    <row r="253" customFormat="false" ht="12.8" hidden="false" customHeight="false" outlineLevel="0" collapsed="false">
      <c r="A253" s="1" t="n">
        <v>42988</v>
      </c>
      <c r="B253" s="2" t="n">
        <v>234</v>
      </c>
      <c r="C253" s="2" t="n">
        <v>10068.952</v>
      </c>
      <c r="D253" s="2" t="n">
        <v>43.0297094017094</v>
      </c>
      <c r="E253" s="2" t="n">
        <v>1298</v>
      </c>
      <c r="F253" s="2" t="n">
        <v>92.3507126400594</v>
      </c>
    </row>
    <row r="254" customFormat="false" ht="12.8" hidden="false" customHeight="false" outlineLevel="0" collapsed="false">
      <c r="A254" s="1" t="n">
        <v>42989</v>
      </c>
      <c r="B254" s="2" t="n">
        <v>247</v>
      </c>
      <c r="C254" s="2" t="n">
        <v>10635.629</v>
      </c>
      <c r="D254" s="2" t="n">
        <v>43.0592267206478</v>
      </c>
      <c r="E254" s="2" t="n">
        <v>1676</v>
      </c>
      <c r="F254" s="2" t="n">
        <v>92.8282959733928</v>
      </c>
    </row>
    <row r="255" customFormat="false" ht="12.8" hidden="false" customHeight="false" outlineLevel="0" collapsed="false">
      <c r="A255" s="1" t="n">
        <v>42990</v>
      </c>
      <c r="B255" s="2" t="n">
        <v>291</v>
      </c>
      <c r="C255" s="2" t="n">
        <v>12535.347</v>
      </c>
      <c r="D255" s="2" t="n">
        <v>43.076793814433</v>
      </c>
      <c r="E255" s="2" t="n">
        <v>2698</v>
      </c>
      <c r="F255" s="2" t="n">
        <v>107.835443960089</v>
      </c>
    </row>
    <row r="256" customFormat="false" ht="12.8" hidden="false" customHeight="false" outlineLevel="0" collapsed="false">
      <c r="A256" s="1" t="n">
        <v>42991</v>
      </c>
      <c r="B256" s="2" t="n">
        <v>292</v>
      </c>
      <c r="C256" s="2" t="n">
        <v>12581.728</v>
      </c>
      <c r="D256" s="2" t="n">
        <v>43.0881095890411</v>
      </c>
      <c r="E256" s="2" t="n">
        <v>1863</v>
      </c>
      <c r="F256" s="2" t="n">
        <v>63.02</v>
      </c>
    </row>
    <row r="257" customFormat="false" ht="12.8" hidden="false" customHeight="false" outlineLevel="0" collapsed="false">
      <c r="A257" s="1" t="n">
        <v>42992</v>
      </c>
      <c r="B257" s="2" t="n">
        <v>279</v>
      </c>
      <c r="C257" s="2" t="n">
        <v>12022.346</v>
      </c>
      <c r="D257" s="2" t="n">
        <v>43.0908458781362</v>
      </c>
      <c r="E257" s="2" t="n">
        <v>1820</v>
      </c>
      <c r="F257" s="2" t="n">
        <v>62.8843</v>
      </c>
    </row>
    <row r="258" customFormat="false" ht="12.8" hidden="false" customHeight="false" outlineLevel="0" collapsed="false">
      <c r="A258" s="1" t="n">
        <v>42993</v>
      </c>
      <c r="B258" s="2" t="n">
        <v>327</v>
      </c>
      <c r="C258" s="2" t="n">
        <v>14089.953</v>
      </c>
      <c r="D258" s="2" t="n">
        <v>43.0885412844037</v>
      </c>
      <c r="E258" s="2" t="n">
        <v>2021</v>
      </c>
      <c r="F258" s="2" t="n">
        <v>63.02</v>
      </c>
    </row>
    <row r="259" customFormat="false" ht="12.8" hidden="false" customHeight="false" outlineLevel="0" collapsed="false">
      <c r="A259" s="1" t="n">
        <v>42994</v>
      </c>
      <c r="B259" s="2" t="n">
        <v>290</v>
      </c>
      <c r="C259" s="2" t="n">
        <v>12490.764</v>
      </c>
      <c r="D259" s="2" t="n">
        <v>43.0716</v>
      </c>
      <c r="E259" s="2" t="n">
        <v>1728</v>
      </c>
      <c r="F259" s="2" t="n">
        <v>60.319142855</v>
      </c>
    </row>
    <row r="260" customFormat="false" ht="12.8" hidden="false" customHeight="false" outlineLevel="0" collapsed="false">
      <c r="A260" s="1" t="n">
        <v>42995</v>
      </c>
      <c r="B260" s="2" t="n">
        <v>208</v>
      </c>
      <c r="C260" s="2" t="n">
        <v>8960.449</v>
      </c>
      <c r="D260" s="2" t="n">
        <v>43.0790817307692</v>
      </c>
      <c r="E260" s="2" t="n">
        <v>1517</v>
      </c>
      <c r="F260" s="2" t="n">
        <v>62.33</v>
      </c>
    </row>
    <row r="261" customFormat="false" ht="12.8" hidden="false" customHeight="false" outlineLevel="0" collapsed="false">
      <c r="A261" s="1" t="n">
        <v>42996</v>
      </c>
      <c r="B261" s="2" t="n">
        <v>237</v>
      </c>
      <c r="C261" s="2" t="n">
        <v>10213.395</v>
      </c>
      <c r="D261" s="2" t="n">
        <v>43.0944936708861</v>
      </c>
      <c r="E261" s="2" t="n">
        <v>1897</v>
      </c>
      <c r="F261" s="2" t="n">
        <v>63.02</v>
      </c>
    </row>
    <row r="262" customFormat="false" ht="12.8" hidden="false" customHeight="false" outlineLevel="0" collapsed="false">
      <c r="A262" s="1" t="n">
        <v>42997</v>
      </c>
      <c r="B262" s="2" t="n">
        <v>227</v>
      </c>
      <c r="C262" s="2" t="n">
        <v>9784.746</v>
      </c>
      <c r="D262" s="2" t="n">
        <v>43.1046079295154</v>
      </c>
      <c r="E262" s="2" t="n">
        <v>1756</v>
      </c>
      <c r="F262" s="2" t="n">
        <v>63.02</v>
      </c>
    </row>
    <row r="263" customFormat="false" ht="12.8" hidden="false" customHeight="false" outlineLevel="0" collapsed="false">
      <c r="A263" s="1" t="n">
        <v>42998</v>
      </c>
      <c r="B263" s="2" t="n">
        <v>302</v>
      </c>
      <c r="C263" s="2" t="n">
        <v>13016.996</v>
      </c>
      <c r="D263" s="2" t="n">
        <v>43.1026357615894</v>
      </c>
      <c r="E263" s="2" t="n">
        <v>1811</v>
      </c>
      <c r="F263" s="2" t="n">
        <v>63.02</v>
      </c>
    </row>
    <row r="264" customFormat="false" ht="12.8" hidden="false" customHeight="false" outlineLevel="0" collapsed="false">
      <c r="A264" s="1" t="n">
        <v>42999</v>
      </c>
      <c r="B264" s="2" t="n">
        <v>276</v>
      </c>
      <c r="C264" s="2" t="n">
        <v>11898.642</v>
      </c>
      <c r="D264" s="2" t="n">
        <v>43.1110217391304</v>
      </c>
      <c r="E264" s="2" t="n">
        <v>1890</v>
      </c>
      <c r="F264" s="2" t="n">
        <v>63.02</v>
      </c>
    </row>
    <row r="265" customFormat="false" ht="12.8" hidden="false" customHeight="false" outlineLevel="0" collapsed="false">
      <c r="A265" s="1" t="n">
        <v>43000</v>
      </c>
      <c r="B265" s="2" t="n">
        <v>305</v>
      </c>
      <c r="C265" s="2" t="n">
        <v>13149.681</v>
      </c>
      <c r="D265" s="2" t="n">
        <v>43.1137081967213</v>
      </c>
      <c r="E265" s="2" t="n">
        <v>2375</v>
      </c>
      <c r="F265" s="2" t="n">
        <v>62.92524</v>
      </c>
    </row>
    <row r="266" customFormat="false" ht="12.8" hidden="false" customHeight="false" outlineLevel="0" collapsed="false">
      <c r="A266" s="1" t="n">
        <v>43001</v>
      </c>
      <c r="B266" s="2" t="n">
        <v>342</v>
      </c>
      <c r="C266" s="2" t="n">
        <v>14743.873</v>
      </c>
      <c r="D266" s="2" t="n">
        <v>43.1107397660819</v>
      </c>
      <c r="E266" s="2" t="n">
        <v>2028</v>
      </c>
      <c r="F266" s="2" t="n">
        <v>62.938310345</v>
      </c>
    </row>
    <row r="267" customFormat="false" ht="12.8" hidden="false" customHeight="false" outlineLevel="0" collapsed="false">
      <c r="A267" s="1" t="n">
        <v>43002</v>
      </c>
      <c r="B267" s="2" t="n">
        <v>228</v>
      </c>
      <c r="C267" s="2" t="n">
        <v>9829.763</v>
      </c>
      <c r="D267" s="2" t="n">
        <v>43.1129956140351</v>
      </c>
      <c r="E267" s="2" t="n">
        <v>1801</v>
      </c>
      <c r="F267" s="2" t="n">
        <v>62.37787755</v>
      </c>
    </row>
    <row r="268" customFormat="false" ht="12.8" hidden="false" customHeight="false" outlineLevel="0" collapsed="false">
      <c r="A268" s="1" t="n">
        <v>43003</v>
      </c>
      <c r="B268" s="2" t="n">
        <v>214</v>
      </c>
      <c r="C268" s="2" t="n">
        <v>9221.229</v>
      </c>
      <c r="D268" s="2" t="n">
        <v>43.0898551401869</v>
      </c>
      <c r="E268" s="2" t="n">
        <v>1752</v>
      </c>
      <c r="F268" s="2" t="n">
        <v>63.02</v>
      </c>
    </row>
    <row r="269" customFormat="false" ht="12.8" hidden="false" customHeight="false" outlineLevel="0" collapsed="false">
      <c r="A269" s="1" t="n">
        <v>43004</v>
      </c>
      <c r="B269" s="2" t="n">
        <v>315</v>
      </c>
      <c r="C269" s="2" t="n">
        <v>13538.112</v>
      </c>
      <c r="D269" s="2" t="n">
        <v>42.9781333333333</v>
      </c>
      <c r="E269" s="2" t="n">
        <v>2415</v>
      </c>
      <c r="F269" s="2" t="n">
        <v>62.95657576</v>
      </c>
    </row>
    <row r="270" customFormat="false" ht="12.8" hidden="false" customHeight="false" outlineLevel="0" collapsed="false">
      <c r="A270" s="1" t="n">
        <v>43005</v>
      </c>
      <c r="B270" s="2" t="n">
        <v>294</v>
      </c>
      <c r="C270" s="2" t="n">
        <v>12631.024</v>
      </c>
      <c r="D270" s="2" t="n">
        <v>42.9626666666667</v>
      </c>
      <c r="E270" s="2" t="n">
        <v>678</v>
      </c>
      <c r="F270" s="2" t="n">
        <v>62.96487931</v>
      </c>
    </row>
    <row r="271" customFormat="false" ht="12.8" hidden="false" customHeight="false" outlineLevel="0" collapsed="false">
      <c r="A271" s="1" t="n">
        <v>43006</v>
      </c>
      <c r="B271" s="2" t="n">
        <v>0</v>
      </c>
      <c r="C271" s="2" t="n">
        <v>0</v>
      </c>
      <c r="D271" s="2" t="n">
        <v>42.931957957958</v>
      </c>
      <c r="E271" s="2" t="n">
        <v>4005</v>
      </c>
      <c r="F271" s="2" t="n">
        <v>152.650887920178</v>
      </c>
    </row>
    <row r="272" customFormat="false" ht="12.8" hidden="false" customHeight="false" outlineLevel="0" collapsed="false">
      <c r="A272" s="1" t="n">
        <v>43007</v>
      </c>
      <c r="B272" s="2" t="n">
        <v>333</v>
      </c>
      <c r="C272" s="2" t="n">
        <v>14296.342</v>
      </c>
      <c r="D272" s="2" t="n">
        <v>42.931957957958</v>
      </c>
      <c r="E272" s="2" t="n">
        <v>2261</v>
      </c>
      <c r="F272" s="2" t="n">
        <v>62.81024</v>
      </c>
    </row>
    <row r="273" customFormat="false" ht="12.8" hidden="false" customHeight="false" outlineLevel="0" collapsed="false">
      <c r="A273" s="1" t="n">
        <v>43008</v>
      </c>
      <c r="B273" s="2" t="n">
        <v>220</v>
      </c>
      <c r="C273" s="2" t="n">
        <v>9445.945</v>
      </c>
      <c r="D273" s="2" t="n">
        <v>42.9361136363636</v>
      </c>
      <c r="E273" s="2" t="n">
        <v>2035</v>
      </c>
      <c r="F273" s="2" t="n">
        <v>63.02</v>
      </c>
    </row>
    <row r="274" customFormat="false" ht="12.8" hidden="false" customHeight="false" outlineLevel="0" collapsed="false">
      <c r="A274" s="1" t="n">
        <v>43009</v>
      </c>
      <c r="B274" s="2" t="n">
        <v>147</v>
      </c>
      <c r="C274" s="2" t="n">
        <v>6310.564</v>
      </c>
      <c r="D274" s="2" t="n">
        <v>42.9290068027211</v>
      </c>
      <c r="E274" s="2" t="n">
        <v>1885</v>
      </c>
      <c r="F274" s="2" t="n">
        <v>108.985443960089</v>
      </c>
    </row>
    <row r="275" customFormat="false" ht="12.8" hidden="false" customHeight="false" outlineLevel="0" collapsed="false">
      <c r="A275" s="1" t="n">
        <v>43010</v>
      </c>
      <c r="B275" s="2" t="n">
        <v>191</v>
      </c>
      <c r="C275" s="2" t="n">
        <v>8190.616</v>
      </c>
      <c r="D275" s="2" t="n">
        <v>42.8828062827225</v>
      </c>
      <c r="E275" s="2" t="n">
        <v>3380</v>
      </c>
      <c r="F275" s="2" t="n">
        <v>108.985443960089</v>
      </c>
    </row>
    <row r="276" customFormat="false" ht="12.8" hidden="false" customHeight="false" outlineLevel="0" collapsed="false">
      <c r="A276" s="1" t="n">
        <v>43011</v>
      </c>
      <c r="B276" s="2" t="n">
        <v>288</v>
      </c>
      <c r="C276" s="2" t="n">
        <v>12334.398</v>
      </c>
      <c r="D276" s="2" t="n">
        <v>42.8277708333333</v>
      </c>
      <c r="E276" s="2" t="n">
        <v>7408</v>
      </c>
      <c r="F276" s="2" t="n">
        <v>65.32</v>
      </c>
    </row>
    <row r="277" customFormat="false" ht="12.8" hidden="false" customHeight="false" outlineLevel="0" collapsed="false">
      <c r="A277" s="1" t="n">
        <v>43012</v>
      </c>
      <c r="B277" s="2" t="n">
        <v>2103</v>
      </c>
      <c r="C277" s="2" t="n">
        <v>90062.746</v>
      </c>
      <c r="D277" s="2" t="n">
        <v>42.8258421302901</v>
      </c>
      <c r="E277" s="2" t="n">
        <v>6602</v>
      </c>
      <c r="F277" s="2" t="n">
        <v>54.74</v>
      </c>
    </row>
    <row r="278" customFormat="false" ht="12.8" hidden="false" customHeight="false" outlineLevel="0" collapsed="false">
      <c r="A278" s="1" t="n">
        <v>43013</v>
      </c>
      <c r="B278" s="2" t="n">
        <v>1431</v>
      </c>
      <c r="C278" s="2" t="n">
        <v>61270.458</v>
      </c>
      <c r="D278" s="2" t="n">
        <v>42.8165324947589</v>
      </c>
      <c r="E278" s="2" t="n">
        <v>8231</v>
      </c>
      <c r="F278" s="2" t="n">
        <v>54.74</v>
      </c>
    </row>
    <row r="279" customFormat="false" ht="12.8" hidden="false" customHeight="false" outlineLevel="0" collapsed="false">
      <c r="A279" s="1" t="n">
        <v>43014</v>
      </c>
      <c r="B279" s="2" t="n">
        <v>1572</v>
      </c>
      <c r="C279" s="2" t="n">
        <v>67299.886</v>
      </c>
      <c r="D279" s="2" t="n">
        <v>42.8116323155216</v>
      </c>
      <c r="E279" s="2" t="n">
        <v>9577</v>
      </c>
      <c r="F279" s="2" t="n">
        <v>54.74</v>
      </c>
    </row>
    <row r="280" customFormat="false" ht="12.8" hidden="false" customHeight="false" outlineLevel="0" collapsed="false">
      <c r="A280" s="1" t="n">
        <v>43015</v>
      </c>
      <c r="B280" s="2" t="n">
        <v>1644</v>
      </c>
      <c r="C280" s="2" t="n">
        <v>70378.079</v>
      </c>
      <c r="D280" s="2" t="n">
        <v>42.809050486618</v>
      </c>
      <c r="E280" s="2" t="n">
        <v>7920</v>
      </c>
      <c r="F280" s="2" t="n">
        <v>54.74</v>
      </c>
    </row>
    <row r="281" customFormat="false" ht="12.8" hidden="false" customHeight="false" outlineLevel="0" collapsed="false">
      <c r="A281" s="1" t="n">
        <v>43016</v>
      </c>
      <c r="B281" s="2" t="n">
        <v>1046</v>
      </c>
      <c r="C281" s="2" t="n">
        <v>44784.743</v>
      </c>
      <c r="D281" s="2" t="n">
        <v>42.815241873805</v>
      </c>
      <c r="E281" s="2" t="n">
        <v>6860</v>
      </c>
      <c r="F281" s="2" t="n">
        <v>54.74</v>
      </c>
    </row>
    <row r="282" customFormat="false" ht="12.8" hidden="false" customHeight="false" outlineLevel="0" collapsed="false">
      <c r="A282" s="1" t="n">
        <v>43017</v>
      </c>
      <c r="B282" s="2" t="n">
        <v>1211</v>
      </c>
      <c r="C282" s="2" t="n">
        <v>51841.537</v>
      </c>
      <c r="D282" s="2" t="n">
        <v>42.8088662262593</v>
      </c>
      <c r="E282" s="2" t="n">
        <v>7308</v>
      </c>
      <c r="F282" s="2" t="n">
        <v>103.695443960089</v>
      </c>
    </row>
    <row r="283" customFormat="false" ht="12.8" hidden="false" customHeight="false" outlineLevel="0" collapsed="false">
      <c r="A283" s="1" t="n">
        <v>43018</v>
      </c>
      <c r="B283" s="2" t="n">
        <v>1299</v>
      </c>
      <c r="C283" s="2" t="n">
        <v>55606.976</v>
      </c>
      <c r="D283" s="2" t="n">
        <v>42.8075257890685</v>
      </c>
      <c r="E283" s="2" t="n">
        <v>6783</v>
      </c>
      <c r="F283" s="2" t="n">
        <v>103.695443960089</v>
      </c>
    </row>
    <row r="284" customFormat="false" ht="12.8" hidden="false" customHeight="false" outlineLevel="0" collapsed="false">
      <c r="A284" s="1" t="n">
        <v>43019</v>
      </c>
      <c r="B284" s="2" t="n">
        <v>1373</v>
      </c>
      <c r="C284" s="2" t="n">
        <v>58774.558</v>
      </c>
      <c r="D284" s="2" t="n">
        <v>42.8073983976693</v>
      </c>
      <c r="E284" s="2" t="n">
        <v>7209</v>
      </c>
      <c r="F284" s="2" t="n">
        <v>103.695443960089</v>
      </c>
    </row>
    <row r="285" customFormat="false" ht="12.8" hidden="false" customHeight="false" outlineLevel="0" collapsed="false">
      <c r="A285" s="1" t="n">
        <v>43020</v>
      </c>
      <c r="B285" s="2" t="n">
        <v>1374</v>
      </c>
      <c r="C285" s="2" t="n">
        <v>58817.494</v>
      </c>
      <c r="D285" s="2" t="n">
        <v>42.8074919941776</v>
      </c>
      <c r="E285" s="2" t="n">
        <v>6369</v>
      </c>
      <c r="F285" s="2" t="n">
        <v>54.74</v>
      </c>
    </row>
    <row r="286" customFormat="false" ht="12.8" hidden="false" customHeight="false" outlineLevel="0" collapsed="false">
      <c r="A286" s="1" t="n">
        <v>43021</v>
      </c>
      <c r="B286" s="2" t="n">
        <v>1690</v>
      </c>
      <c r="C286" s="2" t="n">
        <v>72341.95</v>
      </c>
      <c r="D286" s="2" t="n">
        <v>42.8058875739645</v>
      </c>
      <c r="E286" s="2" t="n">
        <v>5794</v>
      </c>
      <c r="F286" s="2" t="n">
        <v>54.74</v>
      </c>
    </row>
    <row r="287" customFormat="false" ht="12.8" hidden="false" customHeight="false" outlineLevel="0" collapsed="false">
      <c r="A287" s="1" t="n">
        <v>43022</v>
      </c>
      <c r="B287" s="2" t="n">
        <v>1141</v>
      </c>
      <c r="C287" s="2" t="n">
        <v>48841.882</v>
      </c>
      <c r="D287" s="2" t="n">
        <v>42.8062068361087</v>
      </c>
      <c r="E287" s="2" t="n">
        <v>5235</v>
      </c>
      <c r="F287" s="2" t="n">
        <v>54.74</v>
      </c>
    </row>
    <row r="288" customFormat="false" ht="12.8" hidden="false" customHeight="false" outlineLevel="0" collapsed="false">
      <c r="A288" s="1" t="n">
        <v>43023</v>
      </c>
      <c r="B288" s="2" t="n">
        <v>1053</v>
      </c>
      <c r="C288" s="2" t="n">
        <v>45078.95</v>
      </c>
      <c r="D288" s="2" t="n">
        <v>42.8100189933523</v>
      </c>
      <c r="E288" s="2" t="n">
        <v>3978</v>
      </c>
      <c r="F288" s="2" t="n">
        <v>54.74</v>
      </c>
    </row>
    <row r="289" customFormat="false" ht="12.8" hidden="false" customHeight="false" outlineLevel="0" collapsed="false">
      <c r="A289" s="1" t="n">
        <v>43024</v>
      </c>
      <c r="B289" s="2" t="n">
        <v>1145</v>
      </c>
      <c r="C289" s="2" t="n">
        <v>49010.384</v>
      </c>
      <c r="D289" s="2" t="n">
        <v>42.8038288209607</v>
      </c>
      <c r="E289" s="2" t="n">
        <v>4649</v>
      </c>
      <c r="F289" s="2" t="n">
        <v>54.74</v>
      </c>
    </row>
    <row r="290" customFormat="false" ht="12.8" hidden="false" customHeight="false" outlineLevel="0" collapsed="false">
      <c r="A290" s="1" t="n">
        <v>43025</v>
      </c>
      <c r="B290" s="2" t="n">
        <v>1278</v>
      </c>
      <c r="C290" s="2" t="n">
        <v>54705.786</v>
      </c>
      <c r="D290" s="2" t="n">
        <v>42.805779342723</v>
      </c>
      <c r="E290" s="2" t="n">
        <v>4129</v>
      </c>
      <c r="F290" s="2" t="n">
        <v>54.74</v>
      </c>
    </row>
    <row r="291" customFormat="false" ht="12.8" hidden="false" customHeight="false" outlineLevel="0" collapsed="false">
      <c r="A291" s="1" t="n">
        <v>43026</v>
      </c>
      <c r="B291" s="2" t="n">
        <v>157</v>
      </c>
      <c r="C291" s="2" t="n">
        <v>6750.396</v>
      </c>
      <c r="D291" s="2" t="n">
        <v>42.996152866242</v>
      </c>
      <c r="E291" s="2" t="n">
        <v>4148</v>
      </c>
      <c r="F291" s="2" t="n">
        <v>65.32</v>
      </c>
    </row>
    <row r="292" customFormat="false" ht="12.8" hidden="false" customHeight="false" outlineLevel="0" collapsed="false">
      <c r="A292" s="1" t="n">
        <v>43027</v>
      </c>
      <c r="B292" s="2" t="n">
        <v>151</v>
      </c>
      <c r="C292" s="2" t="n">
        <v>6497.754</v>
      </c>
      <c r="D292" s="2" t="n">
        <v>43.0314834437086</v>
      </c>
      <c r="E292" s="2" t="n">
        <v>3993</v>
      </c>
      <c r="F292" s="2" t="n">
        <v>66.33309524</v>
      </c>
    </row>
    <row r="293" customFormat="false" ht="12.8" hidden="false" customHeight="false" outlineLevel="0" collapsed="false">
      <c r="A293" s="1" t="n">
        <v>43028</v>
      </c>
      <c r="B293" s="2" t="n">
        <v>221</v>
      </c>
      <c r="C293" s="2" t="n">
        <v>9489.569</v>
      </c>
      <c r="D293" s="2" t="n">
        <v>42.9392262443439</v>
      </c>
      <c r="E293" s="2" t="n">
        <v>4100</v>
      </c>
      <c r="F293" s="2" t="n">
        <v>68.00736842</v>
      </c>
    </row>
    <row r="294" customFormat="false" ht="12.8" hidden="false" customHeight="false" outlineLevel="0" collapsed="false">
      <c r="A294" s="1" t="n">
        <v>43029</v>
      </c>
      <c r="B294" s="2" t="n">
        <v>143</v>
      </c>
      <c r="C294" s="2" t="n">
        <v>6163.539</v>
      </c>
      <c r="D294" s="2" t="n">
        <v>43.1016713286713</v>
      </c>
      <c r="E294" s="2" t="n">
        <v>3956</v>
      </c>
      <c r="F294" s="2" t="n">
        <v>66.672</v>
      </c>
    </row>
    <row r="295" customFormat="false" ht="12.8" hidden="false" customHeight="false" outlineLevel="0" collapsed="false">
      <c r="A295" s="1" t="n">
        <v>43030</v>
      </c>
      <c r="B295" s="2" t="n">
        <v>118</v>
      </c>
      <c r="C295" s="2" t="n">
        <v>5095.904</v>
      </c>
      <c r="D295" s="2" t="n">
        <v>43.1856271186441</v>
      </c>
      <c r="E295" s="2" t="n">
        <v>3837</v>
      </c>
      <c r="F295" s="2" t="n">
        <v>95.8486293067261</v>
      </c>
    </row>
    <row r="296" customFormat="false" ht="12.8" hidden="false" customHeight="false" outlineLevel="0" collapsed="false">
      <c r="A296" s="1" t="n">
        <v>43031</v>
      </c>
      <c r="B296" s="2" t="n">
        <v>134</v>
      </c>
      <c r="C296" s="2" t="n">
        <v>5793.803</v>
      </c>
      <c r="D296" s="2" t="n">
        <v>43.2373358208955</v>
      </c>
      <c r="E296" s="2" t="n">
        <v>3947</v>
      </c>
      <c r="F296" s="2" t="n">
        <v>88.9256386475446</v>
      </c>
    </row>
    <row r="297" customFormat="false" ht="12.8" hidden="false" customHeight="false" outlineLevel="0" collapsed="false">
      <c r="A297" s="1" t="n">
        <v>43032</v>
      </c>
      <c r="B297" s="2" t="n">
        <v>105</v>
      </c>
      <c r="C297" s="2" t="n">
        <v>4530.957</v>
      </c>
      <c r="D297" s="2" t="n">
        <v>43.1519714285714</v>
      </c>
      <c r="E297" s="2" t="n">
        <v>3835</v>
      </c>
      <c r="F297" s="2" t="n">
        <v>62.33</v>
      </c>
    </row>
    <row r="298" customFormat="false" ht="12.8" hidden="false" customHeight="false" outlineLevel="0" collapsed="false">
      <c r="A298" s="1" t="n">
        <v>43033</v>
      </c>
      <c r="B298" s="2" t="n">
        <v>141</v>
      </c>
      <c r="C298" s="2" t="n">
        <v>6088.645</v>
      </c>
      <c r="D298" s="2" t="n">
        <v>43.1818794326241</v>
      </c>
      <c r="E298" s="2" t="n">
        <v>3855</v>
      </c>
      <c r="F298" s="2" t="n">
        <v>95.8486293067261</v>
      </c>
    </row>
    <row r="299" customFormat="false" ht="12.8" hidden="false" customHeight="false" outlineLevel="0" collapsed="false">
      <c r="A299" s="1" t="n">
        <v>43034</v>
      </c>
      <c r="B299" s="2" t="n">
        <v>140</v>
      </c>
      <c r="C299" s="2" t="n">
        <v>6044.189</v>
      </c>
      <c r="D299" s="2" t="n">
        <v>43.1727785714286</v>
      </c>
      <c r="E299" s="2" t="n">
        <v>3700</v>
      </c>
      <c r="F299" s="2" t="n">
        <v>67.4475</v>
      </c>
    </row>
    <row r="300" customFormat="false" ht="12.8" hidden="false" customHeight="false" outlineLevel="0" collapsed="false">
      <c r="A300" s="1" t="n">
        <v>43035</v>
      </c>
      <c r="B300" s="2" t="n">
        <v>215</v>
      </c>
      <c r="C300" s="2" t="n">
        <v>9275.179</v>
      </c>
      <c r="D300" s="2" t="n">
        <v>43.1403674418605</v>
      </c>
      <c r="E300" s="2" t="n">
        <v>0</v>
      </c>
      <c r="F300" s="2" t="n">
        <v>67.4475</v>
      </c>
    </row>
    <row r="301" customFormat="false" ht="12.8" hidden="false" customHeight="false" outlineLevel="0" collapsed="false">
      <c r="A301" s="1" t="n">
        <v>43036</v>
      </c>
      <c r="B301" s="2" t="n">
        <v>0</v>
      </c>
      <c r="C301" s="2" t="n">
        <v>0</v>
      </c>
      <c r="D301" s="2" t="n">
        <v>43.5072777777778</v>
      </c>
      <c r="E301" s="2" t="n">
        <v>6910</v>
      </c>
      <c r="F301" s="2" t="n">
        <v>152.650887920178</v>
      </c>
    </row>
    <row r="302" customFormat="false" ht="12.8" hidden="false" customHeight="false" outlineLevel="0" collapsed="false">
      <c r="A302" s="1" t="n">
        <v>43037</v>
      </c>
      <c r="B302" s="2" t="n">
        <v>162</v>
      </c>
      <c r="C302" s="2" t="n">
        <v>7048.179</v>
      </c>
      <c r="D302" s="2" t="n">
        <v>43.5072777777778</v>
      </c>
      <c r="E302" s="2" t="n">
        <v>3168</v>
      </c>
      <c r="F302" s="2" t="n">
        <v>67.4475</v>
      </c>
    </row>
    <row r="303" customFormat="false" ht="12.8" hidden="false" customHeight="false" outlineLevel="0" collapsed="false">
      <c r="A303" s="1" t="n">
        <v>43038</v>
      </c>
      <c r="B303" s="2" t="n">
        <v>115</v>
      </c>
      <c r="C303" s="2" t="n">
        <v>4986.981</v>
      </c>
      <c r="D303" s="2" t="n">
        <v>43.365052173913</v>
      </c>
      <c r="E303" s="2" t="n">
        <v>3050</v>
      </c>
      <c r="F303" s="2" t="n">
        <v>87.9965344800446</v>
      </c>
    </row>
    <row r="304" customFormat="false" ht="12.8" hidden="false" customHeight="false" outlineLevel="0" collapsed="false">
      <c r="A304" s="1" t="n">
        <v>43039</v>
      </c>
      <c r="B304" s="2" t="n">
        <v>99</v>
      </c>
      <c r="C304" s="2" t="n">
        <v>4296.642</v>
      </c>
      <c r="D304" s="2" t="n">
        <v>43.4004242424243</v>
      </c>
      <c r="E304" s="2" t="n">
        <v>3151</v>
      </c>
      <c r="F304" s="2" t="n">
        <v>95.8486293067261</v>
      </c>
    </row>
    <row r="305" customFormat="false" ht="12.8" hidden="false" customHeight="false" outlineLevel="0" collapsed="false">
      <c r="A305" s="1" t="n">
        <v>43040</v>
      </c>
      <c r="B305" s="2" t="n">
        <v>147</v>
      </c>
      <c r="C305" s="2" t="n">
        <v>6415.192</v>
      </c>
      <c r="D305" s="2" t="n">
        <v>43.6407619047619</v>
      </c>
      <c r="E305" s="2" t="n">
        <v>3024</v>
      </c>
      <c r="F305" s="2" t="n">
        <v>67.4475</v>
      </c>
    </row>
    <row r="306" customFormat="false" ht="12.8" hidden="false" customHeight="false" outlineLevel="0" collapsed="false">
      <c r="A306" s="1" t="n">
        <v>43041</v>
      </c>
      <c r="B306" s="2" t="n">
        <v>164</v>
      </c>
      <c r="C306" s="2" t="n">
        <v>7150.652</v>
      </c>
      <c r="D306" s="2" t="n">
        <v>43.6015365853659</v>
      </c>
      <c r="E306" s="2" t="n">
        <v>2946</v>
      </c>
      <c r="F306" s="2" t="n">
        <v>67.4475</v>
      </c>
    </row>
    <row r="307" customFormat="false" ht="12.8" hidden="false" customHeight="false" outlineLevel="0" collapsed="false">
      <c r="A307" s="1" t="n">
        <v>43042</v>
      </c>
      <c r="B307" s="2" t="n">
        <v>212</v>
      </c>
      <c r="C307" s="2" t="n">
        <v>9282.983</v>
      </c>
      <c r="D307" s="2" t="n">
        <v>43.7876556603774</v>
      </c>
      <c r="E307" s="2" t="n">
        <v>3079</v>
      </c>
      <c r="F307" s="2" t="n">
        <v>67.4475</v>
      </c>
    </row>
    <row r="308" customFormat="false" ht="12.8" hidden="false" customHeight="false" outlineLevel="0" collapsed="false">
      <c r="A308" s="1" t="n">
        <v>43043</v>
      </c>
      <c r="B308" s="2" t="n">
        <v>177</v>
      </c>
      <c r="C308" s="2" t="n">
        <v>7761.292</v>
      </c>
      <c r="D308" s="2" t="n">
        <v>43.8491073446328</v>
      </c>
      <c r="E308" s="2" t="n">
        <v>2899</v>
      </c>
      <c r="F308" s="2" t="n">
        <v>67.4475</v>
      </c>
    </row>
    <row r="309" customFormat="false" ht="12.8" hidden="false" customHeight="false" outlineLevel="0" collapsed="false">
      <c r="A309" s="1" t="n">
        <v>43044</v>
      </c>
      <c r="B309" s="2" t="n">
        <v>137</v>
      </c>
      <c r="C309" s="2" t="n">
        <v>6001.851</v>
      </c>
      <c r="D309" s="2" t="n">
        <v>43.8091313868613</v>
      </c>
      <c r="E309" s="2" t="n">
        <v>2762</v>
      </c>
      <c r="F309" s="2" t="n">
        <v>67.4475</v>
      </c>
    </row>
    <row r="310" customFormat="false" ht="12.8" hidden="false" customHeight="false" outlineLevel="0" collapsed="false">
      <c r="A310" s="1" t="n">
        <v>43045</v>
      </c>
      <c r="B310" s="2" t="n">
        <v>148</v>
      </c>
      <c r="C310" s="2" t="n">
        <v>6440.734</v>
      </c>
      <c r="D310" s="2" t="n">
        <v>43.518472972973</v>
      </c>
      <c r="E310" s="2" t="n">
        <v>2781</v>
      </c>
      <c r="F310" s="2" t="n">
        <v>67.4475</v>
      </c>
    </row>
    <row r="311" customFormat="false" ht="12.8" hidden="false" customHeight="false" outlineLevel="0" collapsed="false">
      <c r="A311" s="1" t="n">
        <v>43046</v>
      </c>
      <c r="B311" s="2" t="n">
        <v>154</v>
      </c>
      <c r="C311" s="2" t="n">
        <v>6704.156</v>
      </c>
      <c r="D311" s="2" t="n">
        <v>43.5334805194805</v>
      </c>
      <c r="E311" s="2" t="n">
        <v>2772</v>
      </c>
      <c r="F311" s="2" t="n">
        <v>67.4475</v>
      </c>
    </row>
    <row r="312" customFormat="false" ht="12.8" hidden="false" customHeight="false" outlineLevel="0" collapsed="false">
      <c r="A312" s="1" t="n">
        <v>43047</v>
      </c>
      <c r="B312" s="2" t="n">
        <v>148</v>
      </c>
      <c r="C312" s="2" t="n">
        <v>6428.351</v>
      </c>
      <c r="D312" s="2" t="n">
        <v>43.4348040540541</v>
      </c>
      <c r="E312" s="2" t="n">
        <v>2605</v>
      </c>
      <c r="F312" s="2" t="n">
        <v>67.4475</v>
      </c>
    </row>
    <row r="313" customFormat="false" ht="12.8" hidden="false" customHeight="false" outlineLevel="0" collapsed="false">
      <c r="A313" s="1" t="n">
        <v>43048</v>
      </c>
      <c r="B313" s="2" t="n">
        <v>208</v>
      </c>
      <c r="C313" s="2" t="n">
        <v>9027.142</v>
      </c>
      <c r="D313" s="2" t="n">
        <v>43.3997211538462</v>
      </c>
      <c r="E313" s="2" t="n">
        <v>2395</v>
      </c>
      <c r="F313" s="2" t="n">
        <v>67.4475</v>
      </c>
    </row>
    <row r="314" customFormat="false" ht="12.8" hidden="false" customHeight="false" outlineLevel="0" collapsed="false">
      <c r="A314" s="1" t="n">
        <v>43049</v>
      </c>
      <c r="B314" s="2" t="n">
        <v>220</v>
      </c>
      <c r="C314" s="2" t="n">
        <v>9537.216</v>
      </c>
      <c r="D314" s="2" t="n">
        <v>43.3509818181818</v>
      </c>
      <c r="E314" s="2" t="n">
        <v>2525</v>
      </c>
      <c r="F314" s="2" t="n">
        <v>66.212023275</v>
      </c>
    </row>
    <row r="315" customFormat="false" ht="12.8" hidden="false" customHeight="false" outlineLevel="0" collapsed="false">
      <c r="A315" s="1" t="n">
        <v>43050</v>
      </c>
      <c r="B315" s="2" t="n">
        <v>176</v>
      </c>
      <c r="C315" s="2" t="n">
        <v>7625.437</v>
      </c>
      <c r="D315" s="2" t="n">
        <v>43.3263465909091</v>
      </c>
      <c r="E315" s="2" t="n">
        <v>2351</v>
      </c>
      <c r="F315" s="2" t="n">
        <v>67.4475</v>
      </c>
    </row>
    <row r="316" customFormat="false" ht="12.8" hidden="false" customHeight="false" outlineLevel="0" collapsed="false">
      <c r="A316" s="1" t="n">
        <v>43051</v>
      </c>
      <c r="B316" s="2" t="n">
        <v>123</v>
      </c>
      <c r="C316" s="2" t="n">
        <v>5316.449</v>
      </c>
      <c r="D316" s="2" t="n">
        <v>43.223162601626</v>
      </c>
      <c r="E316" s="2" t="n">
        <v>2228</v>
      </c>
      <c r="F316" s="2" t="n">
        <v>88.1533369800446</v>
      </c>
    </row>
    <row r="317" customFormat="false" ht="12.8" hidden="false" customHeight="false" outlineLevel="0" collapsed="false">
      <c r="A317" s="1" t="n">
        <v>43052</v>
      </c>
      <c r="B317" s="2" t="n">
        <v>117</v>
      </c>
      <c r="C317" s="2" t="n">
        <v>5041.355</v>
      </c>
      <c r="D317" s="2" t="n">
        <v>43.0885042735043</v>
      </c>
      <c r="E317" s="2" t="n">
        <v>3280</v>
      </c>
      <c r="F317" s="2" t="n">
        <v>88.1459719800445</v>
      </c>
    </row>
    <row r="318" customFormat="false" ht="12.8" hidden="false" customHeight="false" outlineLevel="0" collapsed="false">
      <c r="A318" s="1" t="n">
        <v>43053</v>
      </c>
      <c r="B318" s="2" t="n">
        <v>170</v>
      </c>
      <c r="C318" s="2" t="n">
        <v>7304.779</v>
      </c>
      <c r="D318" s="2" t="n">
        <v>42.9692882352941</v>
      </c>
      <c r="E318" s="2" t="n">
        <v>6695</v>
      </c>
      <c r="F318" s="2" t="n">
        <v>67.4475</v>
      </c>
    </row>
    <row r="319" customFormat="false" ht="12.8" hidden="false" customHeight="false" outlineLevel="0" collapsed="false">
      <c r="A319" s="1" t="n">
        <v>43054</v>
      </c>
      <c r="B319" s="2" t="n">
        <v>1352</v>
      </c>
      <c r="C319" s="2" t="n">
        <v>58169.635</v>
      </c>
      <c r="D319" s="2" t="n">
        <v>43.0248779585799</v>
      </c>
      <c r="E319" s="2" t="n">
        <v>5710</v>
      </c>
      <c r="F319" s="2" t="n">
        <v>54.74</v>
      </c>
    </row>
    <row r="320" customFormat="false" ht="12.8" hidden="false" customHeight="false" outlineLevel="0" collapsed="false">
      <c r="A320" s="1" t="n">
        <v>43055</v>
      </c>
      <c r="B320" s="2" t="n">
        <v>1455</v>
      </c>
      <c r="C320" s="2" t="n">
        <v>62329.123</v>
      </c>
      <c r="D320" s="2" t="n">
        <v>42.8378852233677</v>
      </c>
      <c r="E320" s="2" t="n">
        <v>9924</v>
      </c>
      <c r="F320" s="2" t="n">
        <v>103.695443960089</v>
      </c>
    </row>
    <row r="321" customFormat="false" ht="12.8" hidden="false" customHeight="false" outlineLevel="0" collapsed="false">
      <c r="A321" s="1" t="n">
        <v>43056</v>
      </c>
      <c r="B321" s="2" t="n">
        <v>838</v>
      </c>
      <c r="C321" s="2" t="n">
        <v>35895.753</v>
      </c>
      <c r="D321" s="2" t="n">
        <v>42.8350274463007</v>
      </c>
      <c r="E321" s="2" t="n">
        <v>8832</v>
      </c>
      <c r="F321" s="2" t="n">
        <v>54.74</v>
      </c>
    </row>
    <row r="322" customFormat="false" ht="12.8" hidden="false" customHeight="false" outlineLevel="0" collapsed="false">
      <c r="A322" s="1" t="n">
        <v>43057</v>
      </c>
      <c r="B322" s="2" t="n">
        <v>1055</v>
      </c>
      <c r="C322" s="2" t="n">
        <v>45200.645</v>
      </c>
      <c r="D322" s="2" t="n">
        <v>42.8442132701422</v>
      </c>
      <c r="E322" s="2" t="n">
        <v>8042</v>
      </c>
      <c r="F322" s="2" t="n">
        <v>103.695443960089</v>
      </c>
    </row>
    <row r="323" customFormat="false" ht="12.8" hidden="false" customHeight="false" outlineLevel="0" collapsed="false">
      <c r="A323" s="1" t="n">
        <v>43058</v>
      </c>
      <c r="B323" s="2" t="n">
        <v>924</v>
      </c>
      <c r="C323" s="2" t="n">
        <v>39586.055</v>
      </c>
      <c r="D323" s="2" t="n">
        <v>42.8420508658009</v>
      </c>
      <c r="E323" s="2" t="n">
        <v>7012</v>
      </c>
      <c r="F323" s="2" t="n">
        <v>103.695443960089</v>
      </c>
    </row>
    <row r="324" customFormat="false" ht="12.8" hidden="false" customHeight="false" outlineLevel="0" collapsed="false">
      <c r="A324" s="1" t="n">
        <v>43059</v>
      </c>
      <c r="B324" s="2" t="n">
        <v>1031</v>
      </c>
      <c r="C324" s="2" t="n">
        <v>44163.348</v>
      </c>
      <c r="D324" s="2" t="n">
        <v>42.8354490785645</v>
      </c>
      <c r="E324" s="2" t="n">
        <v>7255</v>
      </c>
      <c r="F324" s="2" t="n">
        <v>54.74</v>
      </c>
    </row>
    <row r="325" customFormat="false" ht="12.8" hidden="false" customHeight="false" outlineLevel="0" collapsed="false">
      <c r="A325" s="1" t="n">
        <v>43060</v>
      </c>
      <c r="B325" s="2" t="n">
        <v>1102</v>
      </c>
      <c r="C325" s="2" t="n">
        <v>47202.729</v>
      </c>
      <c r="D325" s="2" t="n">
        <v>42.8336923774955</v>
      </c>
      <c r="E325" s="2" t="n">
        <v>7236</v>
      </c>
      <c r="F325" s="2" t="n">
        <v>54.74</v>
      </c>
    </row>
    <row r="326" customFormat="false" ht="12.8" hidden="false" customHeight="false" outlineLevel="0" collapsed="false">
      <c r="A326" s="1" t="n">
        <v>43061</v>
      </c>
      <c r="B326" s="2" t="n">
        <v>985</v>
      </c>
      <c r="C326" s="2" t="n">
        <v>42192.024</v>
      </c>
      <c r="D326" s="2" t="n">
        <v>42.8345421319797</v>
      </c>
      <c r="E326" s="2" t="n">
        <v>6402</v>
      </c>
      <c r="F326" s="2" t="n">
        <v>54.74</v>
      </c>
    </row>
    <row r="327" customFormat="false" ht="12.8" hidden="false" customHeight="false" outlineLevel="0" collapsed="false">
      <c r="A327" s="1" t="n">
        <v>43062</v>
      </c>
      <c r="B327" s="2" t="n">
        <v>900</v>
      </c>
      <c r="C327" s="2" t="n">
        <v>38543.506</v>
      </c>
      <c r="D327" s="2" t="n">
        <v>42.8261177777778</v>
      </c>
      <c r="E327" s="2" t="n">
        <v>6029</v>
      </c>
      <c r="F327" s="2" t="n">
        <v>54.74</v>
      </c>
    </row>
    <row r="328" customFormat="false" ht="12.8" hidden="false" customHeight="false" outlineLevel="0" collapsed="false">
      <c r="A328" s="1" t="n">
        <v>43063</v>
      </c>
      <c r="B328" s="2" t="n">
        <v>1281</v>
      </c>
      <c r="C328" s="2" t="n">
        <v>54852.794</v>
      </c>
      <c r="D328" s="2" t="n">
        <v>42.8202919594067</v>
      </c>
      <c r="E328" s="2" t="n">
        <v>5803</v>
      </c>
      <c r="F328" s="2" t="n">
        <v>54.74</v>
      </c>
    </row>
    <row r="329" customFormat="false" ht="12.8" hidden="false" customHeight="false" outlineLevel="0" collapsed="false">
      <c r="A329" s="1" t="n">
        <v>43064</v>
      </c>
      <c r="B329" s="2" t="n">
        <v>1032</v>
      </c>
      <c r="C329" s="2" t="n">
        <v>44193.38</v>
      </c>
      <c r="D329" s="2" t="n">
        <v>42.8230426356589</v>
      </c>
      <c r="E329" s="2" t="n">
        <v>4747</v>
      </c>
      <c r="F329" s="2" t="n">
        <v>54.74</v>
      </c>
    </row>
    <row r="330" customFormat="false" ht="12.8" hidden="false" customHeight="false" outlineLevel="0" collapsed="false">
      <c r="A330" s="1" t="n">
        <v>43065</v>
      </c>
      <c r="B330" s="2" t="n">
        <v>814</v>
      </c>
      <c r="C330" s="2" t="n">
        <v>34859.275</v>
      </c>
      <c r="D330" s="2" t="n">
        <v>42.8246621621622</v>
      </c>
      <c r="E330" s="2" t="n">
        <v>3943</v>
      </c>
      <c r="F330" s="2" t="n">
        <v>54.74</v>
      </c>
    </row>
    <row r="331" customFormat="false" ht="12.8" hidden="false" customHeight="false" outlineLevel="0" collapsed="false">
      <c r="A331" s="1" t="n">
        <v>43066</v>
      </c>
      <c r="B331" s="2" t="n">
        <v>657</v>
      </c>
      <c r="C331" s="2" t="n">
        <v>28136.798</v>
      </c>
      <c r="D331" s="2" t="n">
        <v>42.8261765601218</v>
      </c>
      <c r="E331" s="2" t="n">
        <v>3878</v>
      </c>
      <c r="F331" s="2" t="n">
        <v>103.695443960089</v>
      </c>
    </row>
    <row r="332" customFormat="false" ht="12.8" hidden="false" customHeight="false" outlineLevel="0" collapsed="false">
      <c r="A332" s="1" t="n">
        <v>43067</v>
      </c>
      <c r="B332" s="2" t="n">
        <v>783</v>
      </c>
      <c r="C332" s="2" t="n">
        <v>33527.082</v>
      </c>
      <c r="D332" s="2" t="n">
        <v>42.8187509578544</v>
      </c>
      <c r="E332" s="2" t="n">
        <v>3684</v>
      </c>
      <c r="F332" s="2" t="n">
        <v>103.695443960089</v>
      </c>
    </row>
    <row r="333" customFormat="false" ht="12.8" hidden="false" customHeight="false" outlineLevel="0" collapsed="false">
      <c r="A333" s="1" t="n">
        <v>43068</v>
      </c>
      <c r="B333" s="2" t="n">
        <v>212</v>
      </c>
      <c r="C333" s="2" t="n">
        <v>9093.485</v>
      </c>
      <c r="D333" s="2" t="n">
        <v>42.8937971698113</v>
      </c>
      <c r="E333" s="2" t="n">
        <v>3568</v>
      </c>
      <c r="F333" s="2" t="n">
        <v>83.3611775840356</v>
      </c>
    </row>
    <row r="334" customFormat="false" ht="12.8" hidden="false" customHeight="false" outlineLevel="0" collapsed="false">
      <c r="A334" s="1" t="n">
        <v>43069</v>
      </c>
      <c r="B334" s="2" t="n">
        <v>246</v>
      </c>
      <c r="C334" s="2" t="n">
        <v>10553.893</v>
      </c>
      <c r="D334" s="2" t="n">
        <v>42.9020040650406</v>
      </c>
      <c r="E334" s="2" t="n">
        <v>3538</v>
      </c>
      <c r="F334" s="2" t="n">
        <v>78.0323283100255</v>
      </c>
    </row>
    <row r="335" customFormat="false" ht="12.8" hidden="false" customHeight="false" outlineLevel="0" collapsed="false">
      <c r="A335" s="1" t="n">
        <v>43070</v>
      </c>
      <c r="B335" s="2" t="n">
        <v>240</v>
      </c>
      <c r="C335" s="2" t="n">
        <v>10305.775</v>
      </c>
      <c r="D335" s="2" t="n">
        <v>42.9407291666667</v>
      </c>
      <c r="E335" s="2" t="n">
        <v>3122</v>
      </c>
      <c r="F335" s="2" t="n">
        <v>81.4544813200297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1" min="1" style="1" width="11.16"/>
    <col collapsed="false" customWidth="true" hidden="false" outlineLevel="0" max="2" min="2" style="2" width="11.16"/>
  </cols>
  <sheetData>
    <row r="1" customFormat="false" ht="12.8" hidden="false" customHeight="false" outlineLevel="0" collapsed="false">
      <c r="A1" s="1" t="s">
        <v>0</v>
      </c>
      <c r="B1" s="2" t="s">
        <v>6</v>
      </c>
    </row>
    <row r="2" customFormat="false" ht="12.8" hidden="false" customHeight="false" outlineLevel="0" collapsed="false">
      <c r="A2" s="1" t="n">
        <v>17899</v>
      </c>
      <c r="B2" s="2" t="n">
        <v>112</v>
      </c>
    </row>
    <row r="3" customFormat="false" ht="12.8" hidden="false" customHeight="false" outlineLevel="0" collapsed="false">
      <c r="A3" s="1" t="n">
        <v>17930</v>
      </c>
      <c r="B3" s="2" t="n">
        <v>118</v>
      </c>
    </row>
    <row r="4" customFormat="false" ht="12.8" hidden="false" customHeight="false" outlineLevel="0" collapsed="false">
      <c r="A4" s="1" t="n">
        <v>17958</v>
      </c>
      <c r="B4" s="2" t="n">
        <v>132</v>
      </c>
    </row>
    <row r="5" customFormat="false" ht="12.8" hidden="false" customHeight="false" outlineLevel="0" collapsed="false">
      <c r="A5" s="1" t="n">
        <v>17989</v>
      </c>
      <c r="B5" s="2" t="n">
        <v>129</v>
      </c>
    </row>
    <row r="6" customFormat="false" ht="12.8" hidden="false" customHeight="false" outlineLevel="0" collapsed="false">
      <c r="A6" s="1" t="n">
        <v>18019</v>
      </c>
      <c r="B6" s="2" t="n">
        <v>121</v>
      </c>
    </row>
    <row r="7" customFormat="false" ht="12.8" hidden="false" customHeight="false" outlineLevel="0" collapsed="false">
      <c r="A7" s="1" t="n">
        <v>18050</v>
      </c>
      <c r="B7" s="2" t="n">
        <v>135</v>
      </c>
    </row>
    <row r="8" customFormat="false" ht="12.8" hidden="false" customHeight="false" outlineLevel="0" collapsed="false">
      <c r="A8" s="1" t="n">
        <v>18080</v>
      </c>
      <c r="B8" s="2" t="n">
        <v>148</v>
      </c>
    </row>
    <row r="9" customFormat="false" ht="12.8" hidden="false" customHeight="false" outlineLevel="0" collapsed="false">
      <c r="A9" s="1" t="n">
        <v>18111</v>
      </c>
      <c r="B9" s="2" t="n">
        <v>148</v>
      </c>
    </row>
    <row r="10" customFormat="false" ht="12.8" hidden="false" customHeight="false" outlineLevel="0" collapsed="false">
      <c r="A10" s="1" t="n">
        <v>18142</v>
      </c>
      <c r="B10" s="2" t="n">
        <v>136</v>
      </c>
    </row>
    <row r="11" customFormat="false" ht="12.8" hidden="false" customHeight="false" outlineLevel="0" collapsed="false">
      <c r="A11" s="1" t="n">
        <v>18172</v>
      </c>
      <c r="B11" s="2" t="n">
        <v>119</v>
      </c>
    </row>
    <row r="12" customFormat="false" ht="12.8" hidden="false" customHeight="false" outlineLevel="0" collapsed="false">
      <c r="A12" s="1" t="n">
        <v>18203</v>
      </c>
      <c r="B12" s="2" t="n">
        <v>104</v>
      </c>
    </row>
    <row r="13" customFormat="false" ht="12.8" hidden="false" customHeight="false" outlineLevel="0" collapsed="false">
      <c r="A13" s="1" t="n">
        <v>18233</v>
      </c>
      <c r="B13" s="2" t="n">
        <v>118</v>
      </c>
    </row>
    <row r="14" customFormat="false" ht="12.8" hidden="false" customHeight="false" outlineLevel="0" collapsed="false">
      <c r="A14" s="1" t="n">
        <v>18264</v>
      </c>
      <c r="B14" s="2" t="n">
        <v>115</v>
      </c>
    </row>
    <row r="15" customFormat="false" ht="12.8" hidden="false" customHeight="false" outlineLevel="0" collapsed="false">
      <c r="A15" s="1" t="n">
        <v>18295</v>
      </c>
      <c r="B15" s="2" t="n">
        <v>126</v>
      </c>
    </row>
    <row r="16" customFormat="false" ht="12.8" hidden="false" customHeight="false" outlineLevel="0" collapsed="false">
      <c r="A16" s="1" t="n">
        <v>18323</v>
      </c>
      <c r="B16" s="2" t="n">
        <v>141</v>
      </c>
    </row>
    <row r="17" customFormat="false" ht="12.8" hidden="false" customHeight="false" outlineLevel="0" collapsed="false">
      <c r="A17" s="1" t="n">
        <v>18354</v>
      </c>
      <c r="B17" s="2" t="n">
        <v>135</v>
      </c>
    </row>
    <row r="18" customFormat="false" ht="12.8" hidden="false" customHeight="false" outlineLevel="0" collapsed="false">
      <c r="A18" s="1" t="n">
        <v>18384</v>
      </c>
      <c r="B18" s="2" t="n">
        <v>125</v>
      </c>
    </row>
    <row r="19" customFormat="false" ht="12.8" hidden="false" customHeight="false" outlineLevel="0" collapsed="false">
      <c r="A19" s="1" t="n">
        <v>18415</v>
      </c>
      <c r="B19" s="2" t="n">
        <v>149</v>
      </c>
    </row>
    <row r="20" customFormat="false" ht="12.8" hidden="false" customHeight="false" outlineLevel="0" collapsed="false">
      <c r="A20" s="1" t="n">
        <v>18445</v>
      </c>
      <c r="B20" s="2" t="n">
        <v>170</v>
      </c>
    </row>
    <row r="21" customFormat="false" ht="12.8" hidden="false" customHeight="false" outlineLevel="0" collapsed="false">
      <c r="A21" s="1" t="n">
        <v>18476</v>
      </c>
      <c r="B21" s="2" t="n">
        <v>170</v>
      </c>
    </row>
    <row r="22" customFormat="false" ht="12.8" hidden="false" customHeight="false" outlineLevel="0" collapsed="false">
      <c r="A22" s="1" t="n">
        <v>18507</v>
      </c>
      <c r="B22" s="2" t="n">
        <v>158</v>
      </c>
    </row>
    <row r="23" customFormat="false" ht="12.8" hidden="false" customHeight="false" outlineLevel="0" collapsed="false">
      <c r="A23" s="1" t="n">
        <v>18537</v>
      </c>
      <c r="B23" s="2" t="n">
        <v>133</v>
      </c>
    </row>
    <row r="24" customFormat="false" ht="12.8" hidden="false" customHeight="false" outlineLevel="0" collapsed="false">
      <c r="A24" s="1" t="n">
        <v>18568</v>
      </c>
      <c r="B24" s="2" t="n">
        <v>114</v>
      </c>
    </row>
    <row r="25" customFormat="false" ht="12.8" hidden="false" customHeight="false" outlineLevel="0" collapsed="false">
      <c r="A25" s="1" t="n">
        <v>18598</v>
      </c>
      <c r="B25" s="2" t="n">
        <v>140</v>
      </c>
    </row>
    <row r="26" customFormat="false" ht="12.8" hidden="false" customHeight="false" outlineLevel="0" collapsed="false">
      <c r="A26" s="1" t="n">
        <v>18629</v>
      </c>
      <c r="B26" s="2" t="n">
        <v>145</v>
      </c>
    </row>
    <row r="27" customFormat="false" ht="12.8" hidden="false" customHeight="false" outlineLevel="0" collapsed="false">
      <c r="A27" s="1" t="n">
        <v>18660</v>
      </c>
      <c r="B27" s="2" t="n">
        <v>150</v>
      </c>
    </row>
    <row r="28" customFormat="false" ht="12.8" hidden="false" customHeight="false" outlineLevel="0" collapsed="false">
      <c r="A28" s="1" t="n">
        <v>18688</v>
      </c>
      <c r="B28" s="2" t="n">
        <v>178</v>
      </c>
    </row>
    <row r="29" customFormat="false" ht="12.8" hidden="false" customHeight="false" outlineLevel="0" collapsed="false">
      <c r="A29" s="1" t="n">
        <v>18719</v>
      </c>
      <c r="B29" s="2" t="n">
        <v>163</v>
      </c>
    </row>
    <row r="30" customFormat="false" ht="12.8" hidden="false" customHeight="false" outlineLevel="0" collapsed="false">
      <c r="A30" s="1" t="n">
        <v>18749</v>
      </c>
      <c r="B30" s="2" t="n">
        <v>172</v>
      </c>
    </row>
    <row r="31" customFormat="false" ht="12.8" hidden="false" customHeight="false" outlineLevel="0" collapsed="false">
      <c r="A31" s="1" t="n">
        <v>18780</v>
      </c>
      <c r="B31" s="2" t="n">
        <v>178</v>
      </c>
    </row>
    <row r="32" customFormat="false" ht="12.8" hidden="false" customHeight="false" outlineLevel="0" collapsed="false">
      <c r="A32" s="1" t="n">
        <v>18810</v>
      </c>
      <c r="B32" s="2" t="n">
        <v>199</v>
      </c>
    </row>
    <row r="33" customFormat="false" ht="12.8" hidden="false" customHeight="false" outlineLevel="0" collapsed="false">
      <c r="A33" s="1" t="n">
        <v>18841</v>
      </c>
      <c r="B33" s="2" t="n">
        <v>199</v>
      </c>
    </row>
    <row r="34" customFormat="false" ht="12.8" hidden="false" customHeight="false" outlineLevel="0" collapsed="false">
      <c r="A34" s="1" t="n">
        <v>18872</v>
      </c>
      <c r="B34" s="2" t="n">
        <v>184</v>
      </c>
    </row>
    <row r="35" customFormat="false" ht="12.8" hidden="false" customHeight="false" outlineLevel="0" collapsed="false">
      <c r="A35" s="1" t="n">
        <v>18902</v>
      </c>
      <c r="B35" s="2" t="n">
        <v>162</v>
      </c>
    </row>
    <row r="36" customFormat="false" ht="12.8" hidden="false" customHeight="false" outlineLevel="0" collapsed="false">
      <c r="A36" s="1" t="n">
        <v>18933</v>
      </c>
      <c r="B36" s="2" t="n">
        <v>146</v>
      </c>
    </row>
    <row r="37" customFormat="false" ht="12.8" hidden="false" customHeight="false" outlineLevel="0" collapsed="false">
      <c r="A37" s="1" t="n">
        <v>18963</v>
      </c>
      <c r="B37" s="2" t="n">
        <v>166</v>
      </c>
    </row>
    <row r="38" customFormat="false" ht="12.8" hidden="false" customHeight="false" outlineLevel="0" collapsed="false">
      <c r="A38" s="1" t="n">
        <v>18994</v>
      </c>
      <c r="B38" s="2" t="n">
        <v>171</v>
      </c>
    </row>
    <row r="39" customFormat="false" ht="12.8" hidden="false" customHeight="false" outlineLevel="0" collapsed="false">
      <c r="A39" s="1" t="n">
        <v>19025</v>
      </c>
      <c r="B39" s="2" t="n">
        <v>180</v>
      </c>
    </row>
    <row r="40" customFormat="false" ht="12.8" hidden="false" customHeight="false" outlineLevel="0" collapsed="false">
      <c r="A40" s="1" t="n">
        <v>19054</v>
      </c>
      <c r="B40" s="2" t="n">
        <v>193</v>
      </c>
    </row>
    <row r="41" customFormat="false" ht="12.8" hidden="false" customHeight="false" outlineLevel="0" collapsed="false">
      <c r="A41" s="1" t="n">
        <v>19085</v>
      </c>
      <c r="B41" s="2" t="n">
        <v>181</v>
      </c>
    </row>
    <row r="42" customFormat="false" ht="12.8" hidden="false" customHeight="false" outlineLevel="0" collapsed="false">
      <c r="A42" s="1" t="n">
        <v>19115</v>
      </c>
      <c r="B42" s="2" t="n">
        <v>183</v>
      </c>
    </row>
    <row r="43" customFormat="false" ht="12.8" hidden="false" customHeight="false" outlineLevel="0" collapsed="false">
      <c r="A43" s="1" t="n">
        <v>19146</v>
      </c>
      <c r="B43" s="2" t="n">
        <v>218</v>
      </c>
    </row>
    <row r="44" customFormat="false" ht="12.8" hidden="false" customHeight="false" outlineLevel="0" collapsed="false">
      <c r="A44" s="1" t="n">
        <v>19176</v>
      </c>
      <c r="B44" s="2" t="n">
        <v>230</v>
      </c>
    </row>
    <row r="45" customFormat="false" ht="12.8" hidden="false" customHeight="false" outlineLevel="0" collapsed="false">
      <c r="A45" s="1" t="n">
        <v>19207</v>
      </c>
      <c r="B45" s="2" t="n">
        <v>242</v>
      </c>
    </row>
    <row r="46" customFormat="false" ht="12.8" hidden="false" customHeight="false" outlineLevel="0" collapsed="false">
      <c r="A46" s="1" t="n">
        <v>19238</v>
      </c>
      <c r="B46" s="2" t="n">
        <v>209</v>
      </c>
    </row>
    <row r="47" customFormat="false" ht="12.8" hidden="false" customHeight="false" outlineLevel="0" collapsed="false">
      <c r="A47" s="1" t="n">
        <v>19268</v>
      </c>
      <c r="B47" s="2" t="n">
        <v>191</v>
      </c>
    </row>
    <row r="48" customFormat="false" ht="12.8" hidden="false" customHeight="false" outlineLevel="0" collapsed="false">
      <c r="A48" s="1" t="n">
        <v>19299</v>
      </c>
      <c r="B48" s="2" t="n">
        <v>172</v>
      </c>
    </row>
    <row r="49" customFormat="false" ht="12.8" hidden="false" customHeight="false" outlineLevel="0" collapsed="false">
      <c r="A49" s="1" t="n">
        <v>19329</v>
      </c>
      <c r="B49" s="2" t="n">
        <v>194</v>
      </c>
    </row>
    <row r="50" customFormat="false" ht="12.8" hidden="false" customHeight="false" outlineLevel="0" collapsed="false">
      <c r="A50" s="1" t="n">
        <v>19360</v>
      </c>
      <c r="B50" s="2" t="n">
        <v>196</v>
      </c>
    </row>
    <row r="51" customFormat="false" ht="12.8" hidden="false" customHeight="false" outlineLevel="0" collapsed="false">
      <c r="A51" s="1" t="n">
        <v>19391</v>
      </c>
      <c r="B51" s="2" t="n">
        <v>196</v>
      </c>
    </row>
    <row r="52" customFormat="false" ht="12.8" hidden="false" customHeight="false" outlineLevel="0" collapsed="false">
      <c r="A52" s="1" t="n">
        <v>19419</v>
      </c>
      <c r="B52" s="2" t="n">
        <v>236</v>
      </c>
    </row>
    <row r="53" customFormat="false" ht="12.8" hidden="false" customHeight="false" outlineLevel="0" collapsed="false">
      <c r="A53" s="1" t="n">
        <v>19450</v>
      </c>
      <c r="B53" s="2" t="n">
        <v>235</v>
      </c>
    </row>
    <row r="54" customFormat="false" ht="12.8" hidden="false" customHeight="false" outlineLevel="0" collapsed="false">
      <c r="A54" s="1" t="n">
        <v>19480</v>
      </c>
      <c r="B54" s="2" t="n">
        <v>229</v>
      </c>
    </row>
    <row r="55" customFormat="false" ht="12.8" hidden="false" customHeight="false" outlineLevel="0" collapsed="false">
      <c r="A55" s="1" t="n">
        <v>19511</v>
      </c>
      <c r="B55" s="2" t="n">
        <v>243</v>
      </c>
    </row>
    <row r="56" customFormat="false" ht="12.8" hidden="false" customHeight="false" outlineLevel="0" collapsed="false">
      <c r="A56" s="1" t="n">
        <v>19541</v>
      </c>
      <c r="B56" s="2" t="n">
        <v>264</v>
      </c>
    </row>
    <row r="57" customFormat="false" ht="12.8" hidden="false" customHeight="false" outlineLevel="0" collapsed="false">
      <c r="A57" s="1" t="n">
        <v>19572</v>
      </c>
      <c r="B57" s="2" t="n">
        <v>272</v>
      </c>
    </row>
    <row r="58" customFormat="false" ht="12.8" hidden="false" customHeight="false" outlineLevel="0" collapsed="false">
      <c r="A58" s="1" t="n">
        <v>19603</v>
      </c>
      <c r="B58" s="2" t="n">
        <v>237</v>
      </c>
    </row>
    <row r="59" customFormat="false" ht="12.8" hidden="false" customHeight="false" outlineLevel="0" collapsed="false">
      <c r="A59" s="1" t="n">
        <v>19633</v>
      </c>
      <c r="B59" s="2" t="n">
        <v>211</v>
      </c>
    </row>
    <row r="60" customFormat="false" ht="12.8" hidden="false" customHeight="false" outlineLevel="0" collapsed="false">
      <c r="A60" s="1" t="n">
        <v>19664</v>
      </c>
      <c r="B60" s="2" t="n">
        <v>180</v>
      </c>
    </row>
    <row r="61" customFormat="false" ht="12.8" hidden="false" customHeight="false" outlineLevel="0" collapsed="false">
      <c r="A61" s="1" t="n">
        <v>19694</v>
      </c>
      <c r="B61" s="2" t="n">
        <v>201</v>
      </c>
    </row>
    <row r="62" customFormat="false" ht="12.8" hidden="false" customHeight="false" outlineLevel="0" collapsed="false">
      <c r="A62" s="1" t="n">
        <v>19725</v>
      </c>
      <c r="B62" s="2" t="n">
        <v>204</v>
      </c>
    </row>
    <row r="63" customFormat="false" ht="12.8" hidden="false" customHeight="false" outlineLevel="0" collapsed="false">
      <c r="A63" s="1" t="n">
        <v>19756</v>
      </c>
      <c r="B63" s="2" t="n">
        <v>188</v>
      </c>
    </row>
    <row r="64" customFormat="false" ht="12.8" hidden="false" customHeight="false" outlineLevel="0" collapsed="false">
      <c r="A64" s="1" t="n">
        <v>19784</v>
      </c>
      <c r="B64" s="2" t="n">
        <v>235</v>
      </c>
    </row>
    <row r="65" customFormat="false" ht="12.8" hidden="false" customHeight="false" outlineLevel="0" collapsed="false">
      <c r="A65" s="1" t="n">
        <v>19815</v>
      </c>
      <c r="B65" s="2" t="n">
        <v>227</v>
      </c>
    </row>
    <row r="66" customFormat="false" ht="12.8" hidden="false" customHeight="false" outlineLevel="0" collapsed="false">
      <c r="A66" s="1" t="n">
        <v>19845</v>
      </c>
      <c r="B66" s="2" t="n">
        <v>234</v>
      </c>
    </row>
    <row r="67" customFormat="false" ht="12.8" hidden="false" customHeight="false" outlineLevel="0" collapsed="false">
      <c r="A67" s="1" t="n">
        <v>19876</v>
      </c>
      <c r="B67" s="2" t="n">
        <v>264</v>
      </c>
    </row>
    <row r="68" customFormat="false" ht="12.8" hidden="false" customHeight="false" outlineLevel="0" collapsed="false">
      <c r="A68" s="1" t="n">
        <v>19906</v>
      </c>
      <c r="B68" s="2" t="n">
        <v>302</v>
      </c>
    </row>
    <row r="69" customFormat="false" ht="12.8" hidden="false" customHeight="false" outlineLevel="0" collapsed="false">
      <c r="A69" s="1" t="n">
        <v>19937</v>
      </c>
      <c r="B69" s="2" t="n">
        <v>293</v>
      </c>
    </row>
    <row r="70" customFormat="false" ht="12.8" hidden="false" customHeight="false" outlineLevel="0" collapsed="false">
      <c r="A70" s="1" t="n">
        <v>19968</v>
      </c>
      <c r="B70" s="2" t="n">
        <v>259</v>
      </c>
    </row>
    <row r="71" customFormat="false" ht="12.8" hidden="false" customHeight="false" outlineLevel="0" collapsed="false">
      <c r="A71" s="1" t="n">
        <v>19998</v>
      </c>
      <c r="B71" s="2" t="n">
        <v>229</v>
      </c>
    </row>
    <row r="72" customFormat="false" ht="12.8" hidden="false" customHeight="false" outlineLevel="0" collapsed="false">
      <c r="A72" s="1" t="n">
        <v>20029</v>
      </c>
      <c r="B72" s="2" t="n">
        <v>203</v>
      </c>
    </row>
    <row r="73" customFormat="false" ht="12.8" hidden="false" customHeight="false" outlineLevel="0" collapsed="false">
      <c r="A73" s="1" t="n">
        <v>20059</v>
      </c>
      <c r="B73" s="2" t="n">
        <v>229</v>
      </c>
    </row>
    <row r="74" customFormat="false" ht="12.8" hidden="false" customHeight="false" outlineLevel="0" collapsed="false">
      <c r="A74" s="1" t="n">
        <v>20090</v>
      </c>
      <c r="B74" s="2" t="n">
        <v>242</v>
      </c>
    </row>
    <row r="75" customFormat="false" ht="12.8" hidden="false" customHeight="false" outlineLevel="0" collapsed="false">
      <c r="A75" s="1" t="n">
        <v>20121</v>
      </c>
      <c r="B75" s="2" t="n">
        <v>233</v>
      </c>
    </row>
    <row r="76" customFormat="false" ht="12.8" hidden="false" customHeight="false" outlineLevel="0" collapsed="false">
      <c r="A76" s="1" t="n">
        <v>20149</v>
      </c>
      <c r="B76" s="2" t="n">
        <v>267</v>
      </c>
    </row>
    <row r="77" customFormat="false" ht="12.8" hidden="false" customHeight="false" outlineLevel="0" collapsed="false">
      <c r="A77" s="1" t="n">
        <v>20180</v>
      </c>
      <c r="B77" s="2" t="n">
        <v>269</v>
      </c>
    </row>
    <row r="78" customFormat="false" ht="12.8" hidden="false" customHeight="false" outlineLevel="0" collapsed="false">
      <c r="A78" s="1" t="n">
        <v>20210</v>
      </c>
      <c r="B78" s="2" t="n">
        <v>270</v>
      </c>
    </row>
    <row r="79" customFormat="false" ht="12.8" hidden="false" customHeight="false" outlineLevel="0" collapsed="false">
      <c r="A79" s="1" t="n">
        <v>20241</v>
      </c>
      <c r="B79" s="2" t="n">
        <v>315</v>
      </c>
    </row>
    <row r="80" customFormat="false" ht="12.8" hidden="false" customHeight="false" outlineLevel="0" collapsed="false">
      <c r="A80" s="1" t="n">
        <v>20271</v>
      </c>
      <c r="B80" s="2" t="n">
        <v>364</v>
      </c>
    </row>
    <row r="81" customFormat="false" ht="12.8" hidden="false" customHeight="false" outlineLevel="0" collapsed="false">
      <c r="A81" s="1" t="n">
        <v>20302</v>
      </c>
      <c r="B81" s="2" t="n">
        <v>347</v>
      </c>
    </row>
    <row r="82" customFormat="false" ht="12.8" hidden="false" customHeight="false" outlineLevel="0" collapsed="false">
      <c r="A82" s="1" t="n">
        <v>20333</v>
      </c>
      <c r="B82" s="2" t="n">
        <v>312</v>
      </c>
    </row>
    <row r="83" customFormat="false" ht="12.8" hidden="false" customHeight="false" outlineLevel="0" collapsed="false">
      <c r="A83" s="1" t="n">
        <v>20363</v>
      </c>
      <c r="B83" s="2" t="n">
        <v>274</v>
      </c>
    </row>
    <row r="84" customFormat="false" ht="12.8" hidden="false" customHeight="false" outlineLevel="0" collapsed="false">
      <c r="A84" s="1" t="n">
        <v>20394</v>
      </c>
      <c r="B84" s="2" t="n">
        <v>237</v>
      </c>
    </row>
    <row r="85" customFormat="false" ht="12.8" hidden="false" customHeight="false" outlineLevel="0" collapsed="false">
      <c r="A85" s="1" t="n">
        <v>20424</v>
      </c>
      <c r="B85" s="2" t="n">
        <v>278</v>
      </c>
    </row>
    <row r="86" customFormat="false" ht="12.8" hidden="false" customHeight="false" outlineLevel="0" collapsed="false">
      <c r="A86" s="1" t="n">
        <v>20455</v>
      </c>
      <c r="B86" s="2" t="n">
        <v>284</v>
      </c>
    </row>
    <row r="87" customFormat="false" ht="12.8" hidden="false" customHeight="false" outlineLevel="0" collapsed="false">
      <c r="A87" s="1" t="n">
        <v>20486</v>
      </c>
      <c r="B87" s="2" t="n">
        <v>277</v>
      </c>
    </row>
    <row r="88" customFormat="false" ht="12.8" hidden="false" customHeight="false" outlineLevel="0" collapsed="false">
      <c r="A88" s="1" t="n">
        <v>20515</v>
      </c>
      <c r="B88" s="2" t="n">
        <v>317</v>
      </c>
    </row>
    <row r="89" customFormat="false" ht="12.8" hidden="false" customHeight="false" outlineLevel="0" collapsed="false">
      <c r="A89" s="1" t="n">
        <v>20546</v>
      </c>
      <c r="B89" s="2" t="n">
        <v>313</v>
      </c>
    </row>
    <row r="90" customFormat="false" ht="12.8" hidden="false" customHeight="false" outlineLevel="0" collapsed="false">
      <c r="A90" s="1" t="n">
        <v>20576</v>
      </c>
      <c r="B90" s="2" t="n">
        <v>318</v>
      </c>
    </row>
    <row r="91" customFormat="false" ht="12.8" hidden="false" customHeight="false" outlineLevel="0" collapsed="false">
      <c r="A91" s="1" t="n">
        <v>20607</v>
      </c>
      <c r="B91" s="2" t="n">
        <v>374</v>
      </c>
    </row>
    <row r="92" customFormat="false" ht="12.8" hidden="false" customHeight="false" outlineLevel="0" collapsed="false">
      <c r="A92" s="1" t="n">
        <v>20637</v>
      </c>
      <c r="B92" s="2" t="n">
        <v>413</v>
      </c>
    </row>
    <row r="93" customFormat="false" ht="12.8" hidden="false" customHeight="false" outlineLevel="0" collapsed="false">
      <c r="A93" s="1" t="n">
        <v>20668</v>
      </c>
      <c r="B93" s="2" t="n">
        <v>405</v>
      </c>
    </row>
    <row r="94" customFormat="false" ht="12.8" hidden="false" customHeight="false" outlineLevel="0" collapsed="false">
      <c r="A94" s="1" t="n">
        <v>20699</v>
      </c>
      <c r="B94" s="2" t="n">
        <v>355</v>
      </c>
    </row>
    <row r="95" customFormat="false" ht="12.8" hidden="false" customHeight="false" outlineLevel="0" collapsed="false">
      <c r="A95" s="1" t="n">
        <v>20729</v>
      </c>
      <c r="B95" s="2" t="n">
        <v>306</v>
      </c>
    </row>
    <row r="96" customFormat="false" ht="12.8" hidden="false" customHeight="false" outlineLevel="0" collapsed="false">
      <c r="A96" s="1" t="n">
        <v>20760</v>
      </c>
      <c r="B96" s="2" t="n">
        <v>271</v>
      </c>
    </row>
    <row r="97" customFormat="false" ht="12.8" hidden="false" customHeight="false" outlineLevel="0" collapsed="false">
      <c r="A97" s="1" t="n">
        <v>20790</v>
      </c>
      <c r="B97" s="2" t="n">
        <v>306</v>
      </c>
    </row>
    <row r="98" customFormat="false" ht="12.8" hidden="false" customHeight="false" outlineLevel="0" collapsed="false">
      <c r="A98" s="1" t="n">
        <v>20821</v>
      </c>
      <c r="B98" s="2" t="n">
        <v>315</v>
      </c>
    </row>
    <row r="99" customFormat="false" ht="12.8" hidden="false" customHeight="false" outlineLevel="0" collapsed="false">
      <c r="A99" s="1" t="n">
        <v>20852</v>
      </c>
      <c r="B99" s="2" t="n">
        <v>301</v>
      </c>
    </row>
    <row r="100" customFormat="false" ht="12.8" hidden="false" customHeight="false" outlineLevel="0" collapsed="false">
      <c r="A100" s="1" t="n">
        <v>20880</v>
      </c>
      <c r="B100" s="2" t="n">
        <v>356</v>
      </c>
    </row>
    <row r="101" customFormat="false" ht="12.8" hidden="false" customHeight="false" outlineLevel="0" collapsed="false">
      <c r="A101" s="1" t="n">
        <v>20911</v>
      </c>
      <c r="B101" s="2" t="n">
        <v>348</v>
      </c>
    </row>
    <row r="102" customFormat="false" ht="12.8" hidden="false" customHeight="false" outlineLevel="0" collapsed="false">
      <c r="A102" s="1" t="n">
        <v>20941</v>
      </c>
      <c r="B102" s="2" t="n">
        <v>355</v>
      </c>
    </row>
    <row r="103" customFormat="false" ht="12.8" hidden="false" customHeight="false" outlineLevel="0" collapsed="false">
      <c r="A103" s="1" t="n">
        <v>20972</v>
      </c>
      <c r="B103" s="2" t="n">
        <v>422</v>
      </c>
    </row>
    <row r="104" customFormat="false" ht="12.8" hidden="false" customHeight="false" outlineLevel="0" collapsed="false">
      <c r="A104" s="1" t="n">
        <v>21002</v>
      </c>
      <c r="B104" s="2" t="n">
        <v>465</v>
      </c>
    </row>
    <row r="105" customFormat="false" ht="12.8" hidden="false" customHeight="false" outlineLevel="0" collapsed="false">
      <c r="A105" s="1" t="n">
        <v>21033</v>
      </c>
      <c r="B105" s="2" t="n">
        <v>467</v>
      </c>
    </row>
    <row r="106" customFormat="false" ht="12.8" hidden="false" customHeight="false" outlineLevel="0" collapsed="false">
      <c r="A106" s="1" t="n">
        <v>21064</v>
      </c>
      <c r="B106" s="2" t="n">
        <v>404</v>
      </c>
    </row>
    <row r="107" customFormat="false" ht="12.8" hidden="false" customHeight="false" outlineLevel="0" collapsed="false">
      <c r="A107" s="1" t="n">
        <v>21094</v>
      </c>
      <c r="B107" s="2" t="n">
        <v>347</v>
      </c>
    </row>
    <row r="108" customFormat="false" ht="12.8" hidden="false" customHeight="false" outlineLevel="0" collapsed="false">
      <c r="A108" s="1" t="n">
        <v>21125</v>
      </c>
      <c r="B108" s="2" t="n">
        <v>305</v>
      </c>
    </row>
    <row r="109" customFormat="false" ht="12.8" hidden="false" customHeight="false" outlineLevel="0" collapsed="false">
      <c r="A109" s="1" t="n">
        <v>21155</v>
      </c>
      <c r="B109" s="2" t="n">
        <v>336</v>
      </c>
    </row>
    <row r="110" customFormat="false" ht="12.8" hidden="false" customHeight="false" outlineLevel="0" collapsed="false">
      <c r="A110" s="1" t="n">
        <v>21186</v>
      </c>
      <c r="B110" s="2" t="n">
        <v>340</v>
      </c>
    </row>
    <row r="111" customFormat="false" ht="12.8" hidden="false" customHeight="false" outlineLevel="0" collapsed="false">
      <c r="A111" s="1" t="n">
        <v>21217</v>
      </c>
      <c r="B111" s="2" t="n">
        <v>318</v>
      </c>
    </row>
    <row r="112" customFormat="false" ht="12.8" hidden="false" customHeight="false" outlineLevel="0" collapsed="false">
      <c r="A112" s="1" t="n">
        <v>21245</v>
      </c>
      <c r="B112" s="2" t="n">
        <v>362</v>
      </c>
    </row>
    <row r="113" customFormat="false" ht="12.8" hidden="false" customHeight="false" outlineLevel="0" collapsed="false">
      <c r="A113" s="1" t="n">
        <v>21276</v>
      </c>
      <c r="B113" s="2" t="n">
        <v>348</v>
      </c>
    </row>
    <row r="114" customFormat="false" ht="12.8" hidden="false" customHeight="false" outlineLevel="0" collapsed="false">
      <c r="A114" s="1" t="n">
        <v>21306</v>
      </c>
      <c r="B114" s="2" t="n">
        <v>363</v>
      </c>
    </row>
    <row r="115" customFormat="false" ht="12.8" hidden="false" customHeight="false" outlineLevel="0" collapsed="false">
      <c r="A115" s="1" t="n">
        <v>21337</v>
      </c>
      <c r="B115" s="2" t="n">
        <v>435</v>
      </c>
    </row>
    <row r="116" customFormat="false" ht="12.8" hidden="false" customHeight="false" outlineLevel="0" collapsed="false">
      <c r="A116" s="1" t="n">
        <v>21367</v>
      </c>
      <c r="B116" s="2" t="n">
        <v>491</v>
      </c>
    </row>
    <row r="117" customFormat="false" ht="12.8" hidden="false" customHeight="false" outlineLevel="0" collapsed="false">
      <c r="A117" s="1" t="n">
        <v>21398</v>
      </c>
      <c r="B117" s="2" t="n">
        <v>505</v>
      </c>
    </row>
    <row r="118" customFormat="false" ht="12.8" hidden="false" customHeight="false" outlineLevel="0" collapsed="false">
      <c r="A118" s="1" t="n">
        <v>21429</v>
      </c>
      <c r="B118" s="2" t="n">
        <v>404</v>
      </c>
    </row>
    <row r="119" customFormat="false" ht="12.8" hidden="false" customHeight="false" outlineLevel="0" collapsed="false">
      <c r="A119" s="1" t="n">
        <v>21459</v>
      </c>
      <c r="B119" s="2" t="n">
        <v>359</v>
      </c>
    </row>
    <row r="120" customFormat="false" ht="12.8" hidden="false" customHeight="false" outlineLevel="0" collapsed="false">
      <c r="A120" s="1" t="n">
        <v>21490</v>
      </c>
      <c r="B120" s="2" t="n">
        <v>310</v>
      </c>
    </row>
    <row r="121" customFormat="false" ht="12.8" hidden="false" customHeight="false" outlineLevel="0" collapsed="false">
      <c r="A121" s="1" t="n">
        <v>21520</v>
      </c>
      <c r="B121" s="2" t="n">
        <v>337</v>
      </c>
    </row>
    <row r="122" customFormat="false" ht="12.8" hidden="false" customHeight="false" outlineLevel="0" collapsed="false">
      <c r="A122" s="1" t="n">
        <v>21551</v>
      </c>
      <c r="B122" s="2" t="n">
        <v>360</v>
      </c>
    </row>
    <row r="123" customFormat="false" ht="12.8" hidden="false" customHeight="false" outlineLevel="0" collapsed="false">
      <c r="A123" s="1" t="n">
        <v>21582</v>
      </c>
      <c r="B123" s="2" t="n">
        <v>342</v>
      </c>
    </row>
    <row r="124" customFormat="false" ht="12.8" hidden="false" customHeight="false" outlineLevel="0" collapsed="false">
      <c r="A124" s="1" t="n">
        <v>21610</v>
      </c>
      <c r="B124" s="2" t="n">
        <v>406</v>
      </c>
    </row>
    <row r="125" customFormat="false" ht="12.8" hidden="false" customHeight="false" outlineLevel="0" collapsed="false">
      <c r="A125" s="1" t="n">
        <v>21641</v>
      </c>
      <c r="B125" s="2" t="n">
        <v>396</v>
      </c>
    </row>
    <row r="126" customFormat="false" ht="12.8" hidden="false" customHeight="false" outlineLevel="0" collapsed="false">
      <c r="A126" s="1" t="n">
        <v>21671</v>
      </c>
      <c r="B126" s="2" t="n">
        <v>420</v>
      </c>
    </row>
    <row r="127" customFormat="false" ht="12.8" hidden="false" customHeight="false" outlineLevel="0" collapsed="false">
      <c r="A127" s="1" t="n">
        <v>21702</v>
      </c>
      <c r="B127" s="2" t="n">
        <v>472</v>
      </c>
    </row>
    <row r="128" customFormat="false" ht="12.8" hidden="false" customHeight="false" outlineLevel="0" collapsed="false">
      <c r="A128" s="1" t="n">
        <v>21732</v>
      </c>
      <c r="B128" s="2" t="n">
        <v>548</v>
      </c>
    </row>
    <row r="129" customFormat="false" ht="12.8" hidden="false" customHeight="false" outlineLevel="0" collapsed="false">
      <c r="A129" s="1" t="n">
        <v>21763</v>
      </c>
      <c r="B129" s="2" t="n">
        <v>559</v>
      </c>
    </row>
    <row r="130" customFormat="false" ht="12.8" hidden="false" customHeight="false" outlineLevel="0" collapsed="false">
      <c r="A130" s="1" t="n">
        <v>21794</v>
      </c>
      <c r="B130" s="2" t="n">
        <v>463</v>
      </c>
    </row>
    <row r="131" customFormat="false" ht="12.8" hidden="false" customHeight="false" outlineLevel="0" collapsed="false">
      <c r="A131" s="1" t="n">
        <v>21824</v>
      </c>
      <c r="B131" s="2" t="n">
        <v>407</v>
      </c>
    </row>
    <row r="132" customFormat="false" ht="12.8" hidden="false" customHeight="false" outlineLevel="0" collapsed="false">
      <c r="A132" s="1" t="n">
        <v>21855</v>
      </c>
      <c r="B132" s="2" t="n">
        <v>362</v>
      </c>
    </row>
    <row r="133" customFormat="false" ht="12.8" hidden="false" customHeight="false" outlineLevel="0" collapsed="false">
      <c r="A133" s="1" t="n">
        <v>21885</v>
      </c>
      <c r="B133" s="2" t="n">
        <v>405</v>
      </c>
    </row>
    <row r="134" customFormat="false" ht="12.8" hidden="false" customHeight="false" outlineLevel="0" collapsed="false">
      <c r="A134" s="1" t="n">
        <v>21916</v>
      </c>
      <c r="B134" s="2" t="n">
        <v>417</v>
      </c>
    </row>
    <row r="135" customFormat="false" ht="12.8" hidden="false" customHeight="false" outlineLevel="0" collapsed="false">
      <c r="A135" s="1" t="n">
        <v>21947</v>
      </c>
      <c r="B135" s="2" t="n">
        <v>391</v>
      </c>
    </row>
    <row r="136" customFormat="false" ht="12.8" hidden="false" customHeight="false" outlineLevel="0" collapsed="false">
      <c r="A136" s="1" t="n">
        <v>21976</v>
      </c>
      <c r="B136" s="2" t="n">
        <v>419</v>
      </c>
    </row>
    <row r="137" customFormat="false" ht="12.8" hidden="false" customHeight="false" outlineLevel="0" collapsed="false">
      <c r="A137" s="1" t="n">
        <v>22007</v>
      </c>
      <c r="B137" s="2" t="n">
        <v>461</v>
      </c>
    </row>
    <row r="138" customFormat="false" ht="12.8" hidden="false" customHeight="false" outlineLevel="0" collapsed="false">
      <c r="A138" s="1" t="n">
        <v>22037</v>
      </c>
      <c r="B138" s="2" t="n">
        <v>472</v>
      </c>
    </row>
    <row r="139" customFormat="false" ht="12.8" hidden="false" customHeight="false" outlineLevel="0" collapsed="false">
      <c r="A139" s="1" t="n">
        <v>22068</v>
      </c>
      <c r="B139" s="2" t="n">
        <v>535</v>
      </c>
    </row>
    <row r="140" customFormat="false" ht="12.8" hidden="false" customHeight="false" outlineLevel="0" collapsed="false">
      <c r="A140" s="1" t="n">
        <v>22098</v>
      </c>
      <c r="B140" s="2" t="n">
        <v>622</v>
      </c>
    </row>
    <row r="141" customFormat="false" ht="12.8" hidden="false" customHeight="false" outlineLevel="0" collapsed="false">
      <c r="A141" s="1" t="n">
        <v>22129</v>
      </c>
      <c r="B141" s="2" t="n">
        <v>606</v>
      </c>
    </row>
    <row r="142" customFormat="false" ht="12.8" hidden="false" customHeight="false" outlineLevel="0" collapsed="false">
      <c r="A142" s="1" t="n">
        <v>22160</v>
      </c>
      <c r="B142" s="2" t="n">
        <v>508</v>
      </c>
    </row>
    <row r="143" customFormat="false" ht="12.8" hidden="false" customHeight="false" outlineLevel="0" collapsed="false">
      <c r="A143" s="1" t="n">
        <v>22190</v>
      </c>
      <c r="B143" s="2" t="n">
        <v>461</v>
      </c>
    </row>
    <row r="144" customFormat="false" ht="12.8" hidden="false" customHeight="false" outlineLevel="0" collapsed="false">
      <c r="A144" s="1" t="n">
        <v>22221</v>
      </c>
      <c r="B144" s="2" t="n">
        <v>390</v>
      </c>
    </row>
    <row r="145" customFormat="false" ht="12.8" hidden="false" customHeight="false" outlineLevel="0" collapsed="false">
      <c r="A145" s="1" t="n">
        <v>22251</v>
      </c>
      <c r="B145" s="2" t="n">
        <v>432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1" topLeftCell="I2" activePane="bottomRight" state="frozen"/>
      <selection pane="topLeft" activeCell="A1" activeCellId="0" sqref="A1"/>
      <selection pane="topRight" activeCell="I1" activeCellId="0" sqref="I1"/>
      <selection pane="bottomLeft" activeCell="A2" activeCellId="0" sqref="A2"/>
      <selection pane="bottomRight" activeCell="I2" activeCellId="0" sqref="I2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0.92"/>
    <col collapsed="false" customWidth="true" hidden="false" outlineLevel="0" max="2" min="2" style="3" width="8.14"/>
    <col collapsed="false" customWidth="true" hidden="false" outlineLevel="0" max="6" min="3" style="3" width="9.05"/>
    <col collapsed="false" customWidth="true" hidden="false" outlineLevel="0" max="7" min="7" style="3" width="9.93"/>
    <col collapsed="false" customWidth="true" hidden="false" outlineLevel="0" max="8" min="8" style="3" width="9.05"/>
    <col collapsed="false" customWidth="true" hidden="false" outlineLevel="0" max="12" min="9" style="4" width="16.93"/>
    <col collapsed="false" customWidth="true" hidden="false" outlineLevel="0" max="13" min="13" style="3" width="12.37"/>
    <col collapsed="false" customWidth="true" hidden="false" outlineLevel="0" max="14" min="14" style="3" width="11.45"/>
    <col collapsed="false" customWidth="true" hidden="false" outlineLevel="0" max="18" min="15" style="4" width="8.02"/>
    <col collapsed="false" customWidth="true" hidden="false" outlineLevel="0" max="22" min="19" style="4" width="6.36"/>
  </cols>
  <sheetData>
    <row r="1" customFormat="false" ht="12.8" hidden="false" customHeight="false" outlineLevel="0" collapsed="false">
      <c r="A1" s="1" t="s">
        <v>0</v>
      </c>
      <c r="B1" s="3" t="s">
        <v>1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3" t="s">
        <v>17</v>
      </c>
      <c r="N1" s="3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</row>
    <row r="2" customFormat="false" ht="12.8" hidden="false" customHeight="false" outlineLevel="0" collapsed="false">
      <c r="A2" s="1" t="n">
        <v>44563</v>
      </c>
      <c r="B2" s="3" t="n">
        <f aca="false">com.sun.star.sheet.addin.Analysis.getRandbetween(100000, 150000)</f>
        <v>131026</v>
      </c>
      <c r="C2" s="3" t="n">
        <f aca="false">com.sun.star.sheet.addin.Analysis.getRandbetween(100000, 120000)</f>
        <v>115026</v>
      </c>
      <c r="D2" s="3" t="n">
        <f aca="false">com.sun.star.sheet.addin.Analysis.getRandbetween(100000, 125000)</f>
        <v>118974</v>
      </c>
      <c r="E2" s="3" t="n">
        <f aca="false">com.sun.star.sheet.addin.Analysis.getRandbetween(125000, 150000)</f>
        <v>136751</v>
      </c>
      <c r="F2" s="3" t="n">
        <f aca="false">com.sun.star.sheet.addin.Analysis.getRandbetween(140000, 150000)</f>
        <v>146123</v>
      </c>
      <c r="G2" s="3" t="n">
        <f aca="false">AVERAGE(C2:F2)</f>
        <v>129218.5</v>
      </c>
      <c r="I2" s="4" t="n">
        <f aca="false">(ABS(C2-$B2)*100/$B2)^2</f>
        <v>149.11625891508</v>
      </c>
      <c r="J2" s="4" t="n">
        <f aca="false">(ABS(D2-$B2)*100/$B2)^2</f>
        <v>84.606412442428</v>
      </c>
      <c r="K2" s="4" t="n">
        <f aca="false">(ABS(E2-$B2)*100/$B2)^2</f>
        <v>19.0913225922014</v>
      </c>
      <c r="L2" s="4" t="n">
        <f aca="false">(ABS(F2-$B2)*100/$B2)^2</f>
        <v>132.759725016468</v>
      </c>
      <c r="M2" s="4" t="n">
        <f aca="false">(ABS(G2-$B2)*100/$B2)^2</f>
        <v>1.90301252212941</v>
      </c>
      <c r="N2" s="4"/>
    </row>
    <row r="3" customFormat="false" ht="12.8" hidden="false" customHeight="false" outlineLevel="0" collapsed="false">
      <c r="A3" s="1" t="n">
        <f aca="false">A2+7</f>
        <v>44570</v>
      </c>
      <c r="B3" s="3" t="n">
        <f aca="false">com.sun.star.sheet.addin.Analysis.getRandbetween(100000, 150000)</f>
        <v>144240</v>
      </c>
      <c r="C3" s="3" t="n">
        <f aca="false">com.sun.star.sheet.addin.Analysis.getRandbetween(100000, 120000)</f>
        <v>115958</v>
      </c>
      <c r="D3" s="3" t="n">
        <f aca="false">com.sun.star.sheet.addin.Analysis.getRandbetween(100000, 125000)</f>
        <v>111471</v>
      </c>
      <c r="E3" s="3" t="n">
        <f aca="false">com.sun.star.sheet.addin.Analysis.getRandbetween(125000, 150000)</f>
        <v>132422</v>
      </c>
      <c r="F3" s="3" t="n">
        <f aca="false">com.sun.star.sheet.addin.Analysis.getRandbetween(140000, 150000)</f>
        <v>149946</v>
      </c>
      <c r="G3" s="3" t="n">
        <f aca="false">AVERAGE(C3:F3)</f>
        <v>127449.25</v>
      </c>
      <c r="I3" s="4" t="n">
        <f aca="false">(ABS(C3-$B3)*100/$B3)^2</f>
        <v>384.45791686008</v>
      </c>
      <c r="J3" s="4" t="n">
        <f aca="false">(ABS(D3-$B3)*100/$B3)^2</f>
        <v>516.125063503423</v>
      </c>
      <c r="K3" s="4" t="n">
        <f aca="false">(ABS(E3-$B3)*100/$B3)^2</f>
        <v>67.129984028591</v>
      </c>
      <c r="L3" s="4" t="n">
        <f aca="false">(ABS(F3-$B3)*100/$B3)^2</f>
        <v>15.6491987840565</v>
      </c>
      <c r="M3" s="4" t="n">
        <f aca="false">(ABS(G3-$B3)*100/$B3)^2</f>
        <v>135.509194385584</v>
      </c>
      <c r="N3" s="4"/>
    </row>
    <row r="4" customFormat="false" ht="12.8" hidden="false" customHeight="false" outlineLevel="0" collapsed="false">
      <c r="A4" s="1" t="n">
        <f aca="false">A3+7</f>
        <v>44577</v>
      </c>
      <c r="B4" s="3" t="n">
        <f aca="false">com.sun.star.sheet.addin.Analysis.getRandbetween(100000, 150000)</f>
        <v>122916</v>
      </c>
      <c r="C4" s="3" t="n">
        <f aca="false">com.sun.star.sheet.addin.Analysis.getRandbetween(100000, 120000)</f>
        <v>111539</v>
      </c>
      <c r="D4" s="3" t="n">
        <f aca="false">com.sun.star.sheet.addin.Analysis.getRandbetween(100000, 125000)</f>
        <v>118081</v>
      </c>
      <c r="E4" s="3" t="n">
        <f aca="false">com.sun.star.sheet.addin.Analysis.getRandbetween(125000, 150000)</f>
        <v>144146</v>
      </c>
      <c r="F4" s="3" t="n">
        <f aca="false">com.sun.star.sheet.addin.Analysis.getRandbetween(140000, 150000)</f>
        <v>143619</v>
      </c>
      <c r="G4" s="3" t="n">
        <f aca="false">AVERAGE(C4:F4)</f>
        <v>129346.25</v>
      </c>
      <c r="I4" s="4" t="n">
        <f aca="false">(ABS(C4-$B4)*100/$B4)^2</f>
        <v>85.6719552370747</v>
      </c>
      <c r="J4" s="4" t="n">
        <f aca="false">(ABS(D4-$B4)*100/$B4)^2</f>
        <v>15.4730567828324</v>
      </c>
      <c r="K4" s="4" t="n">
        <f aca="false">(ABS(E4-$B4)*100/$B4)^2</f>
        <v>298.320536096781</v>
      </c>
      <c r="L4" s="4" t="n">
        <f aca="false">(ABS(F4-$B4)*100/$B4)^2</f>
        <v>283.693723005438</v>
      </c>
      <c r="M4" s="4" t="n">
        <f aca="false">(ABS(G4-$B4)*100/$B4)^2</f>
        <v>27.3677364283037</v>
      </c>
      <c r="N4" s="4"/>
    </row>
    <row r="5" customFormat="false" ht="12.8" hidden="false" customHeight="false" outlineLevel="0" collapsed="false">
      <c r="A5" s="1" t="n">
        <f aca="false">A4+7</f>
        <v>44584</v>
      </c>
      <c r="B5" s="3" t="n">
        <f aca="false">com.sun.star.sheet.addin.Analysis.getRandbetween(100000, 150000)</f>
        <v>135556</v>
      </c>
      <c r="C5" s="3" t="n">
        <f aca="false">com.sun.star.sheet.addin.Analysis.getRandbetween(100000, 120000)</f>
        <v>108257</v>
      </c>
      <c r="D5" s="3" t="n">
        <f aca="false">com.sun.star.sheet.addin.Analysis.getRandbetween(100000, 125000)</f>
        <v>108520</v>
      </c>
      <c r="E5" s="3" t="n">
        <f aca="false">com.sun.star.sheet.addin.Analysis.getRandbetween(125000, 150000)</f>
        <v>148311</v>
      </c>
      <c r="F5" s="3" t="n">
        <f aca="false">com.sun.star.sheet.addin.Analysis.getRandbetween(140000, 150000)</f>
        <v>147221</v>
      </c>
      <c r="G5" s="3" t="n">
        <f aca="false">AVERAGE(C5:F5)</f>
        <v>128077.25</v>
      </c>
      <c r="I5" s="4" t="n">
        <f aca="false">(ABS(C5-$B5)*100/$B5)^2</f>
        <v>405.560814653292</v>
      </c>
      <c r="J5" s="4" t="n">
        <f aca="false">(ABS(D5-$B5)*100/$B5)^2</f>
        <v>397.784068382913</v>
      </c>
      <c r="K5" s="4" t="n">
        <f aca="false">(ABS(E5-$B5)*100/$B5)^2</f>
        <v>88.5367213989402</v>
      </c>
      <c r="L5" s="4" t="n">
        <f aca="false">(ABS(F5-$B5)*100/$B5)^2</f>
        <v>74.0511821481305</v>
      </c>
      <c r="M5" s="4" t="n">
        <f aca="false">(ABS(G5-$B5)*100/$B5)^2</f>
        <v>30.4383103918493</v>
      </c>
      <c r="N5" s="4"/>
    </row>
    <row r="6" customFormat="false" ht="12.8" hidden="false" customHeight="false" outlineLevel="0" collapsed="false">
      <c r="A6" s="1" t="n">
        <f aca="false">A5+7</f>
        <v>44591</v>
      </c>
      <c r="B6" s="3" t="n">
        <f aca="false">com.sun.star.sheet.addin.Analysis.getRandbetween(100000, 150000)</f>
        <v>141064</v>
      </c>
      <c r="C6" s="3" t="n">
        <f aca="false">com.sun.star.sheet.addin.Analysis.getRandbetween(100000, 120000)</f>
        <v>106880</v>
      </c>
      <c r="D6" s="3" t="n">
        <f aca="false">com.sun.star.sheet.addin.Analysis.getRandbetween(100000, 125000)</f>
        <v>110060</v>
      </c>
      <c r="E6" s="3" t="n">
        <f aca="false">com.sun.star.sheet.addin.Analysis.getRandbetween(125000, 150000)</f>
        <v>126919</v>
      </c>
      <c r="F6" s="3" t="n">
        <f aca="false">com.sun.star.sheet.addin.Analysis.getRandbetween(140000, 150000)</f>
        <v>143510</v>
      </c>
      <c r="G6" s="3" t="n">
        <f aca="false">AVERAGE(C6:F6)</f>
        <v>121842.25</v>
      </c>
      <c r="I6" s="4" t="n">
        <f aca="false">(ABS(C6-$B6)*100/$B6)^2</f>
        <v>587.236944937138</v>
      </c>
      <c r="J6" s="4" t="n">
        <f aca="false">(ABS(D6-$B6)*100/$B6)^2</f>
        <v>483.062213899739</v>
      </c>
      <c r="K6" s="4" t="n">
        <f aca="false">(ABS(E6-$B6)*100/$B6)^2</f>
        <v>100.548018083846</v>
      </c>
      <c r="L6" s="4" t="n">
        <f aca="false">(ABS(F6-$B6)*100/$B6)^2</f>
        <v>3.00663366834577</v>
      </c>
      <c r="M6" s="4" t="n">
        <f aca="false">(ABS(G6-$B6)*100/$B6)^2</f>
        <v>185.675011694034</v>
      </c>
      <c r="N6" s="4"/>
    </row>
    <row r="7" customFormat="false" ht="12.8" hidden="false" customHeight="false" outlineLevel="0" collapsed="false">
      <c r="A7" s="1" t="n">
        <f aca="false">A6+7</f>
        <v>44598</v>
      </c>
      <c r="B7" s="3" t="n">
        <f aca="false">com.sun.star.sheet.addin.Analysis.getRandbetween(100000, 150000)</f>
        <v>127738</v>
      </c>
      <c r="C7" s="3" t="n">
        <f aca="false">com.sun.star.sheet.addin.Analysis.getRandbetween(100000, 120000)</f>
        <v>119642</v>
      </c>
      <c r="D7" s="3" t="n">
        <f aca="false">com.sun.star.sheet.addin.Analysis.getRandbetween(100000, 125000)</f>
        <v>103748</v>
      </c>
      <c r="E7" s="3" t="n">
        <f aca="false">com.sun.star.sheet.addin.Analysis.getRandbetween(125000, 150000)</f>
        <v>144270</v>
      </c>
      <c r="F7" s="3" t="n">
        <f aca="false">com.sun.star.sheet.addin.Analysis.getRandbetween(140000, 150000)</f>
        <v>141586</v>
      </c>
      <c r="G7" s="3" t="n">
        <f aca="false">AVERAGE(C7:F7)</f>
        <v>127311.5</v>
      </c>
      <c r="I7" s="4" t="n">
        <f aca="false">(ABS(C7-$B7)*100/$B7)^2</f>
        <v>40.1699022375554</v>
      </c>
      <c r="J7" s="4" t="n">
        <f aca="false">(ABS(D7-$B7)*100/$B7)^2</f>
        <v>352.712029398883</v>
      </c>
      <c r="K7" s="4" t="n">
        <f aca="false">(ABS(E7-$B7)*100/$B7)^2</f>
        <v>167.498363799994</v>
      </c>
      <c r="L7" s="4" t="n">
        <f aca="false">(ABS(F7-$B7)*100/$B7)^2</f>
        <v>117.525981149549</v>
      </c>
      <c r="M7" s="4" t="n">
        <f aca="false">(ABS(G7-$B7)*100/$B7)^2</f>
        <v>0.111480227623193</v>
      </c>
      <c r="N7" s="4"/>
    </row>
    <row r="8" customFormat="false" ht="12.8" hidden="false" customHeight="false" outlineLevel="0" collapsed="false">
      <c r="A8" s="1" t="n">
        <f aca="false">A7+7</f>
        <v>44605</v>
      </c>
      <c r="B8" s="3" t="n">
        <f aca="false">com.sun.star.sheet.addin.Analysis.getRandbetween(100000, 150000)</f>
        <v>144521</v>
      </c>
      <c r="C8" s="3" t="n">
        <f aca="false">com.sun.star.sheet.addin.Analysis.getRandbetween(100000, 120000)</f>
        <v>112870</v>
      </c>
      <c r="D8" s="3" t="n">
        <f aca="false">com.sun.star.sheet.addin.Analysis.getRandbetween(100000, 125000)</f>
        <v>121818</v>
      </c>
      <c r="E8" s="3" t="n">
        <f aca="false">com.sun.star.sheet.addin.Analysis.getRandbetween(125000, 150000)</f>
        <v>148812</v>
      </c>
      <c r="F8" s="3" t="n">
        <f aca="false">com.sun.star.sheet.addin.Analysis.getRandbetween(140000, 150000)</f>
        <v>146206</v>
      </c>
      <c r="G8" s="3" t="n">
        <f aca="false">AVERAGE(C8:F8)</f>
        <v>132426.5</v>
      </c>
      <c r="I8" s="4" t="n">
        <f aca="false">(ABS(C8-$B8)*100/$B8)^2</f>
        <v>479.637307008475</v>
      </c>
      <c r="J8" s="4" t="n">
        <f aca="false">(ABS(D8-$B8)*100/$B8)^2</f>
        <v>246.776944332382</v>
      </c>
      <c r="K8" s="4" t="n">
        <f aca="false">(ABS(E8-$B8)*100/$B8)^2</f>
        <v>8.81566570501444</v>
      </c>
      <c r="L8" s="4" t="n">
        <f aca="false">(ABS(F8-$B8)*100/$B8)^2</f>
        <v>1.35937066749376</v>
      </c>
      <c r="M8" s="4" t="n">
        <f aca="false">(ABS(G8-$B8)*100/$B8)^2</f>
        <v>70.0348046783472</v>
      </c>
      <c r="N8" s="4"/>
    </row>
    <row r="9" customFormat="false" ht="12.8" hidden="false" customHeight="false" outlineLevel="0" collapsed="false">
      <c r="A9" s="1" t="n">
        <f aca="false">A8+7</f>
        <v>44612</v>
      </c>
      <c r="B9" s="3" t="n">
        <f aca="false">com.sun.star.sheet.addin.Analysis.getRandbetween(100000, 150000)</f>
        <v>147821</v>
      </c>
      <c r="C9" s="3" t="n">
        <f aca="false">com.sun.star.sheet.addin.Analysis.getRandbetween(100000, 120000)</f>
        <v>113330</v>
      </c>
      <c r="D9" s="3" t="n">
        <f aca="false">com.sun.star.sheet.addin.Analysis.getRandbetween(100000, 125000)</f>
        <v>117896</v>
      </c>
      <c r="E9" s="3" t="n">
        <f aca="false">com.sun.star.sheet.addin.Analysis.getRandbetween(125000, 150000)</f>
        <v>138482</v>
      </c>
      <c r="F9" s="3" t="n">
        <f aca="false">com.sun.star.sheet.addin.Analysis.getRandbetween(140000, 150000)</f>
        <v>149355</v>
      </c>
      <c r="G9" s="3" t="n">
        <f aca="false">AVERAGE(C9:F9)</f>
        <v>129765.75</v>
      </c>
      <c r="I9" s="4" t="n">
        <f aca="false">(ABS(C9-$B9)*100/$B9)^2</f>
        <v>544.426555086901</v>
      </c>
      <c r="J9" s="4" t="n">
        <f aca="false">(ABS(D9-$B9)*100/$B9)^2</f>
        <v>409.822734049061</v>
      </c>
      <c r="K9" s="4" t="n">
        <f aca="false">(ABS(E9-$B9)*100/$B9)^2</f>
        <v>39.9142964842471</v>
      </c>
      <c r="L9" s="4" t="n">
        <f aca="false">(ABS(F9-$B9)*100/$B9)^2</f>
        <v>1.07690761357747</v>
      </c>
      <c r="M9" s="4" t="n">
        <f aca="false">(ABS(G9-$B9)*100/$B9)^2</f>
        <v>149.188291541361</v>
      </c>
      <c r="N9" s="4"/>
    </row>
    <row r="10" customFormat="false" ht="12.8" hidden="false" customHeight="false" outlineLevel="0" collapsed="false">
      <c r="A10" s="1" t="n">
        <f aca="false">A9+7</f>
        <v>44619</v>
      </c>
      <c r="B10" s="3" t="n">
        <f aca="false">com.sun.star.sheet.addin.Analysis.getRandbetween(100000, 150000)</f>
        <v>148553</v>
      </c>
      <c r="C10" s="3" t="n">
        <f aca="false">com.sun.star.sheet.addin.Analysis.getRandbetween(100000, 120000)</f>
        <v>109016</v>
      </c>
      <c r="D10" s="3" t="n">
        <f aca="false">com.sun.star.sheet.addin.Analysis.getRandbetween(100000, 125000)</f>
        <v>120399</v>
      </c>
      <c r="E10" s="3" t="n">
        <f aca="false">com.sun.star.sheet.addin.Analysis.getRandbetween(125000, 150000)</f>
        <v>137416</v>
      </c>
      <c r="F10" s="3" t="n">
        <f aca="false">com.sun.star.sheet.addin.Analysis.getRandbetween(140000, 150000)</f>
        <v>149083</v>
      </c>
      <c r="G10" s="3" t="n">
        <f aca="false">AVERAGE(C10:F10)</f>
        <v>128978.5</v>
      </c>
      <c r="I10" s="4" t="n">
        <f aca="false">(ABS(C10-$B10)*100/$B10)^2</f>
        <v>708.344574739952</v>
      </c>
      <c r="J10" s="4" t="n">
        <f aca="false">(ABS(D10-$B10)*100/$B10)^2</f>
        <v>359.184311387986</v>
      </c>
      <c r="K10" s="4" t="n">
        <f aca="false">(ABS(E10-$B10)*100/$B10)^2</f>
        <v>56.2048231812607</v>
      </c>
      <c r="L10" s="4" t="n">
        <f aca="false">(ABS(F10-$B10)*100/$B10)^2</f>
        <v>0.127288417076427</v>
      </c>
      <c r="M10" s="4" t="n">
        <f aca="false">(ABS(G10-$B10)*100/$B10)^2</f>
        <v>173.62749580514</v>
      </c>
      <c r="N10" s="4"/>
    </row>
    <row r="11" customFormat="false" ht="12.8" hidden="false" customHeight="false" outlineLevel="0" collapsed="false">
      <c r="A11" s="1" t="n">
        <f aca="false">A10+7</f>
        <v>44626</v>
      </c>
      <c r="B11" s="3" t="n">
        <f aca="false">com.sun.star.sheet.addin.Analysis.getRandbetween(100000, 150000)</f>
        <v>146182</v>
      </c>
      <c r="C11" s="3" t="n">
        <f aca="false">com.sun.star.sheet.addin.Analysis.getRandbetween(100000, 120000)</f>
        <v>119348</v>
      </c>
      <c r="D11" s="3" t="n">
        <f aca="false">com.sun.star.sheet.addin.Analysis.getRandbetween(100000, 125000)</f>
        <v>104794</v>
      </c>
      <c r="E11" s="3" t="n">
        <f aca="false">com.sun.star.sheet.addin.Analysis.getRandbetween(125000, 150000)</f>
        <v>136171</v>
      </c>
      <c r="F11" s="3" t="n">
        <f aca="false">com.sun.star.sheet.addin.Analysis.getRandbetween(140000, 150000)</f>
        <v>140740</v>
      </c>
      <c r="G11" s="3" t="n">
        <f aca="false">AVERAGE(C11:F11)</f>
        <v>125263.25</v>
      </c>
      <c r="I11" s="4" t="n">
        <f aca="false">(ABS(C11-$B11)*100/$B11)^2</f>
        <v>336.963633097171</v>
      </c>
      <c r="J11" s="4" t="n">
        <f aca="false">(ABS(D11-$B11)*100/$B11)^2</f>
        <v>801.606226603899</v>
      </c>
      <c r="K11" s="4" t="n">
        <f aca="false">(ABS(E11-$B11)*100/$B11)^2</f>
        <v>46.8993824228456</v>
      </c>
      <c r="L11" s="4" t="n">
        <f aca="false">(ABS(F11-$B11)*100/$B11)^2</f>
        <v>13.8589164328366</v>
      </c>
      <c r="M11" s="4" t="n">
        <f aca="false">(ABS(G11-$B11)*100/$B11)^2</f>
        <v>204.77817139296</v>
      </c>
      <c r="N11" s="4"/>
    </row>
    <row r="12" customFormat="false" ht="12.8" hidden="false" customHeight="false" outlineLevel="0" collapsed="false">
      <c r="A12" s="1" t="n">
        <f aca="false">A11+7</f>
        <v>44633</v>
      </c>
      <c r="B12" s="3" t="n">
        <f aca="false">com.sun.star.sheet.addin.Analysis.getRandbetween(100000, 150000)</f>
        <v>105021</v>
      </c>
      <c r="C12" s="3" t="n">
        <f aca="false">com.sun.star.sheet.addin.Analysis.getRandbetween(100000, 120000)</f>
        <v>103922</v>
      </c>
      <c r="D12" s="3" t="n">
        <f aca="false">com.sun.star.sheet.addin.Analysis.getRandbetween(100000, 125000)</f>
        <v>108412</v>
      </c>
      <c r="E12" s="3" t="n">
        <f aca="false">com.sun.star.sheet.addin.Analysis.getRandbetween(125000, 150000)</f>
        <v>139310</v>
      </c>
      <c r="F12" s="3" t="n">
        <f aca="false">com.sun.star.sheet.addin.Analysis.getRandbetween(140000, 150000)</f>
        <v>142466</v>
      </c>
      <c r="G12" s="3" t="n">
        <f aca="false">AVERAGE(C12:F12)</f>
        <v>123527.5</v>
      </c>
      <c r="I12" s="4" t="n">
        <f aca="false">(ABS(C12-$B12)*100/$B12)^2</f>
        <v>1.09507303809295</v>
      </c>
      <c r="J12" s="4" t="n">
        <f aca="false">(ABS(D12-$B12)*100/$B12)^2</f>
        <v>10.4256533579119</v>
      </c>
      <c r="K12" s="4" t="n">
        <f aca="false">(ABS(E12-$B12)*100/$B12)^2</f>
        <v>1066.00033364376</v>
      </c>
      <c r="L12" s="4" t="n">
        <f aca="false">(ABS(F12-$B12)*100/$B12)^2</f>
        <v>1271.26289523855</v>
      </c>
      <c r="M12" s="4" t="n">
        <f aca="false">(ABS(G12-$B12)*100/$B12)^2</f>
        <v>310.52479557461</v>
      </c>
      <c r="N12" s="4"/>
    </row>
    <row r="13" customFormat="false" ht="12.8" hidden="false" customHeight="false" outlineLevel="0" collapsed="false">
      <c r="A13" s="1" t="n">
        <f aca="false">A12+7</f>
        <v>44640</v>
      </c>
      <c r="B13" s="3" t="n">
        <f aca="false">com.sun.star.sheet.addin.Analysis.getRandbetween(100000, 150000)</f>
        <v>124452</v>
      </c>
      <c r="C13" s="3" t="n">
        <f aca="false">com.sun.star.sheet.addin.Analysis.getRandbetween(100000, 120000)</f>
        <v>104200</v>
      </c>
      <c r="D13" s="3" t="n">
        <f aca="false">com.sun.star.sheet.addin.Analysis.getRandbetween(100000, 125000)</f>
        <v>110065</v>
      </c>
      <c r="E13" s="3" t="n">
        <f aca="false">com.sun.star.sheet.addin.Analysis.getRandbetween(125000, 150000)</f>
        <v>126727</v>
      </c>
      <c r="F13" s="3" t="n">
        <f aca="false">com.sun.star.sheet.addin.Analysis.getRandbetween(140000, 150000)</f>
        <v>148679</v>
      </c>
      <c r="G13" s="3" t="n">
        <f aca="false">AVERAGE(C13:F13)</f>
        <v>122417.75</v>
      </c>
      <c r="I13" s="4" t="n">
        <f aca="false">(ABS(C13-$B13)*100/$B13)^2</f>
        <v>264.808594842442</v>
      </c>
      <c r="J13" s="4" t="n">
        <f aca="false">(ABS(D13-$B13)*100/$B13)^2</f>
        <v>133.640079890848</v>
      </c>
      <c r="K13" s="4" t="n">
        <f aca="false">(ABS(E13-$B13)*100/$B13)^2</f>
        <v>3.34163523331437</v>
      </c>
      <c r="L13" s="4" t="n">
        <f aca="false">(ABS(F13-$B13)*100/$B13)^2</f>
        <v>378.961872819844</v>
      </c>
      <c r="M13" s="4" t="n">
        <f aca="false">(ABS(G13-$B13)*100/$B13)^2</f>
        <v>2.67180580262334</v>
      </c>
      <c r="N13" s="4"/>
    </row>
    <row r="14" customFormat="false" ht="12.8" hidden="false" customHeight="false" outlineLevel="0" collapsed="false">
      <c r="A14" s="1" t="n">
        <f aca="false">A13+7</f>
        <v>44647</v>
      </c>
      <c r="B14" s="3" t="n">
        <f aca="false">com.sun.star.sheet.addin.Analysis.getRandbetween(100000, 150000)</f>
        <v>105223</v>
      </c>
      <c r="C14" s="3" t="n">
        <f aca="false">com.sun.star.sheet.addin.Analysis.getRandbetween(100000, 120000)</f>
        <v>100575</v>
      </c>
      <c r="D14" s="3" t="n">
        <f aca="false">com.sun.star.sheet.addin.Analysis.getRandbetween(100000, 125000)</f>
        <v>103660</v>
      </c>
      <c r="E14" s="3" t="n">
        <f aca="false">com.sun.star.sheet.addin.Analysis.getRandbetween(125000, 150000)</f>
        <v>146471</v>
      </c>
      <c r="F14" s="3" t="n">
        <f aca="false">com.sun.star.sheet.addin.Analysis.getRandbetween(140000, 150000)</f>
        <v>148609</v>
      </c>
      <c r="G14" s="3" t="n">
        <f aca="false">AVERAGE(C14:F14)</f>
        <v>124828.75</v>
      </c>
      <c r="I14" s="4" t="n">
        <f aca="false">(ABS(C14-$B14)*100/$B14)^2</f>
        <v>19.5124084877964</v>
      </c>
      <c r="J14" s="4" t="n">
        <f aca="false">(ABS(D14-$B14)*100/$B14)^2</f>
        <v>2.20646273243129</v>
      </c>
      <c r="K14" s="4" t="n">
        <f aca="false">(ABS(E14-$B14)*100/$B14)^2</f>
        <v>1536.68351322822</v>
      </c>
      <c r="L14" s="4" t="n">
        <f aca="false">(ABS(F14-$B14)*100/$B14)^2</f>
        <v>1700.11329789798</v>
      </c>
      <c r="M14" s="4" t="n">
        <f aca="false">(ABS(G14-$B14)*100/$B14)^2</f>
        <v>347.172695577337</v>
      </c>
      <c r="N14" s="4"/>
    </row>
    <row r="15" customFormat="false" ht="12.8" hidden="false" customHeight="false" outlineLevel="0" collapsed="false">
      <c r="A15" s="1" t="n">
        <f aca="false">A14+7</f>
        <v>44654</v>
      </c>
      <c r="B15" s="3" t="n">
        <f aca="false">com.sun.star.sheet.addin.Analysis.getRandbetween(100000, 150000)</f>
        <v>102737</v>
      </c>
      <c r="C15" s="3" t="n">
        <f aca="false">com.sun.star.sheet.addin.Analysis.getRandbetween(100000, 120000)</f>
        <v>115149</v>
      </c>
      <c r="D15" s="3" t="n">
        <f aca="false">com.sun.star.sheet.addin.Analysis.getRandbetween(100000, 125000)</f>
        <v>102643</v>
      </c>
      <c r="E15" s="3" t="n">
        <f aca="false">com.sun.star.sheet.addin.Analysis.getRandbetween(125000, 150000)</f>
        <v>143344</v>
      </c>
      <c r="F15" s="3" t="n">
        <f aca="false">com.sun.star.sheet.addin.Analysis.getRandbetween(140000, 150000)</f>
        <v>141623</v>
      </c>
      <c r="G15" s="3" t="n">
        <f aca="false">AVERAGE(C15:F15)</f>
        <v>125689.75</v>
      </c>
      <c r="I15" s="4" t="n">
        <f aca="false">(ABS(C15-$B15)*100/$B15)^2</f>
        <v>145.958628595311</v>
      </c>
      <c r="J15" s="4" t="n">
        <f aca="false">(ABS(D15-$B15)*100/$B15)^2</f>
        <v>0.00837147428478616</v>
      </c>
      <c r="K15" s="4" t="n">
        <f aca="false">(ABS(E15-$B15)*100/$B15)^2</f>
        <v>1562.24107155453</v>
      </c>
      <c r="L15" s="4" t="n">
        <f aca="false">(ABS(F15-$B15)*100/$B15)^2</f>
        <v>1432.62585259158</v>
      </c>
      <c r="M15" s="4" t="n">
        <f aca="false">(ABS(G15-$B15)*100/$B15)^2</f>
        <v>499.13232086164</v>
      </c>
      <c r="N15" s="4"/>
    </row>
    <row r="16" customFormat="false" ht="12.8" hidden="false" customHeight="false" outlineLevel="0" collapsed="false">
      <c r="A16" s="1" t="n">
        <f aca="false">A15+7</f>
        <v>44661</v>
      </c>
      <c r="B16" s="3" t="n">
        <f aca="false">com.sun.star.sheet.addin.Analysis.getRandbetween(100000, 150000)</f>
        <v>111736</v>
      </c>
      <c r="C16" s="3" t="n">
        <f aca="false">com.sun.star.sheet.addin.Analysis.getRandbetween(100000, 120000)</f>
        <v>116006</v>
      </c>
      <c r="D16" s="3" t="n">
        <f aca="false">com.sun.star.sheet.addin.Analysis.getRandbetween(100000, 125000)</f>
        <v>110569</v>
      </c>
      <c r="E16" s="3" t="n">
        <f aca="false">com.sun.star.sheet.addin.Analysis.getRandbetween(125000, 150000)</f>
        <v>133544</v>
      </c>
      <c r="F16" s="3" t="n">
        <f aca="false">com.sun.star.sheet.addin.Analysis.getRandbetween(140000, 150000)</f>
        <v>147830</v>
      </c>
      <c r="G16" s="3" t="n">
        <f aca="false">AVERAGE(C16:F16)</f>
        <v>126987.25</v>
      </c>
      <c r="I16" s="4" t="n">
        <f aca="false">(ABS(C16-$B16)*100/$B16)^2</f>
        <v>14.603922170481</v>
      </c>
      <c r="J16" s="4" t="n">
        <f aca="false">(ABS(D16-$B16)*100/$B16)^2</f>
        <v>1.09082597726276</v>
      </c>
      <c r="K16" s="4" t="n">
        <f aca="false">(ABS(E16-$B16)*100/$B16)^2</f>
        <v>380.930228049487</v>
      </c>
      <c r="L16" s="4" t="n">
        <f aca="false">(ABS(F16-$B16)*100/$B16)^2</f>
        <v>1043.47917876199</v>
      </c>
      <c r="M16" s="4" t="n">
        <f aca="false">(ABS(G16-$B16)*100/$B16)^2</f>
        <v>186.305055538278</v>
      </c>
      <c r="N16" s="4"/>
    </row>
    <row r="17" customFormat="false" ht="12.8" hidden="false" customHeight="false" outlineLevel="0" collapsed="false">
      <c r="A17" s="1" t="n">
        <f aca="false">A16+7</f>
        <v>44668</v>
      </c>
      <c r="B17" s="3" t="n">
        <f aca="false">com.sun.star.sheet.addin.Analysis.getRandbetween(100000, 150000)</f>
        <v>121317</v>
      </c>
      <c r="C17" s="3" t="n">
        <f aca="false">com.sun.star.sheet.addin.Analysis.getRandbetween(100000, 120000)</f>
        <v>100704</v>
      </c>
      <c r="D17" s="3" t="n">
        <f aca="false">com.sun.star.sheet.addin.Analysis.getRandbetween(100000, 125000)</f>
        <v>103355</v>
      </c>
      <c r="E17" s="3" t="n">
        <f aca="false">com.sun.star.sheet.addin.Analysis.getRandbetween(125000, 150000)</f>
        <v>135668</v>
      </c>
      <c r="F17" s="3" t="n">
        <f aca="false">com.sun.star.sheet.addin.Analysis.getRandbetween(140000, 150000)</f>
        <v>142341</v>
      </c>
      <c r="G17" s="3" t="n">
        <f aca="false">AVERAGE(C17:F17)</f>
        <v>120517</v>
      </c>
      <c r="I17" s="4" t="n">
        <f aca="false">(ABS(C17-$B17)*100/$B17)^2</f>
        <v>288.694880151917</v>
      </c>
      <c r="J17" s="4" t="n">
        <f aca="false">(ABS(D17-$B17)*100/$B17)^2</f>
        <v>219.212875825507</v>
      </c>
      <c r="K17" s="4" t="n">
        <f aca="false">(ABS(E17-$B17)*100/$B17)^2</f>
        <v>139.933276882873</v>
      </c>
      <c r="L17" s="4" t="n">
        <f aca="false">(ABS(F17-$B17)*100/$B17)^2</f>
        <v>300.322154712817</v>
      </c>
      <c r="M17" s="4" t="n">
        <f aca="false">(ABS(G17-$B17)*100/$B17)^2</f>
        <v>0.434847171418237</v>
      </c>
      <c r="N17" s="4"/>
    </row>
    <row r="18" customFormat="false" ht="12.8" hidden="false" customHeight="false" outlineLevel="0" collapsed="false">
      <c r="A18" s="1" t="n">
        <f aca="false">A17+7</f>
        <v>44675</v>
      </c>
      <c r="B18" s="3" t="n">
        <f aca="false">com.sun.star.sheet.addin.Analysis.getRandbetween(100000, 150000)</f>
        <v>107835</v>
      </c>
      <c r="C18" s="3" t="n">
        <f aca="false">com.sun.star.sheet.addin.Analysis.getRandbetween(100000, 120000)</f>
        <v>109080</v>
      </c>
      <c r="D18" s="3" t="n">
        <f aca="false">com.sun.star.sheet.addin.Analysis.getRandbetween(100000, 125000)</f>
        <v>114400</v>
      </c>
      <c r="E18" s="3" t="n">
        <f aca="false">com.sun.star.sheet.addin.Analysis.getRandbetween(125000, 150000)</f>
        <v>137732</v>
      </c>
      <c r="F18" s="3" t="n">
        <f aca="false">com.sun.star.sheet.addin.Analysis.getRandbetween(140000, 150000)</f>
        <v>145247</v>
      </c>
      <c r="G18" s="3" t="n">
        <f aca="false">AVERAGE(C18:F18)</f>
        <v>126614.75</v>
      </c>
      <c r="I18" s="4" t="n">
        <f aca="false">(ABS(C18-$B18)*100/$B18)^2</f>
        <v>1.33296644668625</v>
      </c>
      <c r="J18" s="4" t="n">
        <f aca="false">(ABS(D18-$B18)*100/$B18)^2</f>
        <v>37.0638027149117</v>
      </c>
      <c r="K18" s="4" t="n">
        <f aca="false">(ABS(E18-$B18)*100/$B18)^2</f>
        <v>768.662576937878</v>
      </c>
      <c r="L18" s="4" t="n">
        <f aca="false">(ABS(F18-$B18)*100/$B18)^2</f>
        <v>1203.65594722444</v>
      </c>
      <c r="M18" s="4" t="n">
        <f aca="false">(ABS(G18-$B18)*100/$B18)^2</f>
        <v>303.291422308565</v>
      </c>
      <c r="N18" s="4"/>
    </row>
    <row r="19" customFormat="false" ht="12.8" hidden="false" customHeight="false" outlineLevel="0" collapsed="false">
      <c r="A19" s="1" t="n">
        <f aca="false">A18+7</f>
        <v>44682</v>
      </c>
      <c r="B19" s="3" t="n">
        <f aca="false">com.sun.star.sheet.addin.Analysis.getRandbetween(100000, 150000)</f>
        <v>117367</v>
      </c>
      <c r="C19" s="3" t="n">
        <f aca="false">com.sun.star.sheet.addin.Analysis.getRandbetween(100000, 120000)</f>
        <v>113847</v>
      </c>
      <c r="D19" s="3" t="n">
        <f aca="false">com.sun.star.sheet.addin.Analysis.getRandbetween(100000, 125000)</f>
        <v>118742</v>
      </c>
      <c r="E19" s="3" t="n">
        <f aca="false">com.sun.star.sheet.addin.Analysis.getRandbetween(125000, 150000)</f>
        <v>137611</v>
      </c>
      <c r="F19" s="3" t="n">
        <f aca="false">com.sun.star.sheet.addin.Analysis.getRandbetween(140000, 150000)</f>
        <v>141404</v>
      </c>
      <c r="G19" s="3" t="n">
        <f aca="false">AVERAGE(C19:F19)</f>
        <v>127901</v>
      </c>
      <c r="I19" s="4" t="n">
        <f aca="false">(ABS(C19-$B19)*100/$B19)^2</f>
        <v>8.99483744932905</v>
      </c>
      <c r="J19" s="4" t="n">
        <f aca="false">(ABS(D19-$B19)*100/$B19)^2</f>
        <v>1.37250327290787</v>
      </c>
      <c r="K19" s="4" t="n">
        <f aca="false">(ABS(E19-$B19)*100/$B19)^2</f>
        <v>297.509370954889</v>
      </c>
      <c r="L19" s="4" t="n">
        <f aca="false">(ABS(F19-$B19)*100/$B19)^2</f>
        <v>419.438719981276</v>
      </c>
      <c r="M19" s="4" t="n">
        <f aca="false">(ABS(G19-$B19)*100/$B19)^2</f>
        <v>80.5553929461066</v>
      </c>
      <c r="N19" s="4"/>
    </row>
    <row r="20" customFormat="false" ht="12.8" hidden="false" customHeight="false" outlineLevel="0" collapsed="false">
      <c r="A20" s="1" t="n">
        <f aca="false">A19+7</f>
        <v>44689</v>
      </c>
      <c r="B20" s="3" t="n">
        <f aca="false">com.sun.star.sheet.addin.Analysis.getRandbetween(100000, 150000)</f>
        <v>128833</v>
      </c>
      <c r="C20" s="3" t="n">
        <f aca="false">com.sun.star.sheet.addin.Analysis.getRandbetween(100000, 120000)</f>
        <v>109320</v>
      </c>
      <c r="D20" s="3" t="n">
        <f aca="false">com.sun.star.sheet.addin.Analysis.getRandbetween(100000, 125000)</f>
        <v>110225</v>
      </c>
      <c r="E20" s="3" t="n">
        <f aca="false">com.sun.star.sheet.addin.Analysis.getRandbetween(125000, 150000)</f>
        <v>146700</v>
      </c>
      <c r="F20" s="3" t="n">
        <f aca="false">com.sun.star.sheet.addin.Analysis.getRandbetween(140000, 150000)</f>
        <v>147630</v>
      </c>
      <c r="G20" s="3" t="n">
        <f aca="false">AVERAGE(C20:F20)</f>
        <v>128468.75</v>
      </c>
      <c r="I20" s="4" t="n">
        <f aca="false">(ABS(C20-$B20)*100/$B20)^2</f>
        <v>229.400230188985</v>
      </c>
      <c r="J20" s="4" t="n">
        <f aca="false">(ABS(D20-$B20)*100/$B20)^2</f>
        <v>208.614818822493</v>
      </c>
      <c r="K20" s="4" t="n">
        <f aca="false">(ABS(E20-$B20)*100/$B20)^2</f>
        <v>192.330887247873</v>
      </c>
      <c r="L20" s="4" t="n">
        <f aca="false">(ABS(F20-$B20)*100/$B20)^2</f>
        <v>212.874108948509</v>
      </c>
      <c r="M20" s="4" t="n">
        <f aca="false">(ABS(G20-$B20)*100/$B20)^2</f>
        <v>0.07993645440338</v>
      </c>
      <c r="N20" s="4"/>
    </row>
    <row r="21" customFormat="false" ht="12.8" hidden="false" customHeight="false" outlineLevel="0" collapsed="false">
      <c r="A21" s="1" t="n">
        <f aca="false">A20+7</f>
        <v>44696</v>
      </c>
      <c r="B21" s="3" t="n">
        <f aca="false">com.sun.star.sheet.addin.Analysis.getRandbetween(100000, 150000)</f>
        <v>134874</v>
      </c>
      <c r="C21" s="3" t="n">
        <f aca="false">com.sun.star.sheet.addin.Analysis.getRandbetween(100000, 120000)</f>
        <v>117919</v>
      </c>
      <c r="D21" s="3" t="n">
        <f aca="false">com.sun.star.sheet.addin.Analysis.getRandbetween(100000, 125000)</f>
        <v>102745</v>
      </c>
      <c r="E21" s="3" t="n">
        <f aca="false">com.sun.star.sheet.addin.Analysis.getRandbetween(125000, 150000)</f>
        <v>133142</v>
      </c>
      <c r="F21" s="3" t="n">
        <f aca="false">com.sun.star.sheet.addin.Analysis.getRandbetween(140000, 150000)</f>
        <v>149912</v>
      </c>
      <c r="G21" s="3" t="n">
        <f aca="false">AVERAGE(C21:F21)</f>
        <v>125929.5</v>
      </c>
      <c r="I21" s="4" t="n">
        <f aca="false">(ABS(C21-$B21)*100/$B21)^2</f>
        <v>158.029844522845</v>
      </c>
      <c r="J21" s="4" t="n">
        <f aca="false">(ABS(D21-$B21)*100/$B21)^2</f>
        <v>567.463512188419</v>
      </c>
      <c r="K21" s="4" t="n">
        <f aca="false">(ABS(E21-$B21)*100/$B21)^2</f>
        <v>1.64907079329162</v>
      </c>
      <c r="L21" s="4" t="n">
        <f aca="false">(ABS(F21-$B21)*100/$B21)^2</f>
        <v>124.315043300272</v>
      </c>
      <c r="M21" s="4" t="n">
        <f aca="false">(ABS(G21-$B21)*100/$B21)^2</f>
        <v>43.9800441907373</v>
      </c>
      <c r="N21" s="4"/>
    </row>
    <row r="22" customFormat="false" ht="12.8" hidden="false" customHeight="false" outlineLevel="0" collapsed="false">
      <c r="A22" s="1" t="n">
        <f aca="false">A21+7</f>
        <v>44703</v>
      </c>
      <c r="B22" s="3" t="n">
        <f aca="false">com.sun.star.sheet.addin.Analysis.getRandbetween(100000, 150000)</f>
        <v>148812</v>
      </c>
      <c r="C22" s="3" t="n">
        <f aca="false">com.sun.star.sheet.addin.Analysis.getRandbetween(100000, 120000)</f>
        <v>109238</v>
      </c>
      <c r="D22" s="3" t="n">
        <f aca="false">com.sun.star.sheet.addin.Analysis.getRandbetween(100000, 125000)</f>
        <v>115227</v>
      </c>
      <c r="E22" s="3" t="n">
        <f aca="false">com.sun.star.sheet.addin.Analysis.getRandbetween(125000, 150000)</f>
        <v>135542</v>
      </c>
      <c r="F22" s="3" t="n">
        <f aca="false">com.sun.star.sheet.addin.Analysis.getRandbetween(140000, 150000)</f>
        <v>148356</v>
      </c>
      <c r="G22" s="3" t="n">
        <f aca="false">AVERAGE(C22:F22)</f>
        <v>127090.75</v>
      </c>
      <c r="I22" s="4" t="n">
        <f aca="false">(ABS(C22-$B22)*100/$B22)^2</f>
        <v>707.202833031884</v>
      </c>
      <c r="J22" s="4" t="n">
        <f aca="false">(ABS(D22-$B22)*100/$B22)^2</f>
        <v>509.348226324395</v>
      </c>
      <c r="K22" s="4" t="n">
        <f aca="false">(ABS(E22-$B22)*100/$B22)^2</f>
        <v>79.5180897695547</v>
      </c>
      <c r="L22" s="4" t="n">
        <f aca="false">(ABS(F22-$B22)*100/$B22)^2</f>
        <v>0.0938974456910082</v>
      </c>
      <c r="M22" s="4" t="n">
        <f aca="false">(ABS(G22-$B22)*100/$B22)^2</f>
        <v>213.05597646051</v>
      </c>
      <c r="N22" s="4"/>
    </row>
    <row r="23" customFormat="false" ht="12.8" hidden="false" customHeight="false" outlineLevel="0" collapsed="false">
      <c r="A23" s="1" t="n">
        <f aca="false">A22+7</f>
        <v>44710</v>
      </c>
      <c r="B23" s="3" t="n">
        <f aca="false">com.sun.star.sheet.addin.Analysis.getRandbetween(100000, 150000)</f>
        <v>134662</v>
      </c>
      <c r="C23" s="3" t="n">
        <f aca="false">com.sun.star.sheet.addin.Analysis.getRandbetween(100000, 120000)</f>
        <v>112557</v>
      </c>
      <c r="D23" s="3" t="n">
        <f aca="false">com.sun.star.sheet.addin.Analysis.getRandbetween(100000, 125000)</f>
        <v>108430</v>
      </c>
      <c r="E23" s="3" t="n">
        <f aca="false">com.sun.star.sheet.addin.Analysis.getRandbetween(125000, 150000)</f>
        <v>136343</v>
      </c>
      <c r="F23" s="3" t="n">
        <f aca="false">com.sun.star.sheet.addin.Analysis.getRandbetween(140000, 150000)</f>
        <v>141385</v>
      </c>
      <c r="G23" s="3" t="n">
        <f aca="false">AVERAGE(C23:F23)</f>
        <v>124678.75</v>
      </c>
      <c r="I23" s="4" t="n">
        <f aca="false">(ABS(C23-$B23)*100/$B23)^2</f>
        <v>269.457898152939</v>
      </c>
      <c r="J23" s="4" t="n">
        <f aca="false">(ABS(D23-$B23)*100/$B23)^2</f>
        <v>379.465840378462</v>
      </c>
      <c r="K23" s="4" t="n">
        <f aca="false">(ABS(E23-$B23)*100/$B23)^2</f>
        <v>1.55827931667366</v>
      </c>
      <c r="L23" s="4" t="n">
        <f aca="false">(ABS(F23-$B23)*100/$B23)^2</f>
        <v>24.9250536547987</v>
      </c>
      <c r="M23" s="4" t="n">
        <f aca="false">(ABS(G23-$B23)*100/$B23)^2</f>
        <v>54.9608920538647</v>
      </c>
      <c r="N23" s="4"/>
    </row>
    <row r="24" customFormat="false" ht="12.8" hidden="false" customHeight="false" outlineLevel="0" collapsed="false">
      <c r="A24" s="1" t="n">
        <f aca="false">A23+7</f>
        <v>44717</v>
      </c>
      <c r="B24" s="3" t="n">
        <f aca="false">com.sun.star.sheet.addin.Analysis.getRandbetween(100000, 150000)</f>
        <v>133898</v>
      </c>
      <c r="C24" s="3" t="n">
        <f aca="false">com.sun.star.sheet.addin.Analysis.getRandbetween(100000, 120000)</f>
        <v>103908</v>
      </c>
      <c r="D24" s="3" t="n">
        <f aca="false">com.sun.star.sheet.addin.Analysis.getRandbetween(100000, 125000)</f>
        <v>117694</v>
      </c>
      <c r="E24" s="3" t="n">
        <f aca="false">com.sun.star.sheet.addin.Analysis.getRandbetween(125000, 150000)</f>
        <v>133829</v>
      </c>
      <c r="F24" s="3" t="n">
        <f aca="false">com.sun.star.sheet.addin.Analysis.getRandbetween(140000, 150000)</f>
        <v>149301</v>
      </c>
      <c r="G24" s="3" t="n">
        <f aca="false">AVERAGE(C24:F24)</f>
        <v>126183</v>
      </c>
      <c r="I24" s="4" t="n">
        <f aca="false">(ABS(C24-$B24)*100/$B24)^2</f>
        <v>501.654544966993</v>
      </c>
      <c r="J24" s="4" t="n">
        <f aca="false">(ABS(D24-$B24)*100/$B24)^2</f>
        <v>146.452331100072</v>
      </c>
      <c r="K24" s="4" t="n">
        <f aca="false">(ABS(E24-$B24)*100/$B24)^2</f>
        <v>0.0026555225962148</v>
      </c>
      <c r="L24" s="4" t="n">
        <f aca="false">(ABS(F24-$B24)*100/$B24)^2</f>
        <v>132.331260891808</v>
      </c>
      <c r="M24" s="4" t="n">
        <f aca="false">(ABS(G24-$B24)*100/$B24)^2</f>
        <v>33.1988989585981</v>
      </c>
      <c r="N24" s="4"/>
    </row>
    <row r="25" customFormat="false" ht="12.8" hidden="false" customHeight="false" outlineLevel="0" collapsed="false">
      <c r="A25" s="1" t="n">
        <f aca="false">A24+7</f>
        <v>44724</v>
      </c>
      <c r="B25" s="3" t="n">
        <f aca="false">com.sun.star.sheet.addin.Analysis.getRandbetween(100000, 150000)</f>
        <v>142268</v>
      </c>
      <c r="C25" s="3" t="n">
        <f aca="false">com.sun.star.sheet.addin.Analysis.getRandbetween(100000, 120000)</f>
        <v>102137</v>
      </c>
      <c r="D25" s="3" t="n">
        <f aca="false">com.sun.star.sheet.addin.Analysis.getRandbetween(100000, 125000)</f>
        <v>120076</v>
      </c>
      <c r="E25" s="3" t="n">
        <f aca="false">com.sun.star.sheet.addin.Analysis.getRandbetween(125000, 150000)</f>
        <v>148439</v>
      </c>
      <c r="F25" s="3" t="n">
        <f aca="false">com.sun.star.sheet.addin.Analysis.getRandbetween(140000, 150000)</f>
        <v>148256</v>
      </c>
      <c r="G25" s="3" t="n">
        <f aca="false">AVERAGE(C25:F25)</f>
        <v>129727</v>
      </c>
      <c r="I25" s="4" t="n">
        <f aca="false">(ABS(C25-$B25)*100/$B25)^2</f>
        <v>795.692951706465</v>
      </c>
      <c r="J25" s="4" t="n">
        <f aca="false">(ABS(D25-$B25)*100/$B25)^2</f>
        <v>243.320351377457</v>
      </c>
      <c r="K25" s="4" t="n">
        <f aca="false">(ABS(E25-$B25)*100/$B25)^2</f>
        <v>18.8146715124419</v>
      </c>
      <c r="L25" s="4" t="n">
        <f aca="false">(ABS(F25-$B25)*100/$B25)^2</f>
        <v>17.7153252716427</v>
      </c>
      <c r="M25" s="4" t="n">
        <f aca="false">(ABS(G25-$B25)*100/$B25)^2</f>
        <v>77.7051643244009</v>
      </c>
      <c r="N25" s="4"/>
    </row>
    <row r="26" customFormat="false" ht="12.8" hidden="false" customHeight="false" outlineLevel="0" collapsed="false">
      <c r="A26" s="1" t="n">
        <f aca="false">A25+7</f>
        <v>44731</v>
      </c>
      <c r="B26" s="3" t="n">
        <f aca="false">com.sun.star.sheet.addin.Analysis.getRandbetween(100000, 150000)</f>
        <v>106462</v>
      </c>
      <c r="C26" s="3" t="n">
        <f aca="false">com.sun.star.sheet.addin.Analysis.getRandbetween(100000, 120000)</f>
        <v>115908</v>
      </c>
      <c r="D26" s="3" t="n">
        <f aca="false">com.sun.star.sheet.addin.Analysis.getRandbetween(100000, 125000)</f>
        <v>105786</v>
      </c>
      <c r="E26" s="3" t="n">
        <f aca="false">com.sun.star.sheet.addin.Analysis.getRandbetween(125000, 150000)</f>
        <v>148833</v>
      </c>
      <c r="F26" s="3" t="n">
        <f aca="false">com.sun.star.sheet.addin.Analysis.getRandbetween(140000, 150000)</f>
        <v>149688</v>
      </c>
      <c r="G26" s="3" t="n">
        <f aca="false">AVERAGE(C26:F26)</f>
        <v>130053.75</v>
      </c>
      <c r="I26" s="4" t="n">
        <f aca="false">(ABS(C26-$B26)*100/$B26)^2</f>
        <v>78.7239073048472</v>
      </c>
      <c r="J26" s="4" t="n">
        <f aca="false">(ABS(D26-$B26)*100/$B26)^2</f>
        <v>0.403184799803457</v>
      </c>
      <c r="K26" s="4" t="n">
        <f aca="false">(ABS(E26-$B26)*100/$B26)^2</f>
        <v>1583.97450350435</v>
      </c>
      <c r="L26" s="4" t="n">
        <f aca="false">(ABS(F26-$B26)*100/$B26)^2</f>
        <v>1648.54519202848</v>
      </c>
      <c r="M26" s="4" t="n">
        <f aca="false">(ABS(G26-$B26)*100/$B26)^2</f>
        <v>491.056058478466</v>
      </c>
      <c r="N26" s="4"/>
    </row>
    <row r="27" customFormat="false" ht="12.8" hidden="false" customHeight="false" outlineLevel="0" collapsed="false">
      <c r="A27" s="1" t="n">
        <f aca="false">A26+7</f>
        <v>44738</v>
      </c>
      <c r="B27" s="3" t="n">
        <f aca="false">com.sun.star.sheet.addin.Analysis.getRandbetween(100000, 150000)</f>
        <v>106568</v>
      </c>
      <c r="C27" s="3" t="n">
        <f aca="false">com.sun.star.sheet.addin.Analysis.getRandbetween(100000, 120000)</f>
        <v>112363</v>
      </c>
      <c r="D27" s="3" t="n">
        <f aca="false">com.sun.star.sheet.addin.Analysis.getRandbetween(100000, 125000)</f>
        <v>124907</v>
      </c>
      <c r="E27" s="3" t="n">
        <f aca="false">com.sun.star.sheet.addin.Analysis.getRandbetween(125000, 150000)</f>
        <v>139374</v>
      </c>
      <c r="F27" s="3" t="n">
        <f aca="false">com.sun.star.sheet.addin.Analysis.getRandbetween(140000, 150000)</f>
        <v>149170</v>
      </c>
      <c r="G27" s="3" t="n">
        <f aca="false">AVERAGE(C27:F27)</f>
        <v>131453.5</v>
      </c>
      <c r="I27" s="4" t="n">
        <f aca="false">(ABS(C27-$B27)*100/$B27)^2</f>
        <v>29.5701311017511</v>
      </c>
      <c r="J27" s="4" t="n">
        <f aca="false">(ABS(D27-$B27)*100/$B27)^2</f>
        <v>296.140408029875</v>
      </c>
      <c r="K27" s="4" t="n">
        <f aca="false">(ABS(E27-$B27)*100/$B27)^2</f>
        <v>947.660830835372</v>
      </c>
      <c r="L27" s="4" t="n">
        <f aca="false">(ABS(F27-$B27)*100/$B27)^2</f>
        <v>1598.10880930599</v>
      </c>
      <c r="M27" s="4" t="n">
        <f aca="false">(ABS(G27-$B27)*100/$B27)^2</f>
        <v>545.304537467534</v>
      </c>
      <c r="N27" s="4"/>
    </row>
    <row r="28" customFormat="false" ht="12.8" hidden="false" customHeight="false" outlineLevel="0" collapsed="false">
      <c r="A28" s="1" t="n">
        <f aca="false">A27+7</f>
        <v>44745</v>
      </c>
      <c r="B28" s="3" t="n">
        <f aca="false">com.sun.star.sheet.addin.Analysis.getRandbetween(100000, 150000)</f>
        <v>118086</v>
      </c>
      <c r="C28" s="3" t="n">
        <f aca="false">com.sun.star.sheet.addin.Analysis.getRandbetween(100000, 120000)</f>
        <v>118613</v>
      </c>
      <c r="D28" s="3" t="n">
        <f aca="false">com.sun.star.sheet.addin.Analysis.getRandbetween(100000, 125000)</f>
        <v>107326</v>
      </c>
      <c r="E28" s="3" t="n">
        <f aca="false">com.sun.star.sheet.addin.Analysis.getRandbetween(125000, 150000)</f>
        <v>127087</v>
      </c>
      <c r="F28" s="3" t="n">
        <f aca="false">com.sun.star.sheet.addin.Analysis.getRandbetween(140000, 150000)</f>
        <v>149465</v>
      </c>
      <c r="G28" s="3" t="n">
        <f aca="false">AVERAGE(C28:F28)</f>
        <v>125622.75</v>
      </c>
      <c r="I28" s="4" t="n">
        <f aca="false">(ABS(C28-$B28)*100/$B28)^2</f>
        <v>0.199170221783663</v>
      </c>
      <c r="J28" s="4" t="n">
        <f aca="false">(ABS(D28-$B28)*100/$B28)^2</f>
        <v>83.0286007927879</v>
      </c>
      <c r="K28" s="4" t="n">
        <f aca="false">(ABS(E28-$B28)*100/$B28)^2</f>
        <v>58.1011461807698</v>
      </c>
      <c r="L28" s="4" t="n">
        <f aca="false">(ABS(F28-$B28)*100/$B28)^2</f>
        <v>706.124653944671</v>
      </c>
      <c r="M28" s="4" t="n">
        <f aca="false">(ABS(G28-$B28)*100/$B28)^2</f>
        <v>40.7353447134506</v>
      </c>
      <c r="N28" s="4"/>
    </row>
    <row r="29" customFormat="false" ht="12.8" hidden="false" customHeight="false" outlineLevel="0" collapsed="false">
      <c r="A29" s="1" t="n">
        <f aca="false">A28+7</f>
        <v>44752</v>
      </c>
      <c r="B29" s="3" t="n">
        <f aca="false">com.sun.star.sheet.addin.Analysis.getRandbetween(100000, 150000)</f>
        <v>140139</v>
      </c>
      <c r="C29" s="3" t="n">
        <f aca="false">com.sun.star.sheet.addin.Analysis.getRandbetween(100000, 120000)</f>
        <v>116207</v>
      </c>
      <c r="D29" s="3" t="n">
        <f aca="false">com.sun.star.sheet.addin.Analysis.getRandbetween(100000, 125000)</f>
        <v>122486</v>
      </c>
      <c r="E29" s="3" t="n">
        <f aca="false">com.sun.star.sheet.addin.Analysis.getRandbetween(125000, 150000)</f>
        <v>127076</v>
      </c>
      <c r="F29" s="3" t="n">
        <f aca="false">com.sun.star.sheet.addin.Analysis.getRandbetween(140000, 150000)</f>
        <v>149208</v>
      </c>
      <c r="G29" s="3" t="n">
        <f aca="false">AVERAGE(C29:F29)</f>
        <v>128744.25</v>
      </c>
      <c r="I29" s="4" t="n">
        <f aca="false">(ABS(C29-$B29)*100/$B29)^2</f>
        <v>291.635212390297</v>
      </c>
      <c r="J29" s="4" t="n">
        <f aca="false">(ABS(D29-$B29)*100/$B29)^2</f>
        <v>158.678838967018</v>
      </c>
      <c r="K29" s="4" t="n">
        <f aca="false">(ABS(E29-$B29)*100/$B29)^2</f>
        <v>86.8896054979567</v>
      </c>
      <c r="L29" s="4" t="n">
        <f aca="false">(ABS(F29-$B29)*100/$B29)^2</f>
        <v>41.8794312949749</v>
      </c>
      <c r="M29" s="4" t="n">
        <f aca="false">(ABS(G29-$B29)*100/$B29)^2</f>
        <v>66.1137169580544</v>
      </c>
      <c r="N29" s="4"/>
    </row>
    <row r="30" customFormat="false" ht="12.8" hidden="false" customHeight="false" outlineLevel="0" collapsed="false">
      <c r="A30" s="1" t="n">
        <f aca="false">A29+7</f>
        <v>44759</v>
      </c>
      <c r="B30" s="3" t="n">
        <f aca="false">com.sun.star.sheet.addin.Analysis.getRandbetween(100000, 150000)</f>
        <v>117219</v>
      </c>
      <c r="C30" s="3" t="n">
        <f aca="false">com.sun.star.sheet.addin.Analysis.getRandbetween(100000, 120000)</f>
        <v>116704</v>
      </c>
      <c r="D30" s="3" t="n">
        <f aca="false">com.sun.star.sheet.addin.Analysis.getRandbetween(100000, 125000)</f>
        <v>101520</v>
      </c>
      <c r="E30" s="3" t="n">
        <f aca="false">com.sun.star.sheet.addin.Analysis.getRandbetween(125000, 150000)</f>
        <v>136371</v>
      </c>
      <c r="F30" s="3" t="n">
        <f aca="false">com.sun.star.sheet.addin.Analysis.getRandbetween(140000, 150000)</f>
        <v>143374</v>
      </c>
      <c r="G30" s="3" t="n">
        <f aca="false">AVERAGE(C30:F30)</f>
        <v>124492.25</v>
      </c>
      <c r="I30" s="4" t="n">
        <f aca="false">(ABS(C30-$B30)*100/$B30)^2</f>
        <v>0.193027165759922</v>
      </c>
      <c r="J30" s="4" t="n">
        <f aca="false">(ABS(D30-$B30)*100/$B30)^2</f>
        <v>179.369234529873</v>
      </c>
      <c r="K30" s="4" t="n">
        <f aca="false">(ABS(E30-$B30)*100/$B30)^2</f>
        <v>266.951424067862</v>
      </c>
      <c r="L30" s="4" t="n">
        <f aca="false">(ABS(F30-$B30)*100/$B30)^2</f>
        <v>497.867095814458</v>
      </c>
      <c r="M30" s="4" t="n">
        <f aca="false">(ABS(G30-$B30)*100/$B30)^2</f>
        <v>38.5000246083891</v>
      </c>
      <c r="N30" s="4"/>
    </row>
    <row r="31" customFormat="false" ht="12.8" hidden="false" customHeight="false" outlineLevel="0" collapsed="false">
      <c r="A31" s="1" t="n">
        <f aca="false">A30+7</f>
        <v>44766</v>
      </c>
      <c r="B31" s="3" t="n">
        <f aca="false">com.sun.star.sheet.addin.Analysis.getRandbetween(100000, 150000)</f>
        <v>118281</v>
      </c>
      <c r="C31" s="3" t="n">
        <f aca="false">com.sun.star.sheet.addin.Analysis.getRandbetween(100000, 120000)</f>
        <v>107116</v>
      </c>
      <c r="D31" s="3" t="n">
        <f aca="false">com.sun.star.sheet.addin.Analysis.getRandbetween(100000, 125000)</f>
        <v>105400</v>
      </c>
      <c r="E31" s="3" t="n">
        <f aca="false">com.sun.star.sheet.addin.Analysis.getRandbetween(125000, 150000)</f>
        <v>127349</v>
      </c>
      <c r="F31" s="3" t="n">
        <f aca="false">com.sun.star.sheet.addin.Analysis.getRandbetween(140000, 150000)</f>
        <v>145545</v>
      </c>
      <c r="G31" s="3" t="n">
        <f aca="false">AVERAGE(C31:F31)</f>
        <v>121352.5</v>
      </c>
      <c r="I31" s="4" t="n">
        <f aca="false">(ABS(C31-$B31)*100/$B31)^2</f>
        <v>89.1020055884754</v>
      </c>
      <c r="J31" s="4" t="n">
        <f aca="false">(ABS(D31-$B31)*100/$B31)^2</f>
        <v>118.595766211407</v>
      </c>
      <c r="K31" s="4" t="n">
        <f aca="false">(ABS(E31-$B31)*100/$B31)^2</f>
        <v>58.7750554785785</v>
      </c>
      <c r="L31" s="4" t="n">
        <f aca="false">(ABS(F31-$B31)*100/$B31)^2</f>
        <v>531.311444796315</v>
      </c>
      <c r="M31" s="4" t="n">
        <f aca="false">(ABS(G31-$B31)*100/$B31)^2</f>
        <v>6.74327799629588</v>
      </c>
      <c r="N31" s="4"/>
    </row>
    <row r="32" customFormat="false" ht="12.8" hidden="false" customHeight="false" outlineLevel="0" collapsed="false">
      <c r="A32" s="1" t="n">
        <f aca="false">A31+7</f>
        <v>44773</v>
      </c>
      <c r="B32" s="3" t="n">
        <f aca="false">com.sun.star.sheet.addin.Analysis.getRandbetween(100000, 150000)</f>
        <v>125537</v>
      </c>
      <c r="C32" s="3" t="n">
        <f aca="false">com.sun.star.sheet.addin.Analysis.getRandbetween(100000, 120000)</f>
        <v>111840</v>
      </c>
      <c r="D32" s="3" t="n">
        <f aca="false">com.sun.star.sheet.addin.Analysis.getRandbetween(100000, 125000)</f>
        <v>118242</v>
      </c>
      <c r="E32" s="3" t="n">
        <f aca="false">com.sun.star.sheet.addin.Analysis.getRandbetween(125000, 150000)</f>
        <v>148359</v>
      </c>
      <c r="F32" s="3" t="n">
        <f aca="false">com.sun.star.sheet.addin.Analysis.getRandbetween(140000, 150000)</f>
        <v>143592</v>
      </c>
      <c r="G32" s="3" t="n">
        <f aca="false">AVERAGE(C32:F32)</f>
        <v>130508.25</v>
      </c>
      <c r="I32" s="4" t="n">
        <f aca="false">(ABS(C32-$B32)*100/$B32)^2</f>
        <v>119.04397489779</v>
      </c>
      <c r="J32" s="4" t="n">
        <f aca="false">(ABS(D32-$B32)*100/$B32)^2</f>
        <v>33.7681369555096</v>
      </c>
      <c r="K32" s="4" t="n">
        <f aca="false">(ABS(E32-$B32)*100/$B32)^2</f>
        <v>330.494251674613</v>
      </c>
      <c r="L32" s="4" t="n">
        <f aca="false">(ABS(F32-$B32)*100/$B32)^2</f>
        <v>206.848079789716</v>
      </c>
      <c r="M32" s="4" t="n">
        <f aca="false">(ABS(G32-$B32)*100/$B32)^2</f>
        <v>15.6815041049125</v>
      </c>
      <c r="N32" s="4"/>
    </row>
    <row r="33" customFormat="false" ht="12.8" hidden="false" customHeight="false" outlineLevel="0" collapsed="false">
      <c r="A33" s="1" t="n">
        <f aca="false">A32+7</f>
        <v>44780</v>
      </c>
      <c r="B33" s="3" t="n">
        <f aca="false">com.sun.star.sheet.addin.Analysis.getRandbetween(100000, 150000)</f>
        <v>131750</v>
      </c>
      <c r="C33" s="3" t="n">
        <f aca="false">com.sun.star.sheet.addin.Analysis.getRandbetween(100000, 120000)</f>
        <v>103595</v>
      </c>
      <c r="D33" s="3" t="n">
        <f aca="false">com.sun.star.sheet.addin.Analysis.getRandbetween(100000, 125000)</f>
        <v>100943</v>
      </c>
      <c r="E33" s="3" t="n">
        <f aca="false">com.sun.star.sheet.addin.Analysis.getRandbetween(125000, 150000)</f>
        <v>125349</v>
      </c>
      <c r="F33" s="3" t="n">
        <f aca="false">com.sun.star.sheet.addin.Analysis.getRandbetween(140000, 150000)</f>
        <v>147869</v>
      </c>
      <c r="G33" s="3" t="n">
        <f aca="false">AVERAGE(C33:F33)</f>
        <v>119439</v>
      </c>
      <c r="I33" s="4" t="n">
        <f aca="false">(ABS(C33-$B33)*100/$B33)^2</f>
        <v>456.677711006053</v>
      </c>
      <c r="J33" s="4" t="n">
        <f aca="false">(ABS(D33-$B33)*100/$B33)^2</f>
        <v>546.761050664497</v>
      </c>
      <c r="K33" s="4" t="n">
        <f aca="false">(ABS(E33-$B33)*100/$B33)^2</f>
        <v>23.6044783223934</v>
      </c>
      <c r="L33" s="4" t="n">
        <f aca="false">(ABS(F33-$B33)*100/$B33)^2</f>
        <v>149.683849219923</v>
      </c>
      <c r="M33" s="4" t="n">
        <f aca="false">(ABS(G33-$B33)*100/$B33)^2</f>
        <v>87.3143076884301</v>
      </c>
      <c r="N33" s="4"/>
    </row>
    <row r="34" customFormat="false" ht="12.8" hidden="false" customHeight="false" outlineLevel="0" collapsed="false">
      <c r="A34" s="1" t="n">
        <f aca="false">A33+7</f>
        <v>44787</v>
      </c>
      <c r="B34" s="3" t="n">
        <f aca="false">com.sun.star.sheet.addin.Analysis.getRandbetween(100000, 150000)</f>
        <v>127459</v>
      </c>
      <c r="C34" s="3" t="n">
        <f aca="false">com.sun.star.sheet.addin.Analysis.getRandbetween(100000, 120000)</f>
        <v>101579</v>
      </c>
      <c r="D34" s="3" t="n">
        <f aca="false">com.sun.star.sheet.addin.Analysis.getRandbetween(100000, 125000)</f>
        <v>100177</v>
      </c>
      <c r="E34" s="3" t="n">
        <f aca="false">com.sun.star.sheet.addin.Analysis.getRandbetween(125000, 150000)</f>
        <v>149271</v>
      </c>
      <c r="F34" s="3" t="n">
        <f aca="false">com.sun.star.sheet.addin.Analysis.getRandbetween(140000, 150000)</f>
        <v>148752</v>
      </c>
      <c r="G34" s="3" t="n">
        <f aca="false">AVERAGE(C34:F34)</f>
        <v>124944.75</v>
      </c>
      <c r="I34" s="4" t="n">
        <f aca="false">(ABS(C34-$B34)*100/$B34)^2</f>
        <v>412.27550310495</v>
      </c>
      <c r="J34" s="4" t="n">
        <f aca="false">(ABS(D34-$B34)*100/$B34)^2</f>
        <v>458.153908124735</v>
      </c>
      <c r="K34" s="4" t="n">
        <f aca="false">(ABS(E34-$B34)*100/$B34)^2</f>
        <v>292.853193562628</v>
      </c>
      <c r="L34" s="4" t="n">
        <f aca="false">(ABS(F34-$B34)*100/$B34)^2</f>
        <v>279.082557724151</v>
      </c>
      <c r="M34" s="4" t="n">
        <f aca="false">(ABS(G34-$B34)*100/$B34)^2</f>
        <v>3.89113146411167</v>
      </c>
      <c r="N34" s="4"/>
    </row>
    <row r="35" customFormat="false" ht="12.8" hidden="false" customHeight="false" outlineLevel="0" collapsed="false">
      <c r="A35" s="1" t="n">
        <f aca="false">A34+7</f>
        <v>44794</v>
      </c>
      <c r="B35" s="3" t="n">
        <f aca="false">com.sun.star.sheet.addin.Analysis.getRandbetween(100000, 150000)</f>
        <v>133911</v>
      </c>
      <c r="C35" s="3" t="n">
        <f aca="false">com.sun.star.sheet.addin.Analysis.getRandbetween(100000, 120000)</f>
        <v>119184</v>
      </c>
      <c r="D35" s="3" t="n">
        <f aca="false">com.sun.star.sheet.addin.Analysis.getRandbetween(100000, 125000)</f>
        <v>109533</v>
      </c>
      <c r="E35" s="3" t="n">
        <f aca="false">com.sun.star.sheet.addin.Analysis.getRandbetween(125000, 150000)</f>
        <v>149839</v>
      </c>
      <c r="F35" s="3" t="n">
        <f aca="false">com.sun.star.sheet.addin.Analysis.getRandbetween(140000, 150000)</f>
        <v>146468</v>
      </c>
      <c r="G35" s="3" t="n">
        <f aca="false">AVERAGE(C35:F35)</f>
        <v>131256</v>
      </c>
      <c r="I35" s="4" t="n">
        <f aca="false">(ABS(C35-$B35)*100/$B35)^2</f>
        <v>120.947269227127</v>
      </c>
      <c r="J35" s="4" t="n">
        <f aca="false">(ABS(D35-$B35)*100/$B35)^2</f>
        <v>331.408496902507</v>
      </c>
      <c r="K35" s="4" t="n">
        <f aca="false">(ABS(E35-$B35)*100/$B35)^2</f>
        <v>141.478350465878</v>
      </c>
      <c r="L35" s="4" t="n">
        <f aca="false">(ABS(F35-$B35)*100/$B35)^2</f>
        <v>87.9304472338131</v>
      </c>
      <c r="M35" s="4" t="n">
        <f aca="false">(ABS(G35-$B35)*100/$B35)^2</f>
        <v>3.93094117129833</v>
      </c>
      <c r="N35" s="4"/>
    </row>
    <row r="36" customFormat="false" ht="12.8" hidden="false" customHeight="false" outlineLevel="0" collapsed="false">
      <c r="A36" s="1" t="n">
        <f aca="false">A35+7</f>
        <v>44801</v>
      </c>
      <c r="B36" s="3" t="n">
        <f aca="false">com.sun.star.sheet.addin.Analysis.getRandbetween(100000, 150000)</f>
        <v>117149</v>
      </c>
      <c r="C36" s="3" t="n">
        <f aca="false">com.sun.star.sheet.addin.Analysis.getRandbetween(100000, 120000)</f>
        <v>101659</v>
      </c>
      <c r="D36" s="3" t="n">
        <f aca="false">com.sun.star.sheet.addin.Analysis.getRandbetween(100000, 125000)</f>
        <v>122574</v>
      </c>
      <c r="E36" s="3" t="n">
        <f aca="false">com.sun.star.sheet.addin.Analysis.getRandbetween(125000, 150000)</f>
        <v>142184</v>
      </c>
      <c r="F36" s="3" t="n">
        <f aca="false">com.sun.star.sheet.addin.Analysis.getRandbetween(140000, 150000)</f>
        <v>146923</v>
      </c>
      <c r="G36" s="3" t="n">
        <f aca="false">AVERAGE(C36:F36)</f>
        <v>128335</v>
      </c>
      <c r="I36" s="4" t="n">
        <f aca="false">(ABS(C36-$B36)*100/$B36)^2</f>
        <v>174.833907480037</v>
      </c>
      <c r="J36" s="4" t="n">
        <f aca="false">(ABS(D36-$B36)*100/$B36)^2</f>
        <v>21.4448154699012</v>
      </c>
      <c r="K36" s="4" t="n">
        <f aca="false">(ABS(E36-$B36)*100/$B36)^2</f>
        <v>456.686338317979</v>
      </c>
      <c r="L36" s="4" t="n">
        <f aca="false">(ABS(F36-$B36)*100/$B36)^2</f>
        <v>645.947462567791</v>
      </c>
      <c r="M36" s="4" t="n">
        <f aca="false">(ABS(G36-$B36)*100/$B36)^2</f>
        <v>91.1743043716158</v>
      </c>
      <c r="N36" s="4"/>
    </row>
    <row r="37" customFormat="false" ht="12.8" hidden="false" customHeight="false" outlineLevel="0" collapsed="false">
      <c r="A37" s="1" t="n">
        <f aca="false">A36+7</f>
        <v>44808</v>
      </c>
      <c r="B37" s="3" t="n">
        <f aca="false">com.sun.star.sheet.addin.Analysis.getRandbetween(100000, 150000)</f>
        <v>104617</v>
      </c>
      <c r="C37" s="3" t="n">
        <f aca="false">com.sun.star.sheet.addin.Analysis.getRandbetween(100000, 120000)</f>
        <v>109058</v>
      </c>
      <c r="D37" s="3" t="n">
        <f aca="false">com.sun.star.sheet.addin.Analysis.getRandbetween(100000, 125000)</f>
        <v>104897</v>
      </c>
      <c r="E37" s="3" t="n">
        <f aca="false">com.sun.star.sheet.addin.Analysis.getRandbetween(125000, 150000)</f>
        <v>133182</v>
      </c>
      <c r="F37" s="3" t="n">
        <f aca="false">com.sun.star.sheet.addin.Analysis.getRandbetween(140000, 150000)</f>
        <v>149610</v>
      </c>
      <c r="G37" s="3" t="n">
        <f aca="false">AVERAGE(C37:F37)</f>
        <v>124186.75</v>
      </c>
      <c r="I37" s="4" t="n">
        <f aca="false">(ABS(C37-$B37)*100/$B37)^2</f>
        <v>18.0200927629512</v>
      </c>
      <c r="J37" s="4" t="n">
        <f aca="false">(ABS(D37-$B37)*100/$B37)^2</f>
        <v>0.0716327358923744</v>
      </c>
      <c r="K37" s="4" t="n">
        <f aca="false">(ABS(E37-$B37)*100/$B37)^2</f>
        <v>745.527954889943</v>
      </c>
      <c r="L37" s="4" t="n">
        <f aca="false">(ABS(F37-$B37)*100/$B37)^2</f>
        <v>1849.63220750574</v>
      </c>
      <c r="M37" s="4" t="n">
        <f aca="false">(ABS(G37-$B37)*100/$B37)^2</f>
        <v>349.917796819181</v>
      </c>
      <c r="N37" s="4"/>
    </row>
    <row r="38" customFormat="false" ht="12.8" hidden="false" customHeight="false" outlineLevel="0" collapsed="false">
      <c r="A38" s="1" t="n">
        <f aca="false">A37+7</f>
        <v>44815</v>
      </c>
      <c r="B38" s="3" t="n">
        <f aca="false">com.sun.star.sheet.addin.Analysis.getRandbetween(100000, 150000)</f>
        <v>131768</v>
      </c>
      <c r="C38" s="3" t="n">
        <f aca="false">com.sun.star.sheet.addin.Analysis.getRandbetween(100000, 120000)</f>
        <v>114732</v>
      </c>
      <c r="D38" s="3" t="n">
        <f aca="false">com.sun.star.sheet.addin.Analysis.getRandbetween(100000, 125000)</f>
        <v>116217</v>
      </c>
      <c r="E38" s="3" t="n">
        <f aca="false">com.sun.star.sheet.addin.Analysis.getRandbetween(125000, 150000)</f>
        <v>142468</v>
      </c>
      <c r="F38" s="3" t="n">
        <f aca="false">com.sun.star.sheet.addin.Analysis.getRandbetween(140000, 150000)</f>
        <v>146764</v>
      </c>
      <c r="G38" s="3" t="n">
        <f aca="false">AVERAGE(C38:F38)</f>
        <v>130045.25</v>
      </c>
      <c r="I38" s="4" t="n">
        <f aca="false">(ABS(C38-$B38)*100/$B38)^2</f>
        <v>167.153453734322</v>
      </c>
      <c r="J38" s="4" t="n">
        <f aca="false">(ABS(D38-$B38)*100/$B38)^2</f>
        <v>139.282558044692</v>
      </c>
      <c r="K38" s="4" t="n">
        <f aca="false">(ABS(E38-$B38)*100/$B38)^2</f>
        <v>65.9398032556147</v>
      </c>
      <c r="L38" s="4" t="n">
        <f aca="false">(ABS(F38-$B38)*100/$B38)^2</f>
        <v>129.518246232505</v>
      </c>
      <c r="M38" s="4" t="n">
        <f aca="false">(ABS(G38-$B38)*100/$B38)^2</f>
        <v>1.70932485946345</v>
      </c>
      <c r="N38" s="4"/>
    </row>
    <row r="39" customFormat="false" ht="12.8" hidden="false" customHeight="false" outlineLevel="0" collapsed="false">
      <c r="A39" s="1" t="n">
        <f aca="false">A38+7</f>
        <v>44822</v>
      </c>
      <c r="B39" s="3" t="n">
        <f aca="false">com.sun.star.sheet.addin.Analysis.getRandbetween(100000, 150000)</f>
        <v>131339</v>
      </c>
      <c r="C39" s="3" t="n">
        <f aca="false">com.sun.star.sheet.addin.Analysis.getRandbetween(100000, 120000)</f>
        <v>106830</v>
      </c>
      <c r="D39" s="3" t="n">
        <f aca="false">com.sun.star.sheet.addin.Analysis.getRandbetween(100000, 125000)</f>
        <v>107466</v>
      </c>
      <c r="E39" s="3" t="n">
        <f aca="false">com.sun.star.sheet.addin.Analysis.getRandbetween(125000, 150000)</f>
        <v>130133</v>
      </c>
      <c r="F39" s="3" t="n">
        <f aca="false">com.sun.star.sheet.addin.Analysis.getRandbetween(140000, 150000)</f>
        <v>148558</v>
      </c>
      <c r="G39" s="3" t="n">
        <f aca="false">AVERAGE(C39:F39)</f>
        <v>123246.75</v>
      </c>
      <c r="I39" s="4" t="n">
        <f aca="false">(ABS(C39-$B39)*100/$B39)^2</f>
        <v>348.228067755974</v>
      </c>
      <c r="J39" s="4" t="n">
        <f aca="false">(ABS(D39-$B39)*100/$B39)^2</f>
        <v>330.389765345801</v>
      </c>
      <c r="K39" s="4" t="n">
        <f aca="false">(ABS(E39-$B39)*100/$B39)^2</f>
        <v>0.843154583070509</v>
      </c>
      <c r="L39" s="4" t="n">
        <f aca="false">(ABS(F39-$B39)*100/$B39)^2</f>
        <v>171.881225485259</v>
      </c>
      <c r="M39" s="4" t="n">
        <f aca="false">(ABS(G39-$B39)*100/$B39)^2</f>
        <v>37.9621824400137</v>
      </c>
      <c r="N39" s="4"/>
    </row>
    <row r="40" customFormat="false" ht="12.8" hidden="false" customHeight="false" outlineLevel="0" collapsed="false">
      <c r="A40" s="1" t="n">
        <f aca="false">A39+7</f>
        <v>44829</v>
      </c>
      <c r="B40" s="3" t="n">
        <f aca="false">com.sun.star.sheet.addin.Analysis.getRandbetween(100000, 150000)</f>
        <v>142127</v>
      </c>
      <c r="C40" s="3" t="n">
        <f aca="false">com.sun.star.sheet.addin.Analysis.getRandbetween(100000, 120000)</f>
        <v>107749</v>
      </c>
      <c r="D40" s="3" t="n">
        <f aca="false">com.sun.star.sheet.addin.Analysis.getRandbetween(100000, 125000)</f>
        <v>101774</v>
      </c>
      <c r="E40" s="3" t="n">
        <f aca="false">com.sun.star.sheet.addin.Analysis.getRandbetween(125000, 150000)</f>
        <v>131884</v>
      </c>
      <c r="F40" s="3" t="n">
        <f aca="false">com.sun.star.sheet.addin.Analysis.getRandbetween(140000, 150000)</f>
        <v>149314</v>
      </c>
      <c r="G40" s="3" t="n">
        <f aca="false">AVERAGE(C40:F40)</f>
        <v>122680.25</v>
      </c>
      <c r="I40" s="4" t="n">
        <f aca="false">(ABS(C40-$B40)*100/$B40)^2</f>
        <v>585.070278149632</v>
      </c>
      <c r="J40" s="4" t="n">
        <f aca="false">(ABS(D40-$B40)*100/$B40)^2</f>
        <v>806.117736243612</v>
      </c>
      <c r="K40" s="4" t="n">
        <f aca="false">(ABS(E40-$B40)*100/$B40)^2</f>
        <v>51.9399069478994</v>
      </c>
      <c r="L40" s="4" t="n">
        <f aca="false">(ABS(F40-$B40)*100/$B40)^2</f>
        <v>25.5706702358952</v>
      </c>
      <c r="M40" s="4" t="n">
        <f aca="false">(ABS(G40-$B40)*100/$B40)^2</f>
        <v>187.215104227995</v>
      </c>
      <c r="N40" s="4"/>
    </row>
    <row r="41" customFormat="false" ht="12.8" hidden="false" customHeight="false" outlineLevel="0" collapsed="false">
      <c r="A41" s="1" t="n">
        <f aca="false">A40+7</f>
        <v>44836</v>
      </c>
      <c r="B41" s="3" t="n">
        <f aca="false">com.sun.star.sheet.addin.Analysis.getRandbetween(100000, 150000)</f>
        <v>132960</v>
      </c>
      <c r="C41" s="3" t="n">
        <f aca="false">com.sun.star.sheet.addin.Analysis.getRandbetween(100000, 120000)</f>
        <v>119971</v>
      </c>
      <c r="D41" s="3" t="n">
        <f aca="false">com.sun.star.sheet.addin.Analysis.getRandbetween(100000, 125000)</f>
        <v>106051</v>
      </c>
      <c r="E41" s="3" t="n">
        <f aca="false">com.sun.star.sheet.addin.Analysis.getRandbetween(125000, 150000)</f>
        <v>125356</v>
      </c>
      <c r="F41" s="3" t="n">
        <f aca="false">com.sun.star.sheet.addin.Analysis.getRandbetween(140000, 150000)</f>
        <v>143226</v>
      </c>
      <c r="G41" s="3" t="n">
        <f aca="false">AVERAGE(C41:F41)</f>
        <v>123651</v>
      </c>
      <c r="I41" s="4" t="n">
        <f aca="false">(ABS(C41-$B41)*100/$B41)^2</f>
        <v>95.435382993863</v>
      </c>
      <c r="J41" s="4" t="n">
        <f aca="false">(ABS(D41-$B41)*100/$B41)^2</f>
        <v>409.59354570505</v>
      </c>
      <c r="K41" s="4" t="n">
        <f aca="false">(ABS(E41-$B41)*100/$B41)^2</f>
        <v>32.7071124057107</v>
      </c>
      <c r="L41" s="4" t="n">
        <f aca="false">(ABS(F41-$B41)*100/$B41)^2</f>
        <v>59.6156806748426</v>
      </c>
      <c r="M41" s="4" t="n">
        <f aca="false">(ABS(G41-$B41)*100/$B41)^2</f>
        <v>49.0189549013411</v>
      </c>
      <c r="N41" s="4"/>
    </row>
    <row r="42" customFormat="false" ht="12.8" hidden="false" customHeight="false" outlineLevel="0" collapsed="false">
      <c r="A42" s="1" t="n">
        <f aca="false">A41+7</f>
        <v>44843</v>
      </c>
      <c r="B42" s="3" t="n">
        <f aca="false">com.sun.star.sheet.addin.Analysis.getRandbetween(100000, 150000)</f>
        <v>136274</v>
      </c>
      <c r="C42" s="3" t="n">
        <f aca="false">com.sun.star.sheet.addin.Analysis.getRandbetween(100000, 120000)</f>
        <v>117081</v>
      </c>
      <c r="D42" s="3" t="n">
        <f aca="false">com.sun.star.sheet.addin.Analysis.getRandbetween(100000, 125000)</f>
        <v>103986</v>
      </c>
      <c r="E42" s="3" t="n">
        <f aca="false">com.sun.star.sheet.addin.Analysis.getRandbetween(125000, 150000)</f>
        <v>128714</v>
      </c>
      <c r="F42" s="3" t="n">
        <f aca="false">com.sun.star.sheet.addin.Analysis.getRandbetween(140000, 150000)</f>
        <v>142660</v>
      </c>
      <c r="G42" s="3" t="n">
        <f aca="false">AVERAGE(C42:F42)</f>
        <v>123110.25</v>
      </c>
      <c r="I42" s="4" t="n">
        <f aca="false">(ABS(C42-$B42)*100/$B42)^2</f>
        <v>198.362566628797</v>
      </c>
      <c r="J42" s="4" t="n">
        <f aca="false">(ABS(D42-$B42)*100/$B42)^2</f>
        <v>561.379153780585</v>
      </c>
      <c r="K42" s="4" t="n">
        <f aca="false">(ABS(E42-$B42)*100/$B42)^2</f>
        <v>30.7763833872812</v>
      </c>
      <c r="L42" s="4" t="n">
        <f aca="false">(ABS(F42-$B42)*100/$B42)^2</f>
        <v>21.9599739615909</v>
      </c>
      <c r="M42" s="4" t="n">
        <f aca="false">(ABS(G42-$B42)*100/$B42)^2</f>
        <v>93.3110859961498</v>
      </c>
      <c r="N42" s="4"/>
    </row>
    <row r="43" customFormat="false" ht="12.8" hidden="false" customHeight="false" outlineLevel="0" collapsed="false">
      <c r="A43" s="1" t="n">
        <f aca="false">A42+7</f>
        <v>44850</v>
      </c>
      <c r="B43" s="3" t="n">
        <f aca="false">com.sun.star.sheet.addin.Analysis.getRandbetween(100000, 150000)</f>
        <v>111545</v>
      </c>
      <c r="C43" s="3" t="n">
        <f aca="false">com.sun.star.sheet.addin.Analysis.getRandbetween(100000, 120000)</f>
        <v>107094</v>
      </c>
      <c r="D43" s="3" t="n">
        <f aca="false">com.sun.star.sheet.addin.Analysis.getRandbetween(100000, 125000)</f>
        <v>111574</v>
      </c>
      <c r="E43" s="3" t="n">
        <f aca="false">com.sun.star.sheet.addin.Analysis.getRandbetween(125000, 150000)</f>
        <v>133223</v>
      </c>
      <c r="F43" s="3" t="n">
        <f aca="false">com.sun.star.sheet.addin.Analysis.getRandbetween(140000, 150000)</f>
        <v>140578</v>
      </c>
      <c r="G43" s="3" t="n">
        <f aca="false">AVERAGE(C43:F43)</f>
        <v>123117.25</v>
      </c>
      <c r="I43" s="4" t="n">
        <f aca="false">(ABS(C43-$B43)*100/$B43)^2</f>
        <v>15.9226362164716</v>
      </c>
      <c r="J43" s="4" t="n">
        <f aca="false">(ABS(D43-$B43)*100/$B43)^2</f>
        <v>0.000675920751796031</v>
      </c>
      <c r="K43" s="4" t="n">
        <f aca="false">(ABS(E43-$B43)*100/$B43)^2</f>
        <v>377.692367211726</v>
      </c>
      <c r="L43" s="4" t="n">
        <f aca="false">(ABS(F43-$B43)*100/$B43)^2</f>
        <v>677.459929437691</v>
      </c>
      <c r="M43" s="4" t="n">
        <f aca="false">(ABS(G43-$B43)*100/$B43)^2</f>
        <v>107.630510205579</v>
      </c>
      <c r="N43" s="4"/>
    </row>
    <row r="44" customFormat="false" ht="12.8" hidden="false" customHeight="false" outlineLevel="0" collapsed="false">
      <c r="A44" s="1" t="n">
        <f aca="false">A43+7</f>
        <v>44857</v>
      </c>
      <c r="B44" s="3" t="n">
        <f aca="false">com.sun.star.sheet.addin.Analysis.getRandbetween(100000, 150000)</f>
        <v>102851</v>
      </c>
      <c r="C44" s="3" t="n">
        <f aca="false">com.sun.star.sheet.addin.Analysis.getRandbetween(100000, 120000)</f>
        <v>115953</v>
      </c>
      <c r="D44" s="3" t="n">
        <f aca="false">com.sun.star.sheet.addin.Analysis.getRandbetween(100000, 125000)</f>
        <v>118705</v>
      </c>
      <c r="E44" s="3" t="n">
        <f aca="false">com.sun.star.sheet.addin.Analysis.getRandbetween(125000, 150000)</f>
        <v>146383</v>
      </c>
      <c r="F44" s="3" t="n">
        <f aca="false">com.sun.star.sheet.addin.Analysis.getRandbetween(140000, 150000)</f>
        <v>146524</v>
      </c>
      <c r="G44" s="3" t="n">
        <f aca="false">AVERAGE(C44:F44)</f>
        <v>131891.25</v>
      </c>
      <c r="I44" s="4" t="n">
        <f aca="false">(ABS(C44-$B44)*100/$B44)^2</f>
        <v>162.277441896511</v>
      </c>
      <c r="J44" s="4" t="n">
        <f aca="false">(ABS(D44-$B44)*100/$B44)^2</f>
        <v>237.607787567263</v>
      </c>
      <c r="K44" s="4" t="n">
        <f aca="false">(ABS(E44-$B44)*100/$B44)^2</f>
        <v>1791.43148897654</v>
      </c>
      <c r="L44" s="4" t="n">
        <f aca="false">(ABS(F44-$B44)*100/$B44)^2</f>
        <v>1803.05516406618</v>
      </c>
      <c r="M44" s="4" t="n">
        <f aca="false">(ABS(G44-$B44)*100/$B44)^2</f>
        <v>797.230057565029</v>
      </c>
      <c r="N44" s="4"/>
    </row>
    <row r="45" customFormat="false" ht="12.8" hidden="false" customHeight="false" outlineLevel="0" collapsed="false">
      <c r="A45" s="1" t="n">
        <f aca="false">A44+7</f>
        <v>44864</v>
      </c>
      <c r="B45" s="3" t="n">
        <f aca="false">com.sun.star.sheet.addin.Analysis.getRandbetween(100000, 150000)</f>
        <v>128716</v>
      </c>
      <c r="C45" s="3" t="n">
        <f aca="false">com.sun.star.sheet.addin.Analysis.getRandbetween(100000, 120000)</f>
        <v>103712</v>
      </c>
      <c r="D45" s="3" t="n">
        <f aca="false">com.sun.star.sheet.addin.Analysis.getRandbetween(100000, 125000)</f>
        <v>120740</v>
      </c>
      <c r="E45" s="3" t="n">
        <f aca="false">com.sun.star.sheet.addin.Analysis.getRandbetween(125000, 150000)</f>
        <v>128674</v>
      </c>
      <c r="F45" s="3" t="n">
        <f aca="false">com.sun.star.sheet.addin.Analysis.getRandbetween(140000, 150000)</f>
        <v>147111</v>
      </c>
      <c r="G45" s="3" t="n">
        <f aca="false">AVERAGE(C45:F45)</f>
        <v>125059.25</v>
      </c>
      <c r="I45" s="4" t="n">
        <f aca="false">(ABS(C45-$B45)*100/$B45)^2</f>
        <v>377.358303068997</v>
      </c>
      <c r="J45" s="4" t="n">
        <f aca="false">(ABS(D45-$B45)*100/$B45)^2</f>
        <v>38.3977008190286</v>
      </c>
      <c r="K45" s="4" t="n">
        <f aca="false">(ABS(E45-$B45)*100/$B45)^2</f>
        <v>0.00106471533841693</v>
      </c>
      <c r="L45" s="4" t="n">
        <f aca="false">(ABS(F45-$B45)*100/$B45)^2</f>
        <v>204.237043066922</v>
      </c>
      <c r="M45" s="4" t="n">
        <f aca="false">(ABS(G45-$B45)*100/$B45)^2</f>
        <v>8.07096511080083</v>
      </c>
      <c r="N45" s="4"/>
    </row>
    <row r="46" customFormat="false" ht="12.8" hidden="false" customHeight="false" outlineLevel="0" collapsed="false">
      <c r="A46" s="1" t="n">
        <f aca="false">A45+7</f>
        <v>44871</v>
      </c>
      <c r="B46" s="3" t="n">
        <f aca="false">com.sun.star.sheet.addin.Analysis.getRandbetween(100000, 150000)</f>
        <v>149449</v>
      </c>
      <c r="C46" s="3" t="n">
        <f aca="false">com.sun.star.sheet.addin.Analysis.getRandbetween(100000, 120000)</f>
        <v>109689</v>
      </c>
      <c r="D46" s="3" t="n">
        <f aca="false">com.sun.star.sheet.addin.Analysis.getRandbetween(100000, 125000)</f>
        <v>118391</v>
      </c>
      <c r="E46" s="3" t="n">
        <f aca="false">com.sun.star.sheet.addin.Analysis.getRandbetween(125000, 150000)</f>
        <v>147023</v>
      </c>
      <c r="F46" s="3" t="n">
        <f aca="false">com.sun.star.sheet.addin.Analysis.getRandbetween(140000, 150000)</f>
        <v>140325</v>
      </c>
      <c r="G46" s="3" t="n">
        <f aca="false">AVERAGE(C46:F46)</f>
        <v>128857</v>
      </c>
      <c r="I46" s="4" t="n">
        <f aca="false">(ABS(C46-$B46)*100/$B46)^2</f>
        <v>707.79375201409</v>
      </c>
      <c r="J46" s="4" t="n">
        <f aca="false">(ABS(D46-$B46)*100/$B46)^2</f>
        <v>431.877863658286</v>
      </c>
      <c r="K46" s="4" t="n">
        <f aca="false">(ABS(E46-$B46)*100/$B46)^2</f>
        <v>2.63509068775637</v>
      </c>
      <c r="L46" s="4" t="n">
        <f aca="false">(ABS(F46-$B46)*100/$B46)^2</f>
        <v>37.2721569636428</v>
      </c>
      <c r="M46" s="4" t="n">
        <f aca="false">(ABS(G46-$B46)*100/$B46)^2</f>
        <v>189.850188329952</v>
      </c>
      <c r="N46" s="4"/>
    </row>
    <row r="47" customFormat="false" ht="12.8" hidden="false" customHeight="false" outlineLevel="0" collapsed="false">
      <c r="A47" s="1" t="n">
        <f aca="false">A46+7</f>
        <v>44878</v>
      </c>
      <c r="B47" s="3" t="n">
        <f aca="false">com.sun.star.sheet.addin.Analysis.getRandbetween(100000, 150000)</f>
        <v>138052</v>
      </c>
      <c r="C47" s="3" t="n">
        <f aca="false">com.sun.star.sheet.addin.Analysis.getRandbetween(100000, 120000)</f>
        <v>115427</v>
      </c>
      <c r="D47" s="3" t="n">
        <f aca="false">com.sun.star.sheet.addin.Analysis.getRandbetween(100000, 125000)</f>
        <v>106972</v>
      </c>
      <c r="E47" s="3" t="n">
        <f aca="false">com.sun.star.sheet.addin.Analysis.getRandbetween(125000, 150000)</f>
        <v>137455</v>
      </c>
      <c r="F47" s="3" t="n">
        <f aca="false">com.sun.star.sheet.addin.Analysis.getRandbetween(140000, 150000)</f>
        <v>148653</v>
      </c>
      <c r="G47" s="3" t="n">
        <f aca="false">AVERAGE(C47:F47)</f>
        <v>127126.75</v>
      </c>
      <c r="I47" s="4" t="n">
        <f aca="false">(ABS(C47-$B47)*100/$B47)^2</f>
        <v>268.59119422967</v>
      </c>
      <c r="J47" s="4" t="n">
        <f aca="false">(ABS(D47-$B47)*100/$B47)^2</f>
        <v>506.84669007512</v>
      </c>
      <c r="K47" s="4" t="n">
        <f aca="false">(ABS(E47-$B47)*100/$B47)^2</f>
        <v>0.187009322439149</v>
      </c>
      <c r="L47" s="4" t="n">
        <f aca="false">(ABS(F47-$B47)*100/$B47)^2</f>
        <v>58.9668954877901</v>
      </c>
      <c r="M47" s="4" t="n">
        <f aca="false">(ABS(G47-$B47)*100/$B47)^2</f>
        <v>62.6292717374225</v>
      </c>
      <c r="N47" s="4"/>
    </row>
    <row r="48" customFormat="false" ht="12.8" hidden="false" customHeight="false" outlineLevel="0" collapsed="false">
      <c r="A48" s="1" t="n">
        <f aca="false">A47+7</f>
        <v>44885</v>
      </c>
      <c r="B48" s="3" t="n">
        <f aca="false">com.sun.star.sheet.addin.Analysis.getRandbetween(100000, 150000)</f>
        <v>134274</v>
      </c>
      <c r="C48" s="3" t="n">
        <f aca="false">com.sun.star.sheet.addin.Analysis.getRandbetween(100000, 120000)</f>
        <v>114010</v>
      </c>
      <c r="D48" s="3" t="n">
        <f aca="false">com.sun.star.sheet.addin.Analysis.getRandbetween(100000, 125000)</f>
        <v>112639</v>
      </c>
      <c r="E48" s="3" t="n">
        <f aca="false">com.sun.star.sheet.addin.Analysis.getRandbetween(125000, 150000)</f>
        <v>145177</v>
      </c>
      <c r="F48" s="3" t="n">
        <f aca="false">com.sun.star.sheet.addin.Analysis.getRandbetween(140000, 150000)</f>
        <v>142547</v>
      </c>
      <c r="G48" s="3" t="n">
        <f aca="false">AVERAGE(C48:F48)</f>
        <v>128593.25</v>
      </c>
      <c r="I48" s="4" t="n">
        <f aca="false">(ABS(C48-$B48)*100/$B48)^2</f>
        <v>227.754255437527</v>
      </c>
      <c r="J48" s="4" t="n">
        <f aca="false">(ABS(D48-$B48)*100/$B48)^2</f>
        <v>259.615098198151</v>
      </c>
      <c r="K48" s="4" t="n">
        <f aca="false">(ABS(E48-$B48)*100/$B48)^2</f>
        <v>65.9338097813229</v>
      </c>
      <c r="L48" s="4" t="n">
        <f aca="false">(ABS(F48-$B48)*100/$B48)^2</f>
        <v>37.9613977861366</v>
      </c>
      <c r="M48" s="4" t="n">
        <f aca="false">(ABS(G48-$B48)*100/$B48)^2</f>
        <v>17.8989477784767</v>
      </c>
      <c r="N48" s="4"/>
    </row>
    <row r="49" customFormat="false" ht="12.8" hidden="false" customHeight="false" outlineLevel="0" collapsed="false">
      <c r="A49" s="1" t="n">
        <f aca="false">A48+7</f>
        <v>44892</v>
      </c>
      <c r="B49" s="3" t="n">
        <f aca="false">com.sun.star.sheet.addin.Analysis.getRandbetween(100000, 150000)</f>
        <v>136342</v>
      </c>
      <c r="C49" s="3" t="n">
        <f aca="false">com.sun.star.sheet.addin.Analysis.getRandbetween(100000, 120000)</f>
        <v>112697</v>
      </c>
      <c r="D49" s="3" t="n">
        <f aca="false">com.sun.star.sheet.addin.Analysis.getRandbetween(100000, 125000)</f>
        <v>101429</v>
      </c>
      <c r="E49" s="3" t="n">
        <f aca="false">com.sun.star.sheet.addin.Analysis.getRandbetween(125000, 150000)</f>
        <v>146635</v>
      </c>
      <c r="F49" s="3" t="n">
        <f aca="false">com.sun.star.sheet.addin.Analysis.getRandbetween(140000, 150000)</f>
        <v>142099</v>
      </c>
      <c r="G49" s="3" t="n">
        <f aca="false">AVERAGE(C49:F49)</f>
        <v>125715</v>
      </c>
      <c r="I49" s="4" t="n">
        <f aca="false">(ABS(C49-$B49)*100/$B49)^2</f>
        <v>300.75947354573</v>
      </c>
      <c r="J49" s="4" t="n">
        <f aca="false">(ABS(D49-$B49)*100/$B49)^2</f>
        <v>655.714845220967</v>
      </c>
      <c r="K49" s="4" t="n">
        <f aca="false">(ABS(E49-$B49)*100/$B49)^2</f>
        <v>56.9934077132323</v>
      </c>
      <c r="L49" s="4" t="n">
        <f aca="false">(ABS(F49-$B49)*100/$B49)^2</f>
        <v>17.8292526073073</v>
      </c>
      <c r="M49" s="4" t="n">
        <f aca="false">(ABS(G49-$B49)*100/$B49)^2</f>
        <v>60.7522043211722</v>
      </c>
      <c r="N49" s="4"/>
    </row>
    <row r="50" customFormat="false" ht="12.8" hidden="false" customHeight="false" outlineLevel="0" collapsed="false">
      <c r="A50" s="1" t="n">
        <f aca="false">A49+7</f>
        <v>44899</v>
      </c>
      <c r="B50" s="3" t="n">
        <f aca="false">com.sun.star.sheet.addin.Analysis.getRandbetween(100000, 150000)</f>
        <v>107239</v>
      </c>
      <c r="C50" s="3" t="n">
        <f aca="false">com.sun.star.sheet.addin.Analysis.getRandbetween(100000, 120000)</f>
        <v>112290</v>
      </c>
      <c r="D50" s="3" t="n">
        <f aca="false">com.sun.star.sheet.addin.Analysis.getRandbetween(100000, 125000)</f>
        <v>115880</v>
      </c>
      <c r="E50" s="3" t="n">
        <f aca="false">com.sun.star.sheet.addin.Analysis.getRandbetween(125000, 150000)</f>
        <v>144096</v>
      </c>
      <c r="F50" s="3" t="n">
        <f aca="false">com.sun.star.sheet.addin.Analysis.getRandbetween(140000, 150000)</f>
        <v>145272</v>
      </c>
      <c r="G50" s="3" t="n">
        <f aca="false">AVERAGE(C50:F50)</f>
        <v>129384.5</v>
      </c>
      <c r="I50" s="4" t="n">
        <f aca="false">(ABS(C50-$B50)*100/$B50)^2</f>
        <v>22.1844785970889</v>
      </c>
      <c r="J50" s="4" t="n">
        <f aca="false">(ABS(D50-$B50)*100/$B50)^2</f>
        <v>64.926575830347</v>
      </c>
      <c r="K50" s="4" t="n">
        <f aca="false">(ABS(E50-$B50)*100/$B50)^2</f>
        <v>1181.22996151209</v>
      </c>
      <c r="L50" s="4" t="n">
        <f aca="false">(ABS(F50-$B50)*100/$B50)^2</f>
        <v>1257.81177408823</v>
      </c>
      <c r="M50" s="4" t="n">
        <f aca="false">(ABS(G50-$B50)*100/$B50)^2</f>
        <v>426.447398441564</v>
      </c>
      <c r="N50" s="4"/>
    </row>
    <row r="51" customFormat="false" ht="12.8" hidden="false" customHeight="false" outlineLevel="0" collapsed="false">
      <c r="A51" s="1" t="n">
        <f aca="false">A50+7</f>
        <v>44906</v>
      </c>
      <c r="B51" s="3" t="n">
        <f aca="false">com.sun.star.sheet.addin.Analysis.getRandbetween(100000, 150000)</f>
        <v>100461</v>
      </c>
      <c r="C51" s="3" t="n">
        <f aca="false">com.sun.star.sheet.addin.Analysis.getRandbetween(100000, 120000)</f>
        <v>114152</v>
      </c>
      <c r="D51" s="3" t="n">
        <f aca="false">com.sun.star.sheet.addin.Analysis.getRandbetween(100000, 125000)</f>
        <v>110575</v>
      </c>
      <c r="E51" s="3" t="n">
        <f aca="false">com.sun.star.sheet.addin.Analysis.getRandbetween(125000, 150000)</f>
        <v>142375</v>
      </c>
      <c r="F51" s="3" t="n">
        <f aca="false">com.sun.star.sheet.addin.Analysis.getRandbetween(140000, 150000)</f>
        <v>149044</v>
      </c>
      <c r="G51" s="3" t="n">
        <f aca="false">AVERAGE(C51:F51)</f>
        <v>129036.5</v>
      </c>
      <c r="I51" s="4" t="n">
        <f aca="false">(ABS(C51-$B51)*100/$B51)^2</f>
        <v>185.727129771968</v>
      </c>
      <c r="J51" s="4" t="n">
        <f aca="false">(ABS(D51-$B51)*100/$B51)^2</f>
        <v>101.356336542082</v>
      </c>
      <c r="K51" s="4" t="n">
        <f aca="false">(ABS(E51-$B51)*100/$B51)^2</f>
        <v>1740.69717457995</v>
      </c>
      <c r="L51" s="4" t="n">
        <f aca="false">(ABS(F51-$B51)*100/$B51)^2</f>
        <v>2338.69541508409</v>
      </c>
      <c r="M51" s="4" t="n">
        <f aca="false">(ABS(G51-$B51)*100/$B51)^2</f>
        <v>809.082267050546</v>
      </c>
      <c r="N51" s="4"/>
    </row>
    <row r="52" customFormat="false" ht="12.8" hidden="false" customHeight="false" outlineLevel="0" collapsed="false">
      <c r="A52" s="1" t="n">
        <f aca="false">A51+7</f>
        <v>44913</v>
      </c>
      <c r="B52" s="3" t="n">
        <f aca="false">com.sun.star.sheet.addin.Analysis.getRandbetween(100000, 150000)</f>
        <v>117682</v>
      </c>
      <c r="C52" s="3" t="n">
        <f aca="false">com.sun.star.sheet.addin.Analysis.getRandbetween(100000, 120000)</f>
        <v>110508</v>
      </c>
      <c r="D52" s="3" t="n">
        <f aca="false">com.sun.star.sheet.addin.Analysis.getRandbetween(100000, 125000)</f>
        <v>102399</v>
      </c>
      <c r="E52" s="3" t="n">
        <f aca="false">com.sun.star.sheet.addin.Analysis.getRandbetween(125000, 150000)</f>
        <v>125704</v>
      </c>
      <c r="F52" s="3" t="n">
        <f aca="false">com.sun.star.sheet.addin.Analysis.getRandbetween(140000, 150000)</f>
        <v>146479</v>
      </c>
      <c r="G52" s="3" t="n">
        <f aca="false">AVERAGE(C52:F52)</f>
        <v>121272.5</v>
      </c>
      <c r="I52" s="4" t="n">
        <f aca="false">(ABS(C52-$B52)*100/$B52)^2</f>
        <v>37.1623067217574</v>
      </c>
      <c r="J52" s="4" t="n">
        <f aca="false">(ABS(D52-$B52)*100/$B52)^2</f>
        <v>168.654193834545</v>
      </c>
      <c r="K52" s="4" t="n">
        <f aca="false">(ABS(E52-$B52)*100/$B52)^2</f>
        <v>46.4670641550786</v>
      </c>
      <c r="L52" s="4" t="n">
        <f aca="false">(ABS(F52-$B52)*100/$B52)^2</f>
        <v>598.789824528079</v>
      </c>
      <c r="M52" s="4" t="n">
        <f aca="false">(ABS(G52-$B52)*100/$B52)^2</f>
        <v>9.30871600720419</v>
      </c>
      <c r="N52" s="4"/>
    </row>
    <row r="53" customFormat="false" ht="12.8" hidden="false" customHeight="false" outlineLevel="0" collapsed="false">
      <c r="A53" s="1" t="n">
        <f aca="false">A52+7</f>
        <v>44920</v>
      </c>
      <c r="B53" s="3" t="n">
        <f aca="false">com.sun.star.sheet.addin.Analysis.getRandbetween(100000, 150000)</f>
        <v>131637</v>
      </c>
      <c r="C53" s="3" t="n">
        <f aca="false">com.sun.star.sheet.addin.Analysis.getRandbetween(100000, 120000)</f>
        <v>113830</v>
      </c>
      <c r="D53" s="3" t="n">
        <f aca="false">com.sun.star.sheet.addin.Analysis.getRandbetween(100000, 125000)</f>
        <v>122645</v>
      </c>
      <c r="E53" s="3" t="n">
        <f aca="false">com.sun.star.sheet.addin.Analysis.getRandbetween(125000, 150000)</f>
        <v>129579</v>
      </c>
      <c r="F53" s="3" t="n">
        <f aca="false">com.sun.star.sheet.addin.Analysis.getRandbetween(140000, 150000)</f>
        <v>144887</v>
      </c>
      <c r="G53" s="3" t="n">
        <f aca="false">AVERAGE(C53:F53)</f>
        <v>127735.25</v>
      </c>
      <c r="I53" s="4" t="n">
        <f aca="false">(ABS(C53-$B53)*100/$B53)^2</f>
        <v>182.989244892489</v>
      </c>
      <c r="J53" s="4" t="n">
        <f aca="false">(ABS(D53-$B53)*100/$B53)^2</f>
        <v>46.6612795703419</v>
      </c>
      <c r="K53" s="4" t="n">
        <f aca="false">(ABS(E53-$B53)*100/$B53)^2</f>
        <v>2.44418901823074</v>
      </c>
      <c r="L53" s="4" t="n">
        <f aca="false">(ABS(F53-$B53)*100/$B53)^2</f>
        <v>101.315479499078</v>
      </c>
      <c r="M53" s="4" t="n">
        <f aca="false">(ABS(G53-$B53)*100/$B53)^2</f>
        <v>8.78542803705117</v>
      </c>
      <c r="N53" s="4"/>
    </row>
    <row r="54" customFormat="false" ht="12.8" hidden="false" customHeight="false" outlineLevel="0" collapsed="false">
      <c r="A54" s="1" t="n">
        <f aca="false">A53+7</f>
        <v>44927</v>
      </c>
      <c r="B54" s="3" t="n">
        <f aca="false">com.sun.star.sheet.addin.Analysis.getRandbetween(100000, 150000)</f>
        <v>103406</v>
      </c>
      <c r="C54" s="3" t="n">
        <f aca="false">com.sun.star.sheet.addin.Analysis.getRandbetween(100000, 120000)</f>
        <v>114575</v>
      </c>
      <c r="D54" s="3" t="n">
        <f aca="false">com.sun.star.sheet.addin.Analysis.getRandbetween(100000, 125000)</f>
        <v>102160</v>
      </c>
      <c r="E54" s="3" t="n">
        <f aca="false">com.sun.star.sheet.addin.Analysis.getRandbetween(125000, 150000)</f>
        <v>130613</v>
      </c>
      <c r="F54" s="3" t="n">
        <f aca="false">com.sun.star.sheet.addin.Analysis.getRandbetween(140000, 150000)</f>
        <v>144758</v>
      </c>
      <c r="G54" s="3" t="n">
        <f aca="false">AVERAGE(C54:F54)</f>
        <v>123026.5</v>
      </c>
      <c r="I54" s="4" t="n">
        <f aca="false">(ABS(C54-$B54)*100/$B54)^2</f>
        <v>116.664064835108</v>
      </c>
      <c r="J54" s="4" t="n">
        <f aca="false">(ABS(D54-$B54)*100/$B54)^2</f>
        <v>1.45192641648488</v>
      </c>
      <c r="K54" s="4" t="n">
        <f aca="false">(ABS(E54-$B54)*100/$B54)^2</f>
        <v>692.260952348294</v>
      </c>
      <c r="L54" s="4" t="n">
        <f aca="false">(ABS(F54-$B54)*100/$B54)^2</f>
        <v>1599.19550567415</v>
      </c>
      <c r="M54" s="4" t="n">
        <f aca="false">(ABS(G54-$B54)*100/$B54)^2</f>
        <v>360.021687632974</v>
      </c>
      <c r="N54" s="4"/>
    </row>
    <row r="55" customFormat="false" ht="12.8" hidden="false" customHeight="false" outlineLevel="0" collapsed="false">
      <c r="A55" s="1" t="n">
        <f aca="false">A54+7</f>
        <v>44934</v>
      </c>
      <c r="B55" s="3" t="n">
        <f aca="false">com.sun.star.sheet.addin.Analysis.getRandbetween(100000, 150000)</f>
        <v>112798</v>
      </c>
      <c r="C55" s="3" t="n">
        <f aca="false">com.sun.star.sheet.addin.Analysis.getRandbetween(100000, 120000)</f>
        <v>101199</v>
      </c>
      <c r="D55" s="3" t="n">
        <f aca="false">com.sun.star.sheet.addin.Analysis.getRandbetween(100000, 125000)</f>
        <v>109625</v>
      </c>
      <c r="E55" s="3" t="n">
        <f aca="false">com.sun.star.sheet.addin.Analysis.getRandbetween(125000, 150000)</f>
        <v>138690</v>
      </c>
      <c r="F55" s="3" t="n">
        <f aca="false">com.sun.star.sheet.addin.Analysis.getRandbetween(140000, 150000)</f>
        <v>146341</v>
      </c>
      <c r="G55" s="3" t="n">
        <f aca="false">AVERAGE(C55:F55)</f>
        <v>123963.75</v>
      </c>
      <c r="H55" s="3" t="n">
        <f aca="false">(C55*S55)+(D55*T55)+(E55*U55)+(F55*V55)</f>
        <v>119147.973656285</v>
      </c>
      <c r="I55" s="4" t="n">
        <f aca="false">(ABS(C55-$B55)*100/$B55)^2</f>
        <v>105.739754614513</v>
      </c>
      <c r="J55" s="4" t="n">
        <f aca="false">(ABS(D55-$B55)*100/$B55)^2</f>
        <v>7.91293039542644</v>
      </c>
      <c r="K55" s="4" t="n">
        <f aca="false">(ABS(E55-$B55)*100/$B55)^2</f>
        <v>526.900242008827</v>
      </c>
      <c r="L55" s="4" t="n">
        <f aca="false">(ABS(F55-$B55)*100/$B55)^2</f>
        <v>884.302811406878</v>
      </c>
      <c r="M55" s="4" t="n">
        <f aca="false">(ABS(G55-$B55)*100/$B55)^2</f>
        <v>97.9880242465787</v>
      </c>
      <c r="N55" s="4" t="n">
        <f aca="false">(ABS(H55-$B55)*100/$B55)^2</f>
        <v>31.6913725239856</v>
      </c>
      <c r="O55" s="4" t="n">
        <f aca="false">AVERAGE(I2:I54)</f>
        <v>243.7487060239</v>
      </c>
      <c r="P55" s="4" t="n">
        <f aca="false">AVERAGE(J2:J54)</f>
        <v>247.444085342978</v>
      </c>
      <c r="Q55" s="4" t="n">
        <f aca="false">AVERAGE(K2:K54)</f>
        <v>341.043619770585</v>
      </c>
      <c r="R55" s="4" t="n">
        <f aca="false">AVERAGE(L2:L54)</f>
        <v>496.024913240559</v>
      </c>
      <c r="S55" s="4" t="n">
        <f aca="false">(1/O55)/(1/$O55+1/$P55+1/$Q55+1/$R55)</f>
        <v>0.313363303540599</v>
      </c>
      <c r="T55" s="4" t="n">
        <f aca="false">(1/P55)/(1/$O55+1/$P55+1/$Q55+1/$R55)</f>
        <v>0.308683473470478</v>
      </c>
      <c r="U55" s="4" t="n">
        <f aca="false">(1/Q55)/(1/$O55+1/$P55+1/$Q55+1/$R55)</f>
        <v>0.223965191915265</v>
      </c>
      <c r="V55" s="4" t="n">
        <f aca="false">(1/R55)/(1/$O55+1/$P55+1/$Q55+1/$R55)</f>
        <v>0.153988031073658</v>
      </c>
    </row>
    <row r="56" customFormat="false" ht="12.8" hidden="false" customHeight="false" outlineLevel="0" collapsed="false">
      <c r="A56" s="1" t="n">
        <f aca="false">A55+7</f>
        <v>44941</v>
      </c>
      <c r="B56" s="3" t="n">
        <f aca="false">com.sun.star.sheet.addin.Analysis.getRandbetween(100000, 150000)</f>
        <v>148132</v>
      </c>
      <c r="C56" s="3" t="n">
        <f aca="false">com.sun.star.sheet.addin.Analysis.getRandbetween(100000, 120000)</f>
        <v>102310</v>
      </c>
      <c r="D56" s="3" t="n">
        <f aca="false">com.sun.star.sheet.addin.Analysis.getRandbetween(100000, 125000)</f>
        <v>119073</v>
      </c>
      <c r="E56" s="3" t="n">
        <f aca="false">com.sun.star.sheet.addin.Analysis.getRandbetween(125000, 150000)</f>
        <v>145176</v>
      </c>
      <c r="F56" s="3" t="n">
        <f aca="false">com.sun.star.sheet.addin.Analysis.getRandbetween(140000, 150000)</f>
        <v>149879</v>
      </c>
      <c r="G56" s="3" t="n">
        <f aca="false">AVERAGE(C56:F56)</f>
        <v>129109.5</v>
      </c>
      <c r="H56" s="3" t="n">
        <f aca="false">(C56*S56)+(D56*T56)+(E56*U56)+(F56*V56)</f>
        <v>124138.853726605</v>
      </c>
      <c r="I56" s="4" t="n">
        <f aca="false">(ABS(C56-$B56)*100/$B56)^2</f>
        <v>956.864206050916</v>
      </c>
      <c r="J56" s="4" t="n">
        <f aca="false">(ABS(D56-$B56)*100/$B56)^2</f>
        <v>384.825247112387</v>
      </c>
      <c r="K56" s="4" t="n">
        <f aca="false">(ABS(E56-$B56)*100/$B56)^2</f>
        <v>3.98209013833895</v>
      </c>
      <c r="L56" s="4" t="n">
        <f aca="false">(ABS(F56-$B56)*100/$B56)^2</f>
        <v>1.39087479480528</v>
      </c>
      <c r="M56" s="4" t="n">
        <f aca="false">(ABS(G56-$B56)*100/$B56)^2</f>
        <v>164.906362662964</v>
      </c>
      <c r="N56" s="4" t="n">
        <f aca="false">(ABS(H56-$B56)*100/$B56)^2</f>
        <v>262.347319000069</v>
      </c>
      <c r="O56" s="4" t="n">
        <f aca="false">AVERAGE(I3:I55)</f>
        <v>242.930281414455</v>
      </c>
      <c r="P56" s="4" t="n">
        <f aca="false">AVERAGE(J3:J55)</f>
        <v>245.997038511902</v>
      </c>
      <c r="Q56" s="4" t="n">
        <f aca="false">AVERAGE(K3:K55)</f>
        <v>350.624920136936</v>
      </c>
      <c r="R56" s="4" t="n">
        <f aca="false">AVERAGE(L3:L55)</f>
        <v>510.20497147434</v>
      </c>
      <c r="S56" s="4" t="n">
        <f aca="false">(1/O56)/(1/$O56+1/$P56+1/$Q56+1/$R56)</f>
        <v>0.31680404791236</v>
      </c>
      <c r="T56" s="4" t="n">
        <f aca="false">(1/P56)/(1/$O56+1/$P56+1/$Q56+1/$R56)</f>
        <v>0.312854565153087</v>
      </c>
      <c r="U56" s="4" t="n">
        <f aca="false">(1/Q56)/(1/$O56+1/$P56+1/$Q56+1/$R56)</f>
        <v>0.219497508855135</v>
      </c>
      <c r="V56" s="4" t="n">
        <f aca="false">(1/R56)/(1/$O56+1/$P56+1/$Q56+1/$R56)</f>
        <v>0.150843878079418</v>
      </c>
    </row>
    <row r="57" customFormat="false" ht="12.8" hidden="false" customHeight="false" outlineLevel="0" collapsed="false">
      <c r="A57" s="1" t="n">
        <f aca="false">A56+7</f>
        <v>44948</v>
      </c>
      <c r="B57" s="3" t="n">
        <f aca="false">com.sun.star.sheet.addin.Analysis.getRandbetween(100000, 150000)</f>
        <v>131424</v>
      </c>
      <c r="C57" s="3" t="n">
        <f aca="false">com.sun.star.sheet.addin.Analysis.getRandbetween(100000, 120000)</f>
        <v>108630</v>
      </c>
      <c r="D57" s="3" t="n">
        <f aca="false">com.sun.star.sheet.addin.Analysis.getRandbetween(100000, 125000)</f>
        <v>100765</v>
      </c>
      <c r="E57" s="3" t="n">
        <f aca="false">com.sun.star.sheet.addin.Analysis.getRandbetween(125000, 150000)</f>
        <v>138717</v>
      </c>
      <c r="F57" s="3" t="n">
        <f aca="false">com.sun.star.sheet.addin.Analysis.getRandbetween(140000, 150000)</f>
        <v>144438</v>
      </c>
      <c r="G57" s="3" t="n">
        <f aca="false">AVERAGE(C57:F57)</f>
        <v>123137.5</v>
      </c>
      <c r="H57" s="3" t="n">
        <f aca="false">(C57*S57)+(D57*T57)+(E57*U57)+(F57*V57)</f>
        <v>118266.470891086</v>
      </c>
      <c r="I57" s="4" t="n">
        <f aca="false">(ABS(C57-$B57)*100/$B57)^2</f>
        <v>300.809623112689</v>
      </c>
      <c r="J57" s="4" t="n">
        <f aca="false">(ABS(D57-$B57)*100/$B57)^2</f>
        <v>544.210113686464</v>
      </c>
      <c r="K57" s="4" t="n">
        <f aca="false">(ABS(E57-$B57)*100/$B57)^2</f>
        <v>30.793784400393</v>
      </c>
      <c r="L57" s="4" t="n">
        <f aca="false">(ABS(F57-$B57)*100/$B57)^2</f>
        <v>98.0555640964144</v>
      </c>
      <c r="M57" s="4" t="n">
        <f aca="false">(ABS(G57-$B57)*100/$B57)^2</f>
        <v>39.7551052013056</v>
      </c>
      <c r="N57" s="4" t="n">
        <f aca="false">(ABS(H57-$B57)*100/$B57)^2</f>
        <v>100.230366097314</v>
      </c>
      <c r="O57" s="4" t="n">
        <f aca="false">AVERAGE(I4:I56)</f>
        <v>253.730400078433</v>
      </c>
      <c r="P57" s="4" t="n">
        <f aca="false">AVERAGE(J4:J56)</f>
        <v>243.519683485656</v>
      </c>
      <c r="Q57" s="4" t="n">
        <f aca="false">AVERAGE(K4:K56)</f>
        <v>349.433450440894</v>
      </c>
      <c r="R57" s="4" t="n">
        <f aca="false">AVERAGE(L4:L56)</f>
        <v>509.935946493411</v>
      </c>
      <c r="S57" s="4" t="n">
        <f aca="false">(1/O57)/(1/$O57+1/$P57+1/$Q57+1/$R57)</f>
        <v>0.306220358389984</v>
      </c>
      <c r="T57" s="4" t="n">
        <f aca="false">(1/P57)/(1/$O57+1/$P57+1/$Q57+1/$R57)</f>
        <v>0.319060097871014</v>
      </c>
      <c r="U57" s="4" t="n">
        <f aca="false">(1/Q57)/(1/$O57+1/$P57+1/$Q57+1/$R57)</f>
        <v>0.222352536508505</v>
      </c>
      <c r="V57" s="4" t="n">
        <f aca="false">(1/R57)/(1/$O57+1/$P57+1/$Q57+1/$R57)</f>
        <v>0.152367007230497</v>
      </c>
    </row>
    <row r="58" customFormat="false" ht="12.8" hidden="false" customHeight="false" outlineLevel="0" collapsed="false">
      <c r="A58" s="1" t="n">
        <f aca="false">A57+7</f>
        <v>44955</v>
      </c>
      <c r="B58" s="3" t="n">
        <f aca="false">com.sun.star.sheet.addin.Analysis.getRandbetween(100000, 150000)</f>
        <v>149945</v>
      </c>
      <c r="C58" s="3" t="n">
        <f aca="false">com.sun.star.sheet.addin.Analysis.getRandbetween(100000, 120000)</f>
        <v>117256</v>
      </c>
      <c r="D58" s="3" t="n">
        <f aca="false">com.sun.star.sheet.addin.Analysis.getRandbetween(100000, 125000)</f>
        <v>114201</v>
      </c>
      <c r="E58" s="3" t="n">
        <f aca="false">com.sun.star.sheet.addin.Analysis.getRandbetween(125000, 150000)</f>
        <v>139563</v>
      </c>
      <c r="F58" s="3" t="n">
        <f aca="false">com.sun.star.sheet.addin.Analysis.getRandbetween(140000, 150000)</f>
        <v>142054</v>
      </c>
      <c r="G58" s="3" t="n">
        <f aca="false">AVERAGE(C58:F58)</f>
        <v>128268.5</v>
      </c>
      <c r="H58" s="3" t="n">
        <f aca="false">(C58*S58)+(D58*T58)+(E58*U58)+(F58*V58)</f>
        <v>125261.472236327</v>
      </c>
      <c r="I58" s="4" t="n">
        <f aca="false">(ABS(C58-$B58)*100/$B58)^2</f>
        <v>475.26878699099</v>
      </c>
      <c r="J58" s="4" t="n">
        <f aca="false">(ABS(D58-$B58)*100/$B58)^2</f>
        <v>568.253770143988</v>
      </c>
      <c r="K58" s="4" t="n">
        <f aca="false">(ABS(E58-$B58)*100/$B58)^2</f>
        <v>47.9400046692679</v>
      </c>
      <c r="L58" s="4" t="n">
        <f aca="false">(ABS(F58-$B58)*100/$B58)^2</f>
        <v>27.6949196621019</v>
      </c>
      <c r="M58" s="4" t="n">
        <f aca="false">(ABS(G58-$B58)*100/$B58)^2</f>
        <v>208.984628297262</v>
      </c>
      <c r="N58" s="4" t="n">
        <f aca="false">(ABS(H58-$B58)*100/$B58)^2</f>
        <v>270.988262897702</v>
      </c>
      <c r="O58" s="4" t="n">
        <f aca="false">AVERAGE(I5:I57)</f>
        <v>257.789601359105</v>
      </c>
      <c r="P58" s="4" t="n">
        <f aca="false">AVERAGE(J5:J57)</f>
        <v>253.49585437063</v>
      </c>
      <c r="Q58" s="4" t="n">
        <f aca="false">AVERAGE(K5:K57)</f>
        <v>344.385775880585</v>
      </c>
      <c r="R58" s="4" t="n">
        <f aca="false">AVERAGE(L5:L57)</f>
        <v>506.433339721542</v>
      </c>
      <c r="S58" s="4" t="n">
        <f aca="false">(1/O58)/(1/$O58+1/$P58+1/$Q58+1/$R58)</f>
        <v>0.305388574855609</v>
      </c>
      <c r="T58" s="4" t="n">
        <f aca="false">(1/P58)/(1/$O58+1/$P58+1/$Q58+1/$R58)</f>
        <v>0.310561287746147</v>
      </c>
      <c r="U58" s="4" t="n">
        <f aca="false">(1/Q58)/(1/$O58+1/$P58+1/$Q58+1/$R58)</f>
        <v>0.228598288562739</v>
      </c>
      <c r="V58" s="4" t="n">
        <f aca="false">(1/R58)/(1/$O58+1/$P58+1/$Q58+1/$R58)</f>
        <v>0.155451848835504</v>
      </c>
    </row>
    <row r="59" customFormat="false" ht="12.8" hidden="false" customHeight="false" outlineLevel="0" collapsed="false">
      <c r="A59" s="1" t="n">
        <f aca="false">A58+7</f>
        <v>44962</v>
      </c>
      <c r="B59" s="3" t="n">
        <f aca="false">com.sun.star.sheet.addin.Analysis.getRandbetween(100000, 150000)</f>
        <v>138730</v>
      </c>
      <c r="C59" s="3" t="n">
        <f aca="false">com.sun.star.sheet.addin.Analysis.getRandbetween(100000, 120000)</f>
        <v>106523</v>
      </c>
      <c r="D59" s="3" t="n">
        <f aca="false">com.sun.star.sheet.addin.Analysis.getRandbetween(100000, 125000)</f>
        <v>108628</v>
      </c>
      <c r="E59" s="3" t="n">
        <f aca="false">com.sun.star.sheet.addin.Analysis.getRandbetween(125000, 150000)</f>
        <v>133399</v>
      </c>
      <c r="F59" s="3" t="n">
        <f aca="false">com.sun.star.sheet.addin.Analysis.getRandbetween(140000, 150000)</f>
        <v>149128</v>
      </c>
      <c r="G59" s="3" t="n">
        <f aca="false">AVERAGE(C59:F59)</f>
        <v>124419.5</v>
      </c>
      <c r="H59" s="3" t="n">
        <f aca="false">(C59*S59)+(D59*T59)+(E59*U59)+(F59*V59)</f>
        <v>120023.477547433</v>
      </c>
      <c r="I59" s="4" t="n">
        <f aca="false">(ABS(C59-$B59)*100/$B59)^2</f>
        <v>538.964020438748</v>
      </c>
      <c r="J59" s="4" t="n">
        <f aca="false">(ABS(D59-$B59)*100/$B59)^2</f>
        <v>470.814609087163</v>
      </c>
      <c r="K59" s="4" t="n">
        <f aca="false">(ABS(E59-$B59)*100/$B59)^2</f>
        <v>14.7664667729699</v>
      </c>
      <c r="L59" s="4" t="n">
        <f aca="false">(ABS(F59-$B59)*100/$B59)^2</f>
        <v>56.1770401806184</v>
      </c>
      <c r="M59" s="4" t="n">
        <f aca="false">(ABS(G59-$B59)*100/$B59)^2</f>
        <v>106.406667871453</v>
      </c>
      <c r="N59" s="4" t="n">
        <f aca="false">(ABS(H59-$B59)*100/$B59)^2</f>
        <v>181.82154614912</v>
      </c>
      <c r="O59" s="4" t="n">
        <f aca="false">AVERAGE(I6:I58)</f>
        <v>259.104846120194</v>
      </c>
      <c r="P59" s="4" t="n">
        <f aca="false">AVERAGE(J6:J58)</f>
        <v>256.712263837821</v>
      </c>
      <c r="Q59" s="4" t="n">
        <f aca="false">AVERAGE(K6:K58)</f>
        <v>343.619800093232</v>
      </c>
      <c r="R59" s="4" t="n">
        <f aca="false">AVERAGE(L6:L58)</f>
        <v>505.558693259542</v>
      </c>
      <c r="S59" s="4" t="n">
        <f aca="false">(1/O59)/(1/$O59+1/$P59+1/$Q59+1/$R59)</f>
        <v>0.305261752583208</v>
      </c>
      <c r="T59" s="4" t="n">
        <f aca="false">(1/P59)/(1/$O59+1/$P59+1/$Q59+1/$R59)</f>
        <v>0.308106820636436</v>
      </c>
      <c r="U59" s="4" t="n">
        <f aca="false">(1/Q59)/(1/$O59+1/$P59+1/$Q59+1/$R59)</f>
        <v>0.230181146162103</v>
      </c>
      <c r="V59" s="4" t="n">
        <f aca="false">(1/R59)/(1/$O59+1/$P59+1/$Q59+1/$R59)</f>
        <v>0.156450280618253</v>
      </c>
    </row>
    <row r="60" customFormat="false" ht="12.8" hidden="false" customHeight="false" outlineLevel="0" collapsed="false">
      <c r="A60" s="1" t="n">
        <f aca="false">A59+7</f>
        <v>44969</v>
      </c>
      <c r="B60" s="3" t="n">
        <f aca="false">com.sun.star.sheet.addin.Analysis.getRandbetween(100000, 150000)</f>
        <v>113893</v>
      </c>
      <c r="C60" s="3" t="n">
        <f aca="false">com.sun.star.sheet.addin.Analysis.getRandbetween(100000, 120000)</f>
        <v>116129</v>
      </c>
      <c r="D60" s="3" t="n">
        <f aca="false">com.sun.star.sheet.addin.Analysis.getRandbetween(100000, 125000)</f>
        <v>116767</v>
      </c>
      <c r="E60" s="3" t="n">
        <f aca="false">com.sun.star.sheet.addin.Analysis.getRandbetween(125000, 150000)</f>
        <v>148277</v>
      </c>
      <c r="F60" s="3" t="n">
        <f aca="false">com.sun.star.sheet.addin.Analysis.getRandbetween(140000, 150000)</f>
        <v>145176</v>
      </c>
      <c r="G60" s="3" t="n">
        <f aca="false">AVERAGE(C60:F60)</f>
        <v>131587.25</v>
      </c>
      <c r="H60" s="3" t="n">
        <f aca="false">(C60*S60)+(D60*T60)+(E60*U60)+(F60*V60)</f>
        <v>128270.135502218</v>
      </c>
      <c r="I60" s="4" t="n">
        <f aca="false">(ABS(C60-$B60)*100/$B60)^2</f>
        <v>3.8543356605483</v>
      </c>
      <c r="J60" s="4" t="n">
        <f aca="false">(ABS(D60-$B60)*100/$B60)^2</f>
        <v>6.3676540770693</v>
      </c>
      <c r="K60" s="4" t="n">
        <f aca="false">(ABS(E60-$B60)*100/$B60)^2</f>
        <v>911.420370614781</v>
      </c>
      <c r="L60" s="4" t="n">
        <f aca="false">(ABS(F60-$B60)*100/$B60)^2</f>
        <v>754.436556377751</v>
      </c>
      <c r="M60" s="4" t="n">
        <f aca="false">(ABS(G60-$B60)*100/$B60)^2</f>
        <v>241.362754156142</v>
      </c>
      <c r="N60" s="4" t="n">
        <f aca="false">(ABS(H60-$B60)*100/$B60)^2</f>
        <v>159.349485853793</v>
      </c>
      <c r="O60" s="4" t="n">
        <f aca="false">AVERAGE(I7:I59)</f>
        <v>258.194036223998</v>
      </c>
      <c r="P60" s="4" t="n">
        <f aca="false">AVERAGE(J7:J59)</f>
        <v>256.481176954564</v>
      </c>
      <c r="Q60" s="4" t="n">
        <f aca="false">AVERAGE(K7:K59)</f>
        <v>342.001280257178</v>
      </c>
      <c r="R60" s="4" t="n">
        <f aca="false">AVERAGE(L7:L59)</f>
        <v>506.561908476755</v>
      </c>
      <c r="S60" s="4" t="n">
        <f aca="false">(1/O60)/(1/$O60+1/$P60+1/$Q60+1/$R60)</f>
        <v>0.305686283514212</v>
      </c>
      <c r="T60" s="4" t="n">
        <f aca="false">(1/P60)/(1/$O60+1/$P60+1/$Q60+1/$R60)</f>
        <v>0.307727749443498</v>
      </c>
      <c r="U60" s="4" t="n">
        <f aca="false">(1/Q60)/(1/$O60+1/$P60+1/$Q60+1/$R60)</f>
        <v>0.230778011414158</v>
      </c>
      <c r="V60" s="4" t="n">
        <f aca="false">(1/R60)/(1/$O60+1/$P60+1/$Q60+1/$R60)</f>
        <v>0.155807955628131</v>
      </c>
    </row>
    <row r="61" customFormat="false" ht="12.8" hidden="false" customHeight="false" outlineLevel="0" collapsed="false">
      <c r="A61" s="1" t="n">
        <f aca="false">A60+7</f>
        <v>44976</v>
      </c>
      <c r="B61" s="3" t="n">
        <f aca="false">com.sun.star.sheet.addin.Analysis.getRandbetween(100000, 150000)</f>
        <v>148119</v>
      </c>
      <c r="C61" s="3" t="n">
        <f aca="false">com.sun.star.sheet.addin.Analysis.getRandbetween(100000, 120000)</f>
        <v>100563</v>
      </c>
      <c r="D61" s="3" t="n">
        <f aca="false">com.sun.star.sheet.addin.Analysis.getRandbetween(100000, 125000)</f>
        <v>117009</v>
      </c>
      <c r="E61" s="3" t="n">
        <f aca="false">com.sun.star.sheet.addin.Analysis.getRandbetween(125000, 150000)</f>
        <v>126258</v>
      </c>
      <c r="F61" s="3" t="n">
        <f aca="false">com.sun.star.sheet.addin.Analysis.getRandbetween(140000, 150000)</f>
        <v>148695</v>
      </c>
      <c r="G61" s="3" t="n">
        <f aca="false">AVERAGE(C61:F61)</f>
        <v>123131.25</v>
      </c>
      <c r="H61" s="3" t="n">
        <f aca="false">(C61*S61)+(D61*T61)+(E61*U61)+(F61*V61)</f>
        <v>118848.230554255</v>
      </c>
      <c r="I61" s="4" t="n">
        <f aca="false">(ABS(C61-$B61)*100/$B61)^2</f>
        <v>1030.83485370073</v>
      </c>
      <c r="J61" s="4" t="n">
        <f aca="false">(ABS(D61-$B61)*100/$B61)^2</f>
        <v>441.142072891325</v>
      </c>
      <c r="K61" s="4" t="n">
        <f aca="false">(ABS(E61-$B61)*100/$B61)^2</f>
        <v>217.830408464018</v>
      </c>
      <c r="L61" s="4" t="n">
        <f aca="false">(ABS(F61-$B61)*100/$B61)^2</f>
        <v>0.151224941160344</v>
      </c>
      <c r="M61" s="4" t="n">
        <f aca="false">(ABS(G61-$B61)*100/$B61)^2</f>
        <v>284.598601592481</v>
      </c>
      <c r="N61" s="4" t="n">
        <f aca="false">(ABS(H61-$B61)*100/$B61)^2</f>
        <v>390.523106435386</v>
      </c>
      <c r="O61" s="4" t="n">
        <f aca="false">AVERAGE(I8:I60)</f>
        <v>257.50883685462</v>
      </c>
      <c r="P61" s="4" t="n">
        <f aca="false">AVERAGE(J8:J60)</f>
        <v>249.946377420191</v>
      </c>
      <c r="Q61" s="4" t="n">
        <f aca="false">AVERAGE(K8:K60)</f>
        <v>356.037544536702</v>
      </c>
      <c r="R61" s="4" t="n">
        <f aca="false">AVERAGE(L8:L60)</f>
        <v>518.579089141438</v>
      </c>
      <c r="S61" s="4" t="n">
        <f aca="false">(1/O61)/(1/$O61+1/$P61+1/$Q61+1/$R61)</f>
        <v>0.307684198180032</v>
      </c>
      <c r="T61" s="4" t="n">
        <f aca="false">(1/P61)/(1/$O61+1/$P61+1/$Q61+1/$R61)</f>
        <v>0.316993592024296</v>
      </c>
      <c r="U61" s="4" t="n">
        <f aca="false">(1/Q61)/(1/$O61+1/$P61+1/$Q61+1/$R61)</f>
        <v>0.222536643136856</v>
      </c>
      <c r="V61" s="4" t="n">
        <f aca="false">(1/R61)/(1/$O61+1/$P61+1/$Q61+1/$R61)</f>
        <v>0.152785566658815</v>
      </c>
    </row>
    <row r="62" customFormat="false" ht="12.8" hidden="false" customHeight="false" outlineLevel="0" collapsed="false">
      <c r="A62" s="1" t="n">
        <f aca="false">A61+7</f>
        <v>44983</v>
      </c>
      <c r="B62" s="3" t="n">
        <f aca="false">com.sun.star.sheet.addin.Analysis.getRandbetween(100000, 150000)</f>
        <v>106482</v>
      </c>
      <c r="C62" s="3" t="n">
        <f aca="false">com.sun.star.sheet.addin.Analysis.getRandbetween(100000, 120000)</f>
        <v>107102</v>
      </c>
      <c r="D62" s="3" t="n">
        <f aca="false">com.sun.star.sheet.addin.Analysis.getRandbetween(100000, 125000)</f>
        <v>100937</v>
      </c>
      <c r="E62" s="3" t="n">
        <f aca="false">com.sun.star.sheet.addin.Analysis.getRandbetween(125000, 150000)</f>
        <v>139343</v>
      </c>
      <c r="F62" s="3" t="n">
        <f aca="false">com.sun.star.sheet.addin.Analysis.getRandbetween(140000, 150000)</f>
        <v>140517</v>
      </c>
      <c r="G62" s="3" t="n">
        <f aca="false">AVERAGE(C62:F62)</f>
        <v>121974.75</v>
      </c>
      <c r="H62" s="3" t="n">
        <f aca="false">(C62*S62)+(D62*T62)+(E62*U62)+(F62*V62)</f>
        <v>117576.332222544</v>
      </c>
      <c r="I62" s="4" t="n">
        <f aca="false">(ABS(C62-$B62)*100/$B62)^2</f>
        <v>0.339024418415772</v>
      </c>
      <c r="J62" s="4" t="n">
        <f aca="false">(ABS(D62-$B62)*100/$B62)^2</f>
        <v>27.1175657352763</v>
      </c>
      <c r="K62" s="4" t="n">
        <f aca="false">(ABS(E62-$B62)*100/$B62)^2</f>
        <v>952.37755445114</v>
      </c>
      <c r="L62" s="4" t="n">
        <f aca="false">(ABS(F62-$B62)*100/$B62)^2</f>
        <v>1021.64287489432</v>
      </c>
      <c r="M62" s="4" t="n">
        <f aca="false">(ABS(G62-$B62)*100/$B62)^2</f>
        <v>211.692087945685</v>
      </c>
      <c r="N62" s="4" t="n">
        <f aca="false">(ABS(H62-$B62)*100/$B62)^2</f>
        <v>108.55502562879</v>
      </c>
      <c r="O62" s="4" t="n">
        <f aca="false">AVERAGE(I9:I61)</f>
        <v>267.908790565795</v>
      </c>
      <c r="P62" s="4" t="n">
        <f aca="false">AVERAGE(J9:J61)</f>
        <v>253.613643996774</v>
      </c>
      <c r="Q62" s="4" t="n">
        <f aca="false">AVERAGE(K9:K61)</f>
        <v>359.981218928382</v>
      </c>
      <c r="R62" s="4" t="n">
        <f aca="false">AVERAGE(L9:L61)</f>
        <v>518.556293939054</v>
      </c>
      <c r="S62" s="4" t="n">
        <f aca="false">(1/O62)/(1/$O62+1/$P62+1/$Q62+1/$R62)</f>
        <v>0.301455485581948</v>
      </c>
      <c r="T62" s="4" t="n">
        <f aca="false">(1/P62)/(1/$O62+1/$P62+1/$Q62+1/$R62)</f>
        <v>0.318447277831438</v>
      </c>
      <c r="U62" s="4" t="n">
        <f aca="false">(1/Q62)/(1/$O62+1/$P62+1/$Q62+1/$R62)</f>
        <v>0.224352189239495</v>
      </c>
      <c r="V62" s="4" t="n">
        <f aca="false">(1/R62)/(1/$O62+1/$P62+1/$Q62+1/$R62)</f>
        <v>0.155745047347119</v>
      </c>
    </row>
    <row r="63" customFormat="false" ht="12.8" hidden="false" customHeight="false" outlineLevel="0" collapsed="false">
      <c r="A63" s="1" t="n">
        <f aca="false">A62+7</f>
        <v>44990</v>
      </c>
      <c r="B63" s="3" t="n">
        <f aca="false">com.sun.star.sheet.addin.Analysis.getRandbetween(100000, 150000)</f>
        <v>114263</v>
      </c>
      <c r="C63" s="3" t="n">
        <f aca="false">com.sun.star.sheet.addin.Analysis.getRandbetween(100000, 120000)</f>
        <v>102570</v>
      </c>
      <c r="D63" s="3" t="n">
        <f aca="false">com.sun.star.sheet.addin.Analysis.getRandbetween(100000, 125000)</f>
        <v>104545</v>
      </c>
      <c r="E63" s="3" t="n">
        <f aca="false">com.sun.star.sheet.addin.Analysis.getRandbetween(125000, 150000)</f>
        <v>148484</v>
      </c>
      <c r="F63" s="3" t="n">
        <f aca="false">com.sun.star.sheet.addin.Analysis.getRandbetween(140000, 150000)</f>
        <v>142151</v>
      </c>
      <c r="G63" s="3" t="n">
        <f aca="false">AVERAGE(C63:F63)</f>
        <v>124437.5</v>
      </c>
      <c r="H63" s="3" t="n">
        <f aca="false">(C63*S63)+(D63*T63)+(E63*U63)+(F63*V63)</f>
        <v>118901.663013435</v>
      </c>
      <c r="I63" s="4" t="n">
        <f aca="false">(ABS(C63-$B63)*100/$B63)^2</f>
        <v>104.722657510277</v>
      </c>
      <c r="J63" s="4" t="n">
        <f aca="false">(ABS(D63-$B63)*100/$B63)^2</f>
        <v>72.3340104743571</v>
      </c>
      <c r="K63" s="4" t="n">
        <f aca="false">(ABS(E63-$B63)*100/$B63)^2</f>
        <v>896.962213439058</v>
      </c>
      <c r="L63" s="4" t="n">
        <f aca="false">(ABS(F63-$B63)*100/$B63)^2</f>
        <v>595.694368980812</v>
      </c>
      <c r="M63" s="4" t="n">
        <f aca="false">(ABS(G63-$B63)*100/$B63)^2</f>
        <v>79.2893591108492</v>
      </c>
      <c r="N63" s="4" t="n">
        <f aca="false">(ABS(H63-$B63)*100/$B63)^2</f>
        <v>16.4806524873879</v>
      </c>
      <c r="O63" s="4" t="n">
        <f aca="false">AVERAGE(I10:I62)</f>
        <v>257.642988100352</v>
      </c>
      <c r="P63" s="4" t="n">
        <f aca="false">AVERAGE(J10:J62)</f>
        <v>246.392791764439</v>
      </c>
      <c r="Q63" s="4" t="n">
        <f aca="false">AVERAGE(K10:K62)</f>
        <v>377.197506814549</v>
      </c>
      <c r="R63" s="4" t="n">
        <f aca="false">AVERAGE(L10:L62)</f>
        <v>537.81225558586</v>
      </c>
      <c r="S63" s="4" t="n">
        <f aca="false">(1/O63)/(1/$O63+1/$P63+1/$Q63+1/$R63)</f>
        <v>0.311743787674571</v>
      </c>
      <c r="T63" s="4" t="n">
        <f aca="false">(1/P63)/(1/$O63+1/$P63+1/$Q63+1/$R63)</f>
        <v>0.325977884348929</v>
      </c>
      <c r="U63" s="4" t="n">
        <f aca="false">(1/Q63)/(1/$O63+1/$P63+1/$Q63+1/$R63)</f>
        <v>0.212935132197698</v>
      </c>
      <c r="V63" s="4" t="n">
        <f aca="false">(1/R63)/(1/$O63+1/$P63+1/$Q63+1/$R63)</f>
        <v>0.149343195778802</v>
      </c>
    </row>
    <row r="64" customFormat="false" ht="12.8" hidden="false" customHeight="false" outlineLevel="0" collapsed="false">
      <c r="A64" s="1" t="n">
        <f aca="false">A63+7</f>
        <v>44997</v>
      </c>
      <c r="B64" s="3" t="n">
        <f aca="false">com.sun.star.sheet.addin.Analysis.getRandbetween(100000, 150000)</f>
        <v>125219</v>
      </c>
      <c r="C64" s="3" t="n">
        <f aca="false">com.sun.star.sheet.addin.Analysis.getRandbetween(100000, 120000)</f>
        <v>116775</v>
      </c>
      <c r="D64" s="3" t="n">
        <f aca="false">com.sun.star.sheet.addin.Analysis.getRandbetween(100000, 125000)</f>
        <v>119910</v>
      </c>
      <c r="E64" s="3" t="n">
        <f aca="false">com.sun.star.sheet.addin.Analysis.getRandbetween(125000, 150000)</f>
        <v>148337</v>
      </c>
      <c r="F64" s="3" t="n">
        <f aca="false">com.sun.star.sheet.addin.Analysis.getRandbetween(140000, 150000)</f>
        <v>141890</v>
      </c>
      <c r="G64" s="3" t="n">
        <f aca="false">AVERAGE(C64:F64)</f>
        <v>131728</v>
      </c>
      <c r="H64" s="3" t="n">
        <f aca="false">(C64*S64)+(D64*T64)+(E64*U64)+(F64*V64)</f>
        <v>127831.754351373</v>
      </c>
      <c r="I64" s="4" t="n">
        <f aca="false">(ABS(C64-$B64)*100/$B64)^2</f>
        <v>45.4732491945022</v>
      </c>
      <c r="J64" s="4" t="n">
        <f aca="false">(ABS(D64-$B64)*100/$B64)^2</f>
        <v>17.9756659302021</v>
      </c>
      <c r="K64" s="4" t="n">
        <f aca="false">(ABS(E64-$B64)*100/$B64)^2</f>
        <v>340.847455642799</v>
      </c>
      <c r="L64" s="4" t="n">
        <f aca="false">(ABS(F64-$B64)*100/$B64)^2</f>
        <v>177.24861104159</v>
      </c>
      <c r="M64" s="4" t="n">
        <f aca="false">(ABS(G64-$B64)*100/$B64)^2</f>
        <v>27.020170225011</v>
      </c>
      <c r="N64" s="4" t="n">
        <f aca="false">(ABS(H64-$B64)*100/$B64)^2</f>
        <v>4.35368192727803</v>
      </c>
      <c r="O64" s="4" t="n">
        <f aca="false">AVERAGE(I11:I63)</f>
        <v>246.253895322434</v>
      </c>
      <c r="P64" s="4" t="n">
        <f aca="false">AVERAGE(J11:J63)</f>
        <v>240.98052193588</v>
      </c>
      <c r="Q64" s="4" t="n">
        <f aca="false">AVERAGE(K11:K63)</f>
        <v>393.060853800546</v>
      </c>
      <c r="R64" s="4" t="n">
        <f aca="false">AVERAGE(L11:L63)</f>
        <v>549.049370313478</v>
      </c>
      <c r="S64" s="4" t="n">
        <f aca="false">(1/O64)/(1/$O64+1/$P64+1/$Q64+1/$R64)</f>
        <v>0.322903988187199</v>
      </c>
      <c r="T64" s="4" t="n">
        <f aca="false">(1/P64)/(1/$O64+1/$P64+1/$Q64+1/$R64)</f>
        <v>0.32997009163838</v>
      </c>
      <c r="U64" s="4" t="n">
        <f aca="false">(1/Q64)/(1/$O64+1/$P64+1/$Q64+1/$R64)</f>
        <v>0.20230039226088</v>
      </c>
      <c r="V64" s="4" t="n">
        <f aca="false">(1/R64)/(1/$O64+1/$P64+1/$Q64+1/$R64)</f>
        <v>0.144825527913541</v>
      </c>
    </row>
    <row r="65" customFormat="false" ht="12.8" hidden="false" customHeight="false" outlineLevel="0" collapsed="false">
      <c r="A65" s="1" t="n">
        <f aca="false">A64+7</f>
        <v>45004</v>
      </c>
      <c r="B65" s="3" t="n">
        <f aca="false">com.sun.star.sheet.addin.Analysis.getRandbetween(100000, 150000)</f>
        <v>147419</v>
      </c>
      <c r="C65" s="3" t="n">
        <f aca="false">com.sun.star.sheet.addin.Analysis.getRandbetween(100000, 120000)</f>
        <v>115474</v>
      </c>
      <c r="D65" s="3" t="n">
        <f aca="false">com.sun.star.sheet.addin.Analysis.getRandbetween(100000, 125000)</f>
        <v>109775</v>
      </c>
      <c r="E65" s="3" t="n">
        <f aca="false">com.sun.star.sheet.addin.Analysis.getRandbetween(125000, 150000)</f>
        <v>148241</v>
      </c>
      <c r="F65" s="3" t="n">
        <f aca="false">com.sun.star.sheet.addin.Analysis.getRandbetween(140000, 150000)</f>
        <v>146317</v>
      </c>
      <c r="G65" s="3" t="n">
        <f aca="false">AVERAGE(C65:F65)</f>
        <v>129951.75</v>
      </c>
      <c r="H65" s="3" t="n">
        <f aca="false">(C65*S65)+(D65*T65)+(E65*U65)+(F65*V65)</f>
        <v>124227.385086447</v>
      </c>
      <c r="I65" s="4" t="n">
        <f aca="false">(ABS(C65-$B65)*100/$B65)^2</f>
        <v>469.568400164719</v>
      </c>
      <c r="J65" s="4" t="n">
        <f aca="false">(ABS(D65-$B65)*100/$B65)^2</f>
        <v>652.055567924572</v>
      </c>
      <c r="K65" s="4" t="n">
        <f aca="false">(ABS(E65-$B65)*100/$B65)^2</f>
        <v>0.310911447936038</v>
      </c>
      <c r="L65" s="4" t="n">
        <f aca="false">(ABS(F65-$B65)*100/$B65)^2</f>
        <v>0.558799832494651</v>
      </c>
      <c r="M65" s="4" t="n">
        <f aca="false">(ABS(G65-$B65)*100/$B65)^2</f>
        <v>140.391931961057</v>
      </c>
      <c r="N65" s="4" t="n">
        <f aca="false">(ABS(H65-$B65)*100/$B65)^2</f>
        <v>247.488521111187</v>
      </c>
      <c r="O65" s="4" t="n">
        <f aca="false">AVERAGE(I12:I64)</f>
        <v>240.754076758232</v>
      </c>
      <c r="P65" s="4" t="n">
        <f aca="false">AVERAGE(J12:J64)</f>
        <v>226.195039659018</v>
      </c>
      <c r="Q65" s="4" t="n">
        <f aca="false">AVERAGE(K12:K64)</f>
        <v>398.607043861299</v>
      </c>
      <c r="R65" s="4" t="n">
        <f aca="false">AVERAGE(L12:L64)</f>
        <v>552.132194740058</v>
      </c>
      <c r="S65" s="4" t="n">
        <f aca="false">(1/O65)/(1/$O65+1/$P65+1/$Q65+1/$R65)</f>
        <v>0.322123671080068</v>
      </c>
      <c r="T65" s="4" t="n">
        <f aca="false">(1/P65)/(1/$O65+1/$P65+1/$Q65+1/$R65)</f>
        <v>0.342857151729598</v>
      </c>
      <c r="U65" s="4" t="n">
        <f aca="false">(1/Q65)/(1/$O65+1/$P65+1/$Q65+1/$R65)</f>
        <v>0.1945589979585</v>
      </c>
      <c r="V65" s="4" t="n">
        <f aca="false">(1/R65)/(1/$O65+1/$P65+1/$Q65+1/$R65)</f>
        <v>0.140460179231834</v>
      </c>
    </row>
    <row r="66" customFormat="false" ht="12.8" hidden="false" customHeight="false" outlineLevel="0" collapsed="false">
      <c r="A66" s="1" t="n">
        <f aca="false">A65+7</f>
        <v>45011</v>
      </c>
      <c r="B66" s="3" t="n">
        <f aca="false">com.sun.star.sheet.addin.Analysis.getRandbetween(100000, 150000)</f>
        <v>122966</v>
      </c>
      <c r="C66" s="3" t="n">
        <f aca="false">com.sun.star.sheet.addin.Analysis.getRandbetween(100000, 120000)</f>
        <v>101140</v>
      </c>
      <c r="D66" s="3" t="n">
        <f aca="false">com.sun.star.sheet.addin.Analysis.getRandbetween(100000, 125000)</f>
        <v>108511</v>
      </c>
      <c r="E66" s="3" t="n">
        <f aca="false">com.sun.star.sheet.addin.Analysis.getRandbetween(125000, 150000)</f>
        <v>141274</v>
      </c>
      <c r="F66" s="3" t="n">
        <f aca="false">com.sun.star.sheet.addin.Analysis.getRandbetween(140000, 150000)</f>
        <v>145973</v>
      </c>
      <c r="G66" s="3" t="n">
        <f aca="false">AVERAGE(C66:F66)</f>
        <v>124224.5</v>
      </c>
      <c r="H66" s="3" t="n">
        <f aca="false">(C66*S66)+(D66*T66)+(E66*U66)+(F66*V66)</f>
        <v>118556.14537096</v>
      </c>
      <c r="I66" s="4" t="n">
        <f aca="false">(ABS(C66-$B66)*100/$B66)^2</f>
        <v>315.049075700471</v>
      </c>
      <c r="J66" s="4" t="n">
        <f aca="false">(ABS(D66-$B66)*100/$B66)^2</f>
        <v>138.186653673578</v>
      </c>
      <c r="K66" s="4" t="n">
        <f aca="false">(ABS(E66-$B66)*100/$B66)^2</f>
        <v>221.672447094596</v>
      </c>
      <c r="L66" s="4" t="n">
        <f aca="false">(ABS(F66-$B66)*100/$B66)^2</f>
        <v>350.065968476706</v>
      </c>
      <c r="M66" s="4" t="n">
        <f aca="false">(ABS(G66-$B66)*100/$B66)^2</f>
        <v>1.047457348298</v>
      </c>
      <c r="N66" s="4" t="n">
        <f aca="false">(ABS(H66-$B66)*100/$B66)^2</f>
        <v>12.8611100502151</v>
      </c>
      <c r="O66" s="4" t="n">
        <f aca="false">AVERAGE(I13:I65)</f>
        <v>249.59319613798</v>
      </c>
      <c r="P66" s="4" t="n">
        <f aca="false">AVERAGE(J13:J65)</f>
        <v>238.301264462162</v>
      </c>
      <c r="Q66" s="4" t="n">
        <f aca="false">AVERAGE(K13:K65)</f>
        <v>378.499696272699</v>
      </c>
      <c r="R66" s="4" t="n">
        <f aca="false">AVERAGE(L13:L65)</f>
        <v>528.156645770133</v>
      </c>
      <c r="S66" s="4" t="n">
        <f aca="false">(1/O66)/(1/$O66+1/$P66+1/$Q66+1/$R66)</f>
        <v>0.314526036539002</v>
      </c>
      <c r="T66" s="4" t="n">
        <f aca="false">(1/P66)/(1/$O66+1/$P66+1/$Q66+1/$R66)</f>
        <v>0.329429887439164</v>
      </c>
      <c r="U66" s="4" t="n">
        <f aca="false">(1/Q66)/(1/$O66+1/$P66+1/$Q66+1/$R66)</f>
        <v>0.207407190815342</v>
      </c>
      <c r="V66" s="4" t="n">
        <f aca="false">(1/R66)/(1/$O66+1/$P66+1/$Q66+1/$R66)</f>
        <v>0.148636885206491</v>
      </c>
    </row>
    <row r="67" customFormat="false" ht="12.8" hidden="false" customHeight="false" outlineLevel="0" collapsed="false">
      <c r="A67" s="1" t="n">
        <f aca="false">A66+7</f>
        <v>45018</v>
      </c>
      <c r="B67" s="3" t="n">
        <f aca="false">com.sun.star.sheet.addin.Analysis.getRandbetween(100000, 150000)</f>
        <v>128498</v>
      </c>
      <c r="C67" s="3" t="n">
        <f aca="false">com.sun.star.sheet.addin.Analysis.getRandbetween(100000, 120000)</f>
        <v>105909</v>
      </c>
      <c r="D67" s="3" t="n">
        <f aca="false">com.sun.star.sheet.addin.Analysis.getRandbetween(100000, 125000)</f>
        <v>114619</v>
      </c>
      <c r="E67" s="3" t="n">
        <f aca="false">com.sun.star.sheet.addin.Analysis.getRandbetween(125000, 150000)</f>
        <v>131673</v>
      </c>
      <c r="F67" s="3" t="n">
        <f aca="false">com.sun.star.sheet.addin.Analysis.getRandbetween(140000, 150000)</f>
        <v>148711</v>
      </c>
      <c r="G67" s="3" t="n">
        <f aca="false">AVERAGE(C67:F67)</f>
        <v>125228</v>
      </c>
      <c r="H67" s="3" t="n">
        <f aca="false">(C67*S67)+(D67*T67)+(E67*U67)+(F67*V67)</f>
        <v>120481.309908242</v>
      </c>
      <c r="I67" s="4" t="n">
        <f aca="false">(ABS(C67-$B67)*100/$B67)^2</f>
        <v>309.030450145513</v>
      </c>
      <c r="J67" s="4" t="n">
        <f aca="false">(ABS(D67-$B67)*100/$B67)^2</f>
        <v>116.6604413693</v>
      </c>
      <c r="K67" s="4" t="n">
        <f aca="false">(ABS(E67-$B67)*100/$B67)^2</f>
        <v>6.10512728495535</v>
      </c>
      <c r="L67" s="4" t="n">
        <f aca="false">(ABS(F67-$B67)*100/$B67)^2</f>
        <v>247.439378210156</v>
      </c>
      <c r="M67" s="4" t="n">
        <f aca="false">(ABS(G67-$B67)*100/$B67)^2</f>
        <v>6.47593929397225</v>
      </c>
      <c r="N67" s="4" t="n">
        <f aca="false">(ABS(H67-$B67)*100/$B67)^2</f>
        <v>38.9222066121467</v>
      </c>
      <c r="O67" s="4" t="n">
        <f aca="false">AVERAGE(I14:I66)</f>
        <v>250.541129739075</v>
      </c>
      <c r="P67" s="4" t="n">
        <f aca="false">AVERAGE(J14:J66)</f>
        <v>238.387048873157</v>
      </c>
      <c r="Q67" s="4" t="n">
        <f aca="false">AVERAGE(K14:K66)</f>
        <v>382.6191455531</v>
      </c>
      <c r="R67" s="4" t="n">
        <f aca="false">AVERAGE(L14:L66)</f>
        <v>527.611440027809</v>
      </c>
      <c r="S67" s="4" t="n">
        <f aca="false">(1/O67)/(1/$O67+1/$P67+1/$Q67+1/$R67)</f>
        <v>0.31440120924343</v>
      </c>
      <c r="T67" s="4" t="n">
        <f aca="false">(1/P67)/(1/$O67+1/$P67+1/$Q67+1/$R67)</f>
        <v>0.330430845666842</v>
      </c>
      <c r="U67" s="4" t="n">
        <f aca="false">(1/Q67)/(1/$O67+1/$P67+1/$Q67+1/$R67)</f>
        <v>0.205871648271318</v>
      </c>
      <c r="V67" s="4" t="n">
        <f aca="false">(1/R67)/(1/$O67+1/$P67+1/$Q67+1/$R67)</f>
        <v>0.149296296818409</v>
      </c>
    </row>
    <row r="68" customFormat="false" ht="12.8" hidden="false" customHeight="false" outlineLevel="0" collapsed="false">
      <c r="A68" s="1" t="n">
        <f aca="false">A67+7</f>
        <v>45025</v>
      </c>
      <c r="B68" s="3" t="n">
        <f aca="false">com.sun.star.sheet.addin.Analysis.getRandbetween(100000, 150000)</f>
        <v>110023</v>
      </c>
      <c r="C68" s="3" t="n">
        <f aca="false">com.sun.star.sheet.addin.Analysis.getRandbetween(100000, 120000)</f>
        <v>105669</v>
      </c>
      <c r="D68" s="3" t="n">
        <f aca="false">com.sun.star.sheet.addin.Analysis.getRandbetween(100000, 125000)</f>
        <v>114175</v>
      </c>
      <c r="E68" s="3" t="n">
        <f aca="false">com.sun.star.sheet.addin.Analysis.getRandbetween(125000, 150000)</f>
        <v>130095</v>
      </c>
      <c r="F68" s="3" t="n">
        <f aca="false">com.sun.star.sheet.addin.Analysis.getRandbetween(140000, 150000)</f>
        <v>143508</v>
      </c>
      <c r="G68" s="3" t="n">
        <f aca="false">AVERAGE(C68:F68)</f>
        <v>123361.75</v>
      </c>
      <c r="H68" s="3" t="n">
        <f aca="false">(C68*S68)+(D68*T68)+(E68*U68)+(F68*V68)</f>
        <v>119638.428003939</v>
      </c>
      <c r="I68" s="4" t="n">
        <f aca="false">(ABS(C68-$B68)*100/$B68)^2</f>
        <v>15.6606536205119</v>
      </c>
      <c r="J68" s="4" t="n">
        <f aca="false">(ABS(D68-$B68)*100/$B68)^2</f>
        <v>14.2412373392933</v>
      </c>
      <c r="K68" s="4" t="n">
        <f aca="false">(ABS(E68-$B68)*100/$B68)^2</f>
        <v>332.823766584901</v>
      </c>
      <c r="L68" s="4" t="n">
        <f aca="false">(ABS(F68-$B68)*100/$B68)^2</f>
        <v>926.261560042464</v>
      </c>
      <c r="M68" s="4" t="n">
        <f aca="false">(ABS(G68-$B68)*100/$B68)^2</f>
        <v>146.981711604211</v>
      </c>
      <c r="N68" s="4" t="n">
        <f aca="false">(ABS(H68-$B68)*100/$B68)^2</f>
        <v>76.3783505893558</v>
      </c>
      <c r="O68" s="4" t="n">
        <f aca="false">AVERAGE(I15:I67)</f>
        <v>256.003734298655</v>
      </c>
      <c r="P68" s="4" t="n">
        <f aca="false">AVERAGE(J15:J67)</f>
        <v>240.546557904041</v>
      </c>
      <c r="Q68" s="4" t="n">
        <f aca="false">AVERAGE(K15:K67)</f>
        <v>353.740308082473</v>
      </c>
      <c r="R68" s="4" t="n">
        <f aca="false">AVERAGE(L15:L67)</f>
        <v>500.202498146907</v>
      </c>
      <c r="S68" s="4" t="n">
        <f aca="false">(1/O68)/(1/$O68+1/$P68+1/$Q68+1/$R68)</f>
        <v>0.303051971130871</v>
      </c>
      <c r="T68" s="4" t="n">
        <f aca="false">(1/P68)/(1/$O68+1/$P68+1/$Q68+1/$R68)</f>
        <v>0.32252565562389</v>
      </c>
      <c r="U68" s="4" t="n">
        <f aca="false">(1/Q68)/(1/$O68+1/$P68+1/$Q68+1/$R68)</f>
        <v>0.219320316411278</v>
      </c>
      <c r="V68" s="4" t="n">
        <f aca="false">(1/R68)/(1/$O68+1/$P68+1/$Q68+1/$R68)</f>
        <v>0.155102056833961</v>
      </c>
    </row>
    <row r="69" customFormat="false" ht="12.8" hidden="false" customHeight="false" outlineLevel="0" collapsed="false">
      <c r="A69" s="1" t="n">
        <f aca="false">A68+7</f>
        <v>45032</v>
      </c>
      <c r="B69" s="3" t="n">
        <f aca="false">com.sun.star.sheet.addin.Analysis.getRandbetween(100000, 150000)</f>
        <v>100452</v>
      </c>
      <c r="C69" s="3" t="n">
        <f aca="false">com.sun.star.sheet.addin.Analysis.getRandbetween(100000, 120000)</f>
        <v>104929</v>
      </c>
      <c r="D69" s="3" t="n">
        <f aca="false">com.sun.star.sheet.addin.Analysis.getRandbetween(100000, 125000)</f>
        <v>106497</v>
      </c>
      <c r="E69" s="3" t="n">
        <f aca="false">com.sun.star.sheet.addin.Analysis.getRandbetween(125000, 150000)</f>
        <v>131607</v>
      </c>
      <c r="F69" s="3" t="n">
        <f aca="false">com.sun.star.sheet.addin.Analysis.getRandbetween(140000, 150000)</f>
        <v>147933</v>
      </c>
      <c r="G69" s="3" t="n">
        <f aca="false">AVERAGE(C69:F69)</f>
        <v>122741.5</v>
      </c>
      <c r="H69" s="3" t="n">
        <f aca="false">(C69*S69)+(D69*T69)+(E69*U69)+(F69*V69)</f>
        <v>118216.766625955</v>
      </c>
      <c r="I69" s="4" t="n">
        <f aca="false">(ABS(C69-$B69)*100/$B69)^2</f>
        <v>19.8635566276785</v>
      </c>
      <c r="J69" s="4" t="n">
        <f aca="false">(ABS(D69-$B69)*100/$B69)^2</f>
        <v>36.2139113764618</v>
      </c>
      <c r="K69" s="4" t="n">
        <f aca="false">(ABS(E69-$B69)*100/$B69)^2</f>
        <v>961.918628218562</v>
      </c>
      <c r="L69" s="4" t="n">
        <f aca="false">(ABS(F69-$B69)*100/$B69)^2</f>
        <v>2234.20252452702</v>
      </c>
      <c r="M69" s="4" t="n">
        <f aca="false">(ABS(G69-$B69)*100/$B69)^2</f>
        <v>492.360809404701</v>
      </c>
      <c r="N69" s="4" t="n">
        <f aca="false">(ABS(H69-$B69)*100/$B69)^2</f>
        <v>312.753254182746</v>
      </c>
      <c r="O69" s="4" t="n">
        <f aca="false">AVERAGE(I16:I68)</f>
        <v>253.545281940639</v>
      </c>
      <c r="P69" s="4" t="n">
        <f aca="false">AVERAGE(J16:J68)</f>
        <v>240.815102543004</v>
      </c>
      <c r="Q69" s="4" t="n">
        <f aca="false">AVERAGE(K16:K68)</f>
        <v>330.543755158518</v>
      </c>
      <c r="R69" s="4" t="n">
        <f aca="false">AVERAGE(L16:L68)</f>
        <v>490.648454891263</v>
      </c>
      <c r="S69" s="4" t="n">
        <f aca="false">(1/O69)/(1/$O69+1/$P69+1/$Q69+1/$R69)</f>
        <v>0.29969968655936</v>
      </c>
      <c r="T69" s="4" t="n">
        <f aca="false">(1/P69)/(1/$O69+1/$P69+1/$Q69+1/$R69)</f>
        <v>0.315542674540708</v>
      </c>
      <c r="U69" s="4" t="n">
        <f aca="false">(1/Q69)/(1/$O69+1/$P69+1/$Q69+1/$R69)</f>
        <v>0.229886180998256</v>
      </c>
      <c r="V69" s="4" t="n">
        <f aca="false">(1/R69)/(1/$O69+1/$P69+1/$Q69+1/$R69)</f>
        <v>0.154871457901675</v>
      </c>
    </row>
    <row r="70" customFormat="false" ht="12.8" hidden="false" customHeight="false" outlineLevel="0" collapsed="false">
      <c r="A70" s="1" t="n">
        <f aca="false">A69+7</f>
        <v>45039</v>
      </c>
      <c r="B70" s="3" t="n">
        <f aca="false">com.sun.star.sheet.addin.Analysis.getRandbetween(100000, 150000)</f>
        <v>135513</v>
      </c>
      <c r="C70" s="3" t="n">
        <f aca="false">com.sun.star.sheet.addin.Analysis.getRandbetween(100000, 120000)</f>
        <v>109857</v>
      </c>
      <c r="D70" s="3" t="n">
        <f aca="false">com.sun.star.sheet.addin.Analysis.getRandbetween(100000, 125000)</f>
        <v>102278</v>
      </c>
      <c r="E70" s="3" t="n">
        <f aca="false">com.sun.star.sheet.addin.Analysis.getRandbetween(125000, 150000)</f>
        <v>148472</v>
      </c>
      <c r="F70" s="3" t="n">
        <f aca="false">com.sun.star.sheet.addin.Analysis.getRandbetween(140000, 150000)</f>
        <v>140117</v>
      </c>
      <c r="G70" s="3" t="n">
        <f aca="false">AVERAGE(C70:F70)</f>
        <v>125181</v>
      </c>
      <c r="H70" s="3" t="n">
        <f aca="false">(C70*S70)+(D70*T70)+(E70*U70)+(F70*V70)</f>
        <v>120709.739041925</v>
      </c>
      <c r="I70" s="4" t="n">
        <f aca="false">(ABS(C70-$B70)*100/$B70)^2</f>
        <v>358.439591876011</v>
      </c>
      <c r="J70" s="4" t="n">
        <f aca="false">(ABS(D70-$B70)*100/$B70)^2</f>
        <v>601.491433614865</v>
      </c>
      <c r="K70" s="4" t="n">
        <f aca="false">(ABS(E70-$B70)*100/$B70)^2</f>
        <v>91.44944203705</v>
      </c>
      <c r="L70" s="4" t="n">
        <f aca="false">(ABS(F70-$B70)*100/$B70)^2</f>
        <v>11.5427346030294</v>
      </c>
      <c r="M70" s="4" t="n">
        <f aca="false">(ABS(G70-$B70)*100/$B70)^2</f>
        <v>58.1308770357748</v>
      </c>
      <c r="N70" s="4" t="n">
        <f aca="false">(ABS(H70-$B70)*100/$B70)^2</f>
        <v>119.330887490379</v>
      </c>
      <c r="O70" s="4" t="n">
        <f aca="false">AVERAGE(I17:I69)</f>
        <v>253.644520326624</v>
      </c>
      <c r="P70" s="4" t="n">
        <f aca="false">AVERAGE(J17:J69)</f>
        <v>241.477802267517</v>
      </c>
      <c r="Q70" s="4" t="n">
        <f aca="false">AVERAGE(K17:K69)</f>
        <v>341.505800444727</v>
      </c>
      <c r="R70" s="4" t="n">
        <f aca="false">AVERAGE(L17:L69)</f>
        <v>513.114933113245</v>
      </c>
      <c r="S70" s="4" t="n">
        <f aca="false">(1/O70)/(1/$O70+1/$P70+1/$Q70+1/$R70)</f>
        <v>0.304188863356416</v>
      </c>
      <c r="T70" s="4" t="n">
        <f aca="false">(1/P70)/(1/$O70+1/$P70+1/$Q70+1/$R70)</f>
        <v>0.319515241609096</v>
      </c>
      <c r="U70" s="4" t="n">
        <f aca="false">(1/Q70)/(1/$O70+1/$P70+1/$Q70+1/$R70)</f>
        <v>0.225928339238346</v>
      </c>
      <c r="V70" s="4" t="n">
        <f aca="false">(1/R70)/(1/$O70+1/$P70+1/$Q70+1/$R70)</f>
        <v>0.150367555796141</v>
      </c>
    </row>
    <row r="71" customFormat="false" ht="12.8" hidden="false" customHeight="false" outlineLevel="0" collapsed="false">
      <c r="A71" s="1" t="n">
        <f aca="false">A70+7</f>
        <v>45046</v>
      </c>
      <c r="B71" s="3" t="n">
        <f aca="false">com.sun.star.sheet.addin.Analysis.getRandbetween(100000, 150000)</f>
        <v>107686</v>
      </c>
      <c r="C71" s="3" t="n">
        <f aca="false">com.sun.star.sheet.addin.Analysis.getRandbetween(100000, 120000)</f>
        <v>102741</v>
      </c>
      <c r="D71" s="3" t="n">
        <f aca="false">com.sun.star.sheet.addin.Analysis.getRandbetween(100000, 125000)</f>
        <v>114830</v>
      </c>
      <c r="E71" s="3" t="n">
        <f aca="false">com.sun.star.sheet.addin.Analysis.getRandbetween(125000, 150000)</f>
        <v>132827</v>
      </c>
      <c r="F71" s="3" t="n">
        <f aca="false">com.sun.star.sheet.addin.Analysis.getRandbetween(140000, 150000)</f>
        <v>144759</v>
      </c>
      <c r="G71" s="3" t="n">
        <f aca="false">AVERAGE(C71:F71)</f>
        <v>123789.25</v>
      </c>
      <c r="H71" s="3" t="n">
        <f aca="false">(C71*S71)+(D71*T71)+(E71*U71)+(F71*V71)</f>
        <v>119840.417057513</v>
      </c>
      <c r="I71" s="4" t="n">
        <f aca="false">(ABS(C71-$B71)*100/$B71)^2</f>
        <v>21.0869661610417</v>
      </c>
      <c r="J71" s="4" t="n">
        <f aca="false">(ABS(D71-$B71)*100/$B71)^2</f>
        <v>44.0113206853557</v>
      </c>
      <c r="K71" s="4" t="n">
        <f aca="false">(ABS(E71-$B71)*100/$B71)^2</f>
        <v>545.062878398917</v>
      </c>
      <c r="L71" s="4" t="n">
        <f aca="false">(ABS(F71-$B71)*100/$B71)^2</f>
        <v>1185.21454249978</v>
      </c>
      <c r="M71" s="4" t="n">
        <f aca="false">(ABS(G71-$B71)*100/$B71)^2</f>
        <v>223.618937630149</v>
      </c>
      <c r="N71" s="4" t="n">
        <f aca="false">(ABS(H71-$B71)*100/$B71)^2</f>
        <v>127.394235782349</v>
      </c>
      <c r="O71" s="4" t="n">
        <f aca="false">AVERAGE(I18:I70)</f>
        <v>254.960458283683</v>
      </c>
      <c r="P71" s="4" t="n">
        <f aca="false">AVERAGE(J18:J70)</f>
        <v>248.690605244675</v>
      </c>
      <c r="Q71" s="4" t="n">
        <f aca="false">AVERAGE(K18:K70)</f>
        <v>340.591011108013</v>
      </c>
      <c r="R71" s="4" t="n">
        <f aca="false">AVERAGE(L18:L70)</f>
        <v>507.666264809286</v>
      </c>
      <c r="S71" s="4" t="n">
        <f aca="false">(1/O71)/(1/$O71+1/$P71+1/$Q71+1/$R71)</f>
        <v>0.30524895162949</v>
      </c>
      <c r="T71" s="4" t="n">
        <f aca="false">(1/P71)/(1/$O71+1/$P71+1/$Q71+1/$R71)</f>
        <v>0.312944723108856</v>
      </c>
      <c r="U71" s="4" t="n">
        <f aca="false">(1/Q71)/(1/$O71+1/$P71+1/$Q71+1/$R71)</f>
        <v>0.228504012319301</v>
      </c>
      <c r="V71" s="4" t="n">
        <f aca="false">(1/R71)/(1/$O71+1/$P71+1/$Q71+1/$R71)</f>
        <v>0.153302312942353</v>
      </c>
    </row>
    <row r="72" customFormat="false" ht="12.8" hidden="false" customHeight="false" outlineLevel="0" collapsed="false">
      <c r="A72" s="1" t="n">
        <f aca="false">A71+7</f>
        <v>45053</v>
      </c>
      <c r="B72" s="3" t="n">
        <f aca="false">com.sun.star.sheet.addin.Analysis.getRandbetween(100000, 150000)</f>
        <v>112620</v>
      </c>
      <c r="C72" s="3" t="n">
        <f aca="false">com.sun.star.sheet.addin.Analysis.getRandbetween(100000, 120000)</f>
        <v>101583</v>
      </c>
      <c r="D72" s="3" t="n">
        <f aca="false">com.sun.star.sheet.addin.Analysis.getRandbetween(100000, 125000)</f>
        <v>109901</v>
      </c>
      <c r="E72" s="3" t="n">
        <f aca="false">com.sun.star.sheet.addin.Analysis.getRandbetween(125000, 150000)</f>
        <v>129189</v>
      </c>
      <c r="F72" s="3" t="n">
        <f aca="false">com.sun.star.sheet.addin.Analysis.getRandbetween(140000, 150000)</f>
        <v>140444</v>
      </c>
      <c r="G72" s="3" t="n">
        <f aca="false">AVERAGE(C72:F72)</f>
        <v>120279.25</v>
      </c>
      <c r="H72" s="3" t="n">
        <f aca="false">(C72*S72)+(D72*T72)+(E72*U72)+(F72*V72)</f>
        <v>116498.259604671</v>
      </c>
      <c r="I72" s="4" t="n">
        <f aca="false">(ABS(C72-$B72)*100/$B72)^2</f>
        <v>96.044176923411</v>
      </c>
      <c r="J72" s="4" t="n">
        <f aca="false">(ABS(D72-$B72)*100/$B72)^2</f>
        <v>5.8289102606739</v>
      </c>
      <c r="K72" s="4" t="n">
        <f aca="false">(ABS(E72-$B72)*100/$B72)^2</f>
        <v>216.451973515588</v>
      </c>
      <c r="L72" s="4" t="n">
        <f aca="false">(ABS(F72-$B72)*100/$B72)^2</f>
        <v>610.39094635605</v>
      </c>
      <c r="M72" s="4" t="n">
        <f aca="false">(ABS(G72-$B72)*100/$B72)^2</f>
        <v>46.2531637852634</v>
      </c>
      <c r="N72" s="4" t="n">
        <f aca="false">(ABS(H72-$B72)*100/$B72)^2</f>
        <v>11.8588535938906</v>
      </c>
      <c r="O72" s="4" t="n">
        <f aca="false">AVERAGE(I19:I71)</f>
        <v>255.333175259425</v>
      </c>
      <c r="P72" s="4" t="n">
        <f aca="false">AVERAGE(J19:J71)</f>
        <v>248.8216904894</v>
      </c>
      <c r="Q72" s="4" t="n">
        <f aca="false">AVERAGE(K19:K71)</f>
        <v>336.372148871429</v>
      </c>
      <c r="R72" s="4" t="n">
        <f aca="false">AVERAGE(L19:L71)</f>
        <v>507.318313776746</v>
      </c>
      <c r="S72" s="4" t="n">
        <f aca="false">(1/O72)/(1/$O72+1/$P72+1/$Q72+1/$R72)</f>
        <v>0.304085531464308</v>
      </c>
      <c r="T72" s="4" t="n">
        <f aca="false">(1/P72)/(1/$O72+1/$P72+1/$Q72+1/$R72)</f>
        <v>0.312043231225211</v>
      </c>
      <c r="U72" s="4" t="n">
        <f aca="false">(1/Q72)/(1/$O72+1/$P72+1/$Q72+1/$R72)</f>
        <v>0.230825068483625</v>
      </c>
      <c r="V72" s="4" t="n">
        <f aca="false">(1/R72)/(1/$O72+1/$P72+1/$Q72+1/$R72)</f>
        <v>0.153046168826856</v>
      </c>
    </row>
    <row r="73" customFormat="false" ht="12.8" hidden="false" customHeight="false" outlineLevel="0" collapsed="false">
      <c r="A73" s="1" t="n">
        <f aca="false">A72+7</f>
        <v>45060</v>
      </c>
      <c r="B73" s="3" t="n">
        <f aca="false">com.sun.star.sheet.addin.Analysis.getRandbetween(100000, 150000)</f>
        <v>132292</v>
      </c>
      <c r="C73" s="3" t="n">
        <f aca="false">com.sun.star.sheet.addin.Analysis.getRandbetween(100000, 120000)</f>
        <v>100266</v>
      </c>
      <c r="D73" s="3" t="n">
        <f aca="false">com.sun.star.sheet.addin.Analysis.getRandbetween(100000, 125000)</f>
        <v>124825</v>
      </c>
      <c r="E73" s="3" t="n">
        <f aca="false">com.sun.star.sheet.addin.Analysis.getRandbetween(125000, 150000)</f>
        <v>126186</v>
      </c>
      <c r="F73" s="3" t="n">
        <f aca="false">com.sun.star.sheet.addin.Analysis.getRandbetween(140000, 150000)</f>
        <v>146944</v>
      </c>
      <c r="G73" s="3" t="n">
        <f aca="false">AVERAGE(C73:F73)</f>
        <v>124555.25</v>
      </c>
      <c r="H73" s="3" t="n">
        <f aca="false">(C73*S73)+(D73*T73)+(E73*U73)+(F73*V73)</f>
        <v>121073.859662807</v>
      </c>
      <c r="I73" s="4" t="n">
        <f aca="false">(ABS(C73-$B73)*100/$B73)^2</f>
        <v>586.054809313726</v>
      </c>
      <c r="J73" s="4" t="n">
        <f aca="false">(ABS(D73-$B73)*100/$B73)^2</f>
        <v>31.8584863762766</v>
      </c>
      <c r="K73" s="4" t="n">
        <f aca="false">(ABS(E73-$B73)*100/$B73)^2</f>
        <v>21.3032780360456</v>
      </c>
      <c r="L73" s="4" t="n">
        <f aca="false">(ABS(F73-$B73)*100/$B73)^2</f>
        <v>122.666692547751</v>
      </c>
      <c r="M73" s="4" t="n">
        <f aca="false">(ABS(G73-$B73)*100/$B73)^2</f>
        <v>34.2018787309687</v>
      </c>
      <c r="N73" s="4" t="n">
        <f aca="false">(ABS(H73-$B73)*100/$B73)^2</f>
        <v>71.9075634110898</v>
      </c>
      <c r="O73" s="4" t="n">
        <f aca="false">AVERAGE(I20:I72)</f>
        <v>256.975615626861</v>
      </c>
      <c r="P73" s="4" t="n">
        <f aca="false">AVERAGE(J20:J72)</f>
        <v>248.905773640113</v>
      </c>
      <c r="Q73" s="4" t="n">
        <f aca="false">AVERAGE(K20:K72)</f>
        <v>334.842764014083</v>
      </c>
      <c r="R73" s="4" t="n">
        <f aca="false">AVERAGE(L20:L72)</f>
        <v>510.921185972496</v>
      </c>
      <c r="S73" s="4" t="n">
        <f aca="false">(1/O73)/(1/$O73+1/$P73+1/$Q73+1/$R73)</f>
        <v>0.30276990702892</v>
      </c>
      <c r="T73" s="4" t="n">
        <f aca="false">(1/P73)/(1/$O73+1/$P73+1/$Q73+1/$R73)</f>
        <v>0.312586092777984</v>
      </c>
      <c r="U73" s="4" t="n">
        <f aca="false">(1/Q73)/(1/$O73+1/$P73+1/$Q73+1/$R73)</f>
        <v>0.232361250156123</v>
      </c>
      <c r="V73" s="4" t="n">
        <f aca="false">(1/R73)/(1/$O73+1/$P73+1/$Q73+1/$R73)</f>
        <v>0.152282750036974</v>
      </c>
    </row>
    <row r="74" customFormat="false" ht="12.8" hidden="false" customHeight="false" outlineLevel="0" collapsed="false">
      <c r="A74" s="1" t="n">
        <f aca="false">A73+7</f>
        <v>45067</v>
      </c>
      <c r="B74" s="3" t="n">
        <f aca="false">com.sun.star.sheet.addin.Analysis.getRandbetween(100000, 150000)</f>
        <v>100644</v>
      </c>
      <c r="C74" s="3" t="n">
        <f aca="false">com.sun.star.sheet.addin.Analysis.getRandbetween(100000, 120000)</f>
        <v>100249</v>
      </c>
      <c r="D74" s="3" t="n">
        <f aca="false">com.sun.star.sheet.addin.Analysis.getRandbetween(100000, 125000)</f>
        <v>100737</v>
      </c>
      <c r="E74" s="3" t="n">
        <f aca="false">com.sun.star.sheet.addin.Analysis.getRandbetween(125000, 150000)</f>
        <v>129860</v>
      </c>
      <c r="F74" s="3" t="n">
        <f aca="false">com.sun.star.sheet.addin.Analysis.getRandbetween(140000, 150000)</f>
        <v>142127</v>
      </c>
      <c r="G74" s="3" t="n">
        <f aca="false">AVERAGE(C74:F74)</f>
        <v>118243.25</v>
      </c>
      <c r="H74" s="3" t="n">
        <f aca="false">(C74*S74)+(D74*T74)+(E74*U74)+(F74*V74)</f>
        <v>113759.234021144</v>
      </c>
      <c r="I74" s="4" t="n">
        <f aca="false">(ABS(C74-$B74)*100/$B74)^2</f>
        <v>0.15403464539603</v>
      </c>
      <c r="J74" s="4" t="n">
        <f aca="false">(ABS(D74-$B74)*100/$B74)^2</f>
        <v>0.00853866782906754</v>
      </c>
      <c r="K74" s="4" t="n">
        <f aca="false">(ABS(E74-$B74)*100/$B74)^2</f>
        <v>842.685912232002</v>
      </c>
      <c r="L74" s="4" t="n">
        <f aca="false">(ABS(F74-$B74)*100/$B74)^2</f>
        <v>1698.88716336915</v>
      </c>
      <c r="M74" s="4" t="n">
        <f aca="false">(ABS(G74-$B74)*100/$B74)^2</f>
        <v>305.782440826023</v>
      </c>
      <c r="N74" s="4" t="n">
        <f aca="false">(ABS(H74-$B74)*100/$B74)^2</f>
        <v>169.815102071074</v>
      </c>
      <c r="O74" s="4" t="n">
        <f aca="false">AVERAGE(I21:I73)</f>
        <v>263.70494730846</v>
      </c>
      <c r="P74" s="4" t="n">
        <f aca="false">AVERAGE(J21:J73)</f>
        <v>245.570748499618</v>
      </c>
      <c r="Q74" s="4" t="n">
        <f aca="false">AVERAGE(K21:K73)</f>
        <v>331.615827991219</v>
      </c>
      <c r="R74" s="4" t="n">
        <f aca="false">AVERAGE(L21:L73)</f>
        <v>509.219159247953</v>
      </c>
      <c r="S74" s="4" t="n">
        <f aca="false">(1/O74)/(1/$O74+1/$P74+1/$Q74+1/$R74)</f>
        <v>0.295253618325795</v>
      </c>
      <c r="T74" s="4" t="n">
        <f aca="false">(1/P74)/(1/$O74+1/$P74+1/$Q74+1/$R74)</f>
        <v>0.317056654096393</v>
      </c>
      <c r="U74" s="4" t="n">
        <f aca="false">(1/Q74)/(1/$O74+1/$P74+1/$Q74+1/$R74)</f>
        <v>0.234789275092434</v>
      </c>
      <c r="V74" s="4" t="n">
        <f aca="false">(1/R74)/(1/$O74+1/$P74+1/$Q74+1/$R74)</f>
        <v>0.152900452485378</v>
      </c>
    </row>
    <row r="75" customFormat="false" ht="12.8" hidden="false" customHeight="false" outlineLevel="0" collapsed="false">
      <c r="A75" s="1" t="n">
        <f aca="false">A74+7</f>
        <v>45074</v>
      </c>
      <c r="B75" s="3" t="n">
        <f aca="false">com.sun.star.sheet.addin.Analysis.getRandbetween(100000, 150000)</f>
        <v>119487</v>
      </c>
      <c r="C75" s="3" t="n">
        <f aca="false">com.sun.star.sheet.addin.Analysis.getRandbetween(100000, 120000)</f>
        <v>100853</v>
      </c>
      <c r="D75" s="3" t="n">
        <f aca="false">com.sun.star.sheet.addin.Analysis.getRandbetween(100000, 125000)</f>
        <v>117610</v>
      </c>
      <c r="E75" s="3" t="n">
        <f aca="false">com.sun.star.sheet.addin.Analysis.getRandbetween(125000, 150000)</f>
        <v>136059</v>
      </c>
      <c r="F75" s="3" t="n">
        <f aca="false">com.sun.star.sheet.addin.Analysis.getRandbetween(140000, 150000)</f>
        <v>148552</v>
      </c>
      <c r="G75" s="3" t="n">
        <f aca="false">AVERAGE(C75:F75)</f>
        <v>125768.5</v>
      </c>
      <c r="H75" s="3" t="n">
        <f aca="false">(C75*S75)+(D75*T75)+(E75*U75)+(F75*V75)</f>
        <v>121214.739120437</v>
      </c>
      <c r="I75" s="4" t="n">
        <f aca="false">(ABS(C75-$B75)*100/$B75)^2</f>
        <v>243.20408634266</v>
      </c>
      <c r="J75" s="4" t="n">
        <f aca="false">(ABS(D75-$B75)*100/$B75)^2</f>
        <v>2.46767084863993</v>
      </c>
      <c r="K75" s="4" t="n">
        <f aca="false">(ABS(E75-$B75)*100/$B75)^2</f>
        <v>192.357238944208</v>
      </c>
      <c r="L75" s="4" t="n">
        <f aca="false">(ABS(F75-$B75)*100/$B75)^2</f>
        <v>591.696962760912</v>
      </c>
      <c r="M75" s="4" t="n">
        <f aca="false">(ABS(G75-$B75)*100/$B75)^2</f>
        <v>27.6366509622693</v>
      </c>
      <c r="N75" s="4" t="n">
        <f aca="false">(ABS(H75-$B75)*100/$B75)^2</f>
        <v>2.09081216946073</v>
      </c>
      <c r="O75" s="4" t="n">
        <f aca="false">AVERAGE(I22:I74)</f>
        <v>260.726158442847</v>
      </c>
      <c r="P75" s="4" t="n">
        <f aca="false">AVERAGE(J22:J74)</f>
        <v>234.864050886022</v>
      </c>
      <c r="Q75" s="4" t="n">
        <f aca="false">AVERAGE(K22:K74)</f>
        <v>347.484447641006</v>
      </c>
      <c r="R75" s="4" t="n">
        <f aca="false">AVERAGE(L22:L74)</f>
        <v>538.928067173781</v>
      </c>
      <c r="S75" s="4" t="n">
        <f aca="false">(1/O75)/(1/$O75+1/$P75+1/$Q75+1/$R75)</f>
        <v>0.299022810808004</v>
      </c>
      <c r="T75" s="4" t="n">
        <f aca="false">(1/P75)/(1/$O75+1/$P75+1/$Q75+1/$R75)</f>
        <v>0.33194977458082</v>
      </c>
      <c r="U75" s="4" t="n">
        <f aca="false">(1/Q75)/(1/$O75+1/$P75+1/$Q75+1/$R75)</f>
        <v>0.224364196090004</v>
      </c>
      <c r="V75" s="4" t="n">
        <f aca="false">(1/R75)/(1/$O75+1/$P75+1/$Q75+1/$R75)</f>
        <v>0.144663218521171</v>
      </c>
    </row>
    <row r="76" customFormat="false" ht="12.8" hidden="false" customHeight="false" outlineLevel="0" collapsed="false">
      <c r="A76" s="1" t="n">
        <f aca="false">A75+7</f>
        <v>45081</v>
      </c>
      <c r="B76" s="3" t="n">
        <f aca="false">com.sun.star.sheet.addin.Analysis.getRandbetween(100000, 150000)</f>
        <v>138055</v>
      </c>
      <c r="C76" s="3" t="n">
        <f aca="false">com.sun.star.sheet.addin.Analysis.getRandbetween(100000, 120000)</f>
        <v>110881</v>
      </c>
      <c r="D76" s="3" t="n">
        <f aca="false">com.sun.star.sheet.addin.Analysis.getRandbetween(100000, 125000)</f>
        <v>117620</v>
      </c>
      <c r="E76" s="3" t="n">
        <f aca="false">com.sun.star.sheet.addin.Analysis.getRandbetween(125000, 150000)</f>
        <v>131632</v>
      </c>
      <c r="F76" s="3" t="n">
        <f aca="false">com.sun.star.sheet.addin.Analysis.getRandbetween(140000, 150000)</f>
        <v>147629</v>
      </c>
      <c r="G76" s="3" t="n">
        <f aca="false">AVERAGE(C76:F76)</f>
        <v>126940.5</v>
      </c>
      <c r="H76" s="3" t="n">
        <f aca="false">(C76*S76)+(D76*T76)+(E76*U76)+(F76*V76)</f>
        <v>122807.939134684</v>
      </c>
      <c r="I76" s="4" t="n">
        <f aca="false">(ABS(C76-$B76)*100/$B76)^2</f>
        <v>387.438577525282</v>
      </c>
      <c r="J76" s="4" t="n">
        <f aca="false">(ABS(D76-$B76)*100/$B76)^2</f>
        <v>219.101324779896</v>
      </c>
      <c r="K76" s="4" t="n">
        <f aca="false">(ABS(E76-$B76)*100/$B76)^2</f>
        <v>21.6456964319435</v>
      </c>
      <c r="L76" s="4" t="n">
        <f aca="false">(ABS(F76-$B76)*100/$B76)^2</f>
        <v>48.0930771690304</v>
      </c>
      <c r="M76" s="4" t="n">
        <f aca="false">(ABS(G76-$B76)*100/$B76)^2</f>
        <v>64.8150081186389</v>
      </c>
      <c r="N76" s="4" t="n">
        <f aca="false">(ABS(H76-$B76)*100/$B76)^2</f>
        <v>121.974202527834</v>
      </c>
      <c r="O76" s="4" t="n">
        <f aca="false">AVERAGE(I23:I75)</f>
        <v>251.971465109088</v>
      </c>
      <c r="P76" s="4" t="n">
        <f aca="false">AVERAGE(J23:J75)</f>
        <v>225.300266820442</v>
      </c>
      <c r="Q76" s="4" t="n">
        <f aca="false">AVERAGE(K23:K75)</f>
        <v>349.613488191471</v>
      </c>
      <c r="R76" s="4" t="n">
        <f aca="false">AVERAGE(L23:L75)</f>
        <v>550.090389160861</v>
      </c>
      <c r="S76" s="4" t="n">
        <f aca="false">(1/O76)/(1/$O76+1/$P76+1/$Q76+1/$R76)</f>
        <v>0.303292264235652</v>
      </c>
      <c r="T76" s="4" t="n">
        <f aca="false">(1/P76)/(1/$O76+1/$P76+1/$Q76+1/$R76)</f>
        <v>0.339196208039183</v>
      </c>
      <c r="U76" s="4" t="n">
        <f aca="false">(1/Q76)/(1/$O76+1/$P76+1/$Q76+1/$R76)</f>
        <v>0.218587093338506</v>
      </c>
      <c r="V76" s="4" t="n">
        <f aca="false">(1/R76)/(1/$O76+1/$P76+1/$Q76+1/$R76)</f>
        <v>0.138924434386659</v>
      </c>
    </row>
    <row r="77" customFormat="false" ht="12.8" hidden="false" customHeight="false" outlineLevel="0" collapsed="false">
      <c r="A77" s="1" t="n">
        <f aca="false">A76+7</f>
        <v>45088</v>
      </c>
      <c r="B77" s="3" t="n">
        <f aca="false">com.sun.star.sheet.addin.Analysis.getRandbetween(100000, 150000)</f>
        <v>113220</v>
      </c>
      <c r="C77" s="3" t="n">
        <f aca="false">com.sun.star.sheet.addin.Analysis.getRandbetween(100000, 120000)</f>
        <v>117303</v>
      </c>
      <c r="D77" s="3" t="n">
        <f aca="false">com.sun.star.sheet.addin.Analysis.getRandbetween(100000, 125000)</f>
        <v>100698</v>
      </c>
      <c r="E77" s="3" t="n">
        <f aca="false">com.sun.star.sheet.addin.Analysis.getRandbetween(125000, 150000)</f>
        <v>134598</v>
      </c>
      <c r="F77" s="3" t="n">
        <f aca="false">com.sun.star.sheet.addin.Analysis.getRandbetween(140000, 150000)</f>
        <v>141127</v>
      </c>
      <c r="G77" s="3" t="n">
        <f aca="false">AVERAGE(C77:F77)</f>
        <v>123431.5</v>
      </c>
      <c r="H77" s="3" t="n">
        <f aca="false">(C77*S77)+(D77*T77)+(E77*U77)+(F77*V77)</f>
        <v>118675.238037367</v>
      </c>
      <c r="I77" s="4" t="n">
        <f aca="false">(ABS(C77-$B77)*100/$B77)^2</f>
        <v>13.0050629512895</v>
      </c>
      <c r="J77" s="4" t="n">
        <f aca="false">(ABS(D77-$B77)*100/$B77)^2</f>
        <v>122.321021105273</v>
      </c>
      <c r="K77" s="4" t="n">
        <f aca="false">(ABS(E77-$B77)*100/$B77)^2</f>
        <v>356.523239783316</v>
      </c>
      <c r="L77" s="4" t="n">
        <f aca="false">(ABS(F77-$B77)*100/$B77)^2</f>
        <v>607.547172004449</v>
      </c>
      <c r="M77" s="4" t="n">
        <f aca="false">(ABS(G77-$B77)*100/$B77)^2</f>
        <v>81.345359395057</v>
      </c>
      <c r="N77" s="4" t="n">
        <f aca="false">(ABS(H77-$B77)*100/$B77)^2</f>
        <v>23.2156640292621</v>
      </c>
      <c r="O77" s="4" t="n">
        <f aca="false">AVERAGE(I24:I76)</f>
        <v>254.197515663284</v>
      </c>
      <c r="P77" s="4" t="n">
        <f aca="false">AVERAGE(J24:J76)</f>
        <v>222.27452124311</v>
      </c>
      <c r="Q77" s="4" t="n">
        <f aca="false">AVERAGE(K24:K76)</f>
        <v>349.99249606157</v>
      </c>
      <c r="R77" s="4" t="n">
        <f aca="false">AVERAGE(L24:L76)</f>
        <v>550.527521679997</v>
      </c>
      <c r="S77" s="4" t="n">
        <f aca="false">(1/O77)/(1/$O77+1/$P77+1/$Q77+1/$R77)</f>
        <v>0.300151729688521</v>
      </c>
      <c r="T77" s="4" t="n">
        <f aca="false">(1/P77)/(1/$O77+1/$P77+1/$Q77+1/$R77)</f>
        <v>0.343259423446961</v>
      </c>
      <c r="U77" s="4" t="n">
        <f aca="false">(1/Q77)/(1/$O77+1/$P77+1/$Q77+1/$R77)</f>
        <v>0.217998456731018</v>
      </c>
      <c r="V77" s="4" t="n">
        <f aca="false">(1/R77)/(1/$O77+1/$P77+1/$Q77+1/$R77)</f>
        <v>0.138590390133499</v>
      </c>
    </row>
    <row r="78" customFormat="false" ht="12.8" hidden="false" customHeight="false" outlineLevel="0" collapsed="false">
      <c r="A78" s="1" t="n">
        <f aca="false">A77+7</f>
        <v>45095</v>
      </c>
      <c r="B78" s="3" t="n">
        <f aca="false">com.sun.star.sheet.addin.Analysis.getRandbetween(100000, 150000)</f>
        <v>147670</v>
      </c>
      <c r="C78" s="3" t="n">
        <f aca="false">com.sun.star.sheet.addin.Analysis.getRandbetween(100000, 120000)</f>
        <v>110452</v>
      </c>
      <c r="D78" s="3" t="n">
        <f aca="false">com.sun.star.sheet.addin.Analysis.getRandbetween(100000, 125000)</f>
        <v>121218</v>
      </c>
      <c r="E78" s="3" t="n">
        <f aca="false">com.sun.star.sheet.addin.Analysis.getRandbetween(125000, 150000)</f>
        <v>140325</v>
      </c>
      <c r="F78" s="3" t="n">
        <f aca="false">com.sun.star.sheet.addin.Analysis.getRandbetween(140000, 150000)</f>
        <v>148575</v>
      </c>
      <c r="G78" s="3" t="n">
        <f aca="false">AVERAGE(C78:F78)</f>
        <v>130142.5</v>
      </c>
      <c r="H78" s="3" t="n">
        <f aca="false">(C78*S78)+(D78*T78)+(E78*U78)+(F78*V78)</f>
        <v>125657.19161795</v>
      </c>
      <c r="I78" s="4" t="n">
        <f aca="false">(ABS(C78-$B78)*100/$B78)^2</f>
        <v>635.216123810167</v>
      </c>
      <c r="J78" s="4" t="n">
        <f aca="false">(ABS(D78-$B78)*100/$B78)^2</f>
        <v>320.872485453132</v>
      </c>
      <c r="K78" s="4" t="n">
        <f aca="false">(ABS(E78-$B78)*100/$B78)^2</f>
        <v>24.7399632683552</v>
      </c>
      <c r="L78" s="4" t="n">
        <f aca="false">(ABS(F78-$B78)*100/$B78)^2</f>
        <v>0.375588778775235</v>
      </c>
      <c r="M78" s="4" t="n">
        <f aca="false">(ABS(G78-$B78)*100/$B78)^2</f>
        <v>140.88196543268</v>
      </c>
      <c r="N78" s="4" t="n">
        <f aca="false">(ABS(H78-$B78)*100/$B78)^2</f>
        <v>222.211410720644</v>
      </c>
      <c r="O78" s="4" t="n">
        <f aca="false">AVERAGE(I25:I77)</f>
        <v>244.977714115817</v>
      </c>
      <c r="P78" s="4" t="n">
        <f aca="false">AVERAGE(J25:J77)</f>
        <v>221.819213507359</v>
      </c>
      <c r="Q78" s="4" t="n">
        <f aca="false">AVERAGE(K25:K77)</f>
        <v>356.719299538188</v>
      </c>
      <c r="R78" s="4" t="n">
        <f aca="false">AVERAGE(L25:L77)</f>
        <v>559.493859625519</v>
      </c>
      <c r="S78" s="4" t="n">
        <f aca="false">(1/O78)/(1/$O78+1/$P78+1/$Q78+1/$R78)</f>
        <v>0.30969238693799</v>
      </c>
      <c r="T78" s="4" t="n">
        <f aca="false">(1/P78)/(1/$O78+1/$P78+1/$Q78+1/$R78)</f>
        <v>0.342025074525941</v>
      </c>
      <c r="U78" s="4" t="n">
        <f aca="false">(1/Q78)/(1/$O78+1/$P78+1/$Q78+1/$R78)</f>
        <v>0.212681884970505</v>
      </c>
      <c r="V78" s="4" t="n">
        <f aca="false">(1/R78)/(1/$O78+1/$P78+1/$Q78+1/$R78)</f>
        <v>0.135600653565564</v>
      </c>
    </row>
    <row r="79" customFormat="false" ht="12.8" hidden="false" customHeight="false" outlineLevel="0" collapsed="false">
      <c r="A79" s="1" t="n">
        <f aca="false">A78+7</f>
        <v>45102</v>
      </c>
      <c r="B79" s="3" t="n">
        <f aca="false">com.sun.star.sheet.addin.Analysis.getRandbetween(100000, 150000)</f>
        <v>139817</v>
      </c>
      <c r="C79" s="3" t="n">
        <f aca="false">com.sun.star.sheet.addin.Analysis.getRandbetween(100000, 120000)</f>
        <v>101722</v>
      </c>
      <c r="D79" s="3" t="n">
        <f aca="false">com.sun.star.sheet.addin.Analysis.getRandbetween(100000, 125000)</f>
        <v>124260</v>
      </c>
      <c r="E79" s="3" t="n">
        <f aca="false">com.sun.star.sheet.addin.Analysis.getRandbetween(125000, 150000)</f>
        <v>134066</v>
      </c>
      <c r="F79" s="3" t="n">
        <f aca="false">com.sun.star.sheet.addin.Analysis.getRandbetween(140000, 150000)</f>
        <v>144241</v>
      </c>
      <c r="G79" s="3" t="n">
        <f aca="false">AVERAGE(C79:F79)</f>
        <v>126072.25</v>
      </c>
      <c r="H79" s="3" t="n">
        <f aca="false">(C79*S79)+(D79*T79)+(E79*U79)+(F79*V79)</f>
        <v>121992.465689488</v>
      </c>
      <c r="I79" s="4" t="n">
        <f aca="false">(ABS(C79-$B79)*100/$B79)^2</f>
        <v>742.362451072287</v>
      </c>
      <c r="J79" s="4" t="n">
        <f aca="false">(ABS(D79-$B79)*100/$B79)^2</f>
        <v>123.803164188206</v>
      </c>
      <c r="K79" s="4" t="n">
        <f aca="false">(ABS(E79-$B79)*100/$B79)^2</f>
        <v>16.918691692462</v>
      </c>
      <c r="L79" s="4" t="n">
        <f aca="false">(ABS(F79-$B79)*100/$B79)^2</f>
        <v>10.0117564856434</v>
      </c>
      <c r="M79" s="4" t="n">
        <f aca="false">(ABS(G79-$B79)*100/$B79)^2</f>
        <v>96.6392901274461</v>
      </c>
      <c r="N79" s="4" t="n">
        <f aca="false">(ABS(H79-$B79)*100/$B79)^2</f>
        <v>162.523596950057</v>
      </c>
      <c r="O79" s="4" t="n">
        <f aca="false">AVERAGE(I26:I78)</f>
        <v>241.949849438529</v>
      </c>
      <c r="P79" s="4" t="n">
        <f aca="false">AVERAGE(J26:J78)</f>
        <v>223.282461320108</v>
      </c>
      <c r="Q79" s="4" t="n">
        <f aca="false">AVERAGE(K26:K78)</f>
        <v>356.831097495847</v>
      </c>
      <c r="R79" s="4" t="n">
        <f aca="false">AVERAGE(L26:L78)</f>
        <v>559.166694786031</v>
      </c>
      <c r="S79" s="4" t="n">
        <f aca="false">(1/O79)/(1/$O79+1/$P79+1/$Q79+1/$R79)</f>
        <v>0.313052439033191</v>
      </c>
      <c r="T79" s="4" t="n">
        <f aca="false">(1/P79)/(1/$O79+1/$P79+1/$Q79+1/$R79)</f>
        <v>0.33922498902346</v>
      </c>
      <c r="U79" s="4" t="n">
        <f aca="false">(1/Q79)/(1/$O79+1/$P79+1/$Q79+1/$R79)</f>
        <v>0.212265665806569</v>
      </c>
      <c r="V79" s="4" t="n">
        <f aca="false">(1/R79)/(1/$O79+1/$P79+1/$Q79+1/$R79)</f>
        <v>0.13545690613678</v>
      </c>
    </row>
    <row r="80" customFormat="false" ht="12.8" hidden="false" customHeight="false" outlineLevel="0" collapsed="false">
      <c r="A80" s="1" t="n">
        <f aca="false">A79+7</f>
        <v>45109</v>
      </c>
      <c r="B80" s="3" t="n">
        <f aca="false">com.sun.star.sheet.addin.Analysis.getRandbetween(100000, 150000)</f>
        <v>109927</v>
      </c>
      <c r="C80" s="3" t="n">
        <f aca="false">com.sun.star.sheet.addin.Analysis.getRandbetween(100000, 120000)</f>
        <v>105993</v>
      </c>
      <c r="D80" s="3" t="n">
        <f aca="false">com.sun.star.sheet.addin.Analysis.getRandbetween(100000, 125000)</f>
        <v>120178</v>
      </c>
      <c r="E80" s="3" t="n">
        <f aca="false">com.sun.star.sheet.addin.Analysis.getRandbetween(125000, 150000)</f>
        <v>132979</v>
      </c>
      <c r="F80" s="3" t="n">
        <f aca="false">com.sun.star.sheet.addin.Analysis.getRandbetween(140000, 150000)</f>
        <v>149474</v>
      </c>
      <c r="G80" s="3" t="n">
        <f aca="false">AVERAGE(C80:F80)</f>
        <v>127156</v>
      </c>
      <c r="H80" s="3" t="n">
        <f aca="false">(C80*S80)+(D80*T80)+(E80*U80)+(F80*V80)</f>
        <v>123095.22994368</v>
      </c>
      <c r="I80" s="4" t="n">
        <f aca="false">(ABS(C80-$B80)*100/$B80)^2</f>
        <v>12.8073700920002</v>
      </c>
      <c r="J80" s="4" t="n">
        <f aca="false">(ABS(D80-$B80)*100/$B80)^2</f>
        <v>86.9608378215793</v>
      </c>
      <c r="K80" s="4" t="n">
        <f aca="false">(ABS(E80-$B80)*100/$B80)^2</f>
        <v>439.752654892204</v>
      </c>
      <c r="L80" s="4" t="n">
        <f aca="false">(ABS(F80-$B80)*100/$B80)^2</f>
        <v>1294.25048394308</v>
      </c>
      <c r="M80" s="4" t="n">
        <f aca="false">(ABS(G80-$B80)*100/$B80)^2</f>
        <v>245.646957941479</v>
      </c>
      <c r="N80" s="4" t="n">
        <f aca="false">(ABS(H80-$B80)*100/$B80)^2</f>
        <v>143.498067169749</v>
      </c>
      <c r="O80" s="4" t="n">
        <f aca="false">AVERAGE(I27:I79)</f>
        <v>254.471331396405</v>
      </c>
      <c r="P80" s="4" t="n">
        <f aca="false">AVERAGE(J27:J79)</f>
        <v>225.610762818002</v>
      </c>
      <c r="Q80" s="4" t="n">
        <f aca="false">AVERAGE(K27:K79)</f>
        <v>327.264006706943</v>
      </c>
      <c r="R80" s="4" t="n">
        <f aca="false">AVERAGE(L27:L79)</f>
        <v>528.25096958711</v>
      </c>
      <c r="S80" s="4" t="n">
        <f aca="false">(1/O80)/(1/$O80+1/$P80+1/$Q80+1/$R80)</f>
        <v>0.295227505854396</v>
      </c>
      <c r="T80" s="4" t="n">
        <f aca="false">(1/P80)/(1/$O80+1/$P80+1/$Q80+1/$R80)</f>
        <v>0.332993583910765</v>
      </c>
      <c r="U80" s="4" t="n">
        <f aca="false">(1/Q80)/(1/$O80+1/$P80+1/$Q80+1/$R80)</f>
        <v>0.22956064504485</v>
      </c>
      <c r="V80" s="4" t="n">
        <f aca="false">(1/R80)/(1/$O80+1/$P80+1/$Q80+1/$R80)</f>
        <v>0.142218265189989</v>
      </c>
    </row>
    <row r="81" customFormat="false" ht="12.8" hidden="false" customHeight="false" outlineLevel="0" collapsed="false">
      <c r="A81" s="1" t="n">
        <f aca="false">A80+7</f>
        <v>45116</v>
      </c>
      <c r="B81" s="3" t="n">
        <f aca="false">com.sun.star.sheet.addin.Analysis.getRandbetween(100000, 150000)</f>
        <v>118856</v>
      </c>
      <c r="C81" s="3" t="n">
        <f aca="false">com.sun.star.sheet.addin.Analysis.getRandbetween(100000, 120000)</f>
        <v>118173</v>
      </c>
      <c r="D81" s="3" t="n">
        <f aca="false">com.sun.star.sheet.addin.Analysis.getRandbetween(100000, 125000)</f>
        <v>112673</v>
      </c>
      <c r="E81" s="3" t="n">
        <f aca="false">com.sun.star.sheet.addin.Analysis.getRandbetween(125000, 150000)</f>
        <v>143379</v>
      </c>
      <c r="F81" s="3" t="n">
        <f aca="false">com.sun.star.sheet.addin.Analysis.getRandbetween(140000, 150000)</f>
        <v>146831</v>
      </c>
      <c r="G81" s="3" t="n">
        <f aca="false">AVERAGE(C81:F81)</f>
        <v>130264</v>
      </c>
      <c r="H81" s="3" t="n">
        <f aca="false">(C81*S81)+(D81*T81)+(E81*U81)+(F81*V81)</f>
        <v>126270.49586853</v>
      </c>
      <c r="I81" s="4" t="n">
        <f aca="false">(ABS(C81-$B81)*100/$B81)^2</f>
        <v>0.330216816847049</v>
      </c>
      <c r="J81" s="4" t="n">
        <f aca="false">(ABS(D81-$B81)*100/$B81)^2</f>
        <v>27.0617745911893</v>
      </c>
      <c r="K81" s="4" t="n">
        <f aca="false">(ABS(E81-$B81)*100/$B81)^2</f>
        <v>425.701299172594</v>
      </c>
      <c r="L81" s="4" t="n">
        <f aca="false">(ABS(F81-$B81)*100/$B81)^2</f>
        <v>553.984954093262</v>
      </c>
      <c r="M81" s="4" t="n">
        <f aca="false">(ABS(G81-$B81)*100/$B81)^2</f>
        <v>92.1248522445582</v>
      </c>
      <c r="N81" s="4" t="n">
        <f aca="false">(ABS(H81-$B81)*100/$B81)^2</f>
        <v>38.9153583827505</v>
      </c>
      <c r="O81" s="4" t="n">
        <f aca="false">AVERAGE(I28:I80)</f>
        <v>254.155052886787</v>
      </c>
      <c r="P81" s="4" t="n">
        <f aca="false">AVERAGE(J28:J80)</f>
        <v>221.663978474449</v>
      </c>
      <c r="Q81" s="4" t="n">
        <f aca="false">AVERAGE(K28:K80)</f>
        <v>317.68083357594</v>
      </c>
      <c r="R81" s="4" t="n">
        <f aca="false">AVERAGE(L28:L80)</f>
        <v>522.517793636866</v>
      </c>
      <c r="S81" s="4" t="n">
        <f aca="false">(1/O81)/(1/$O81+1/$P81+1/$Q81+1/$R81)</f>
        <v>0.29128911530418</v>
      </c>
      <c r="T81" s="4" t="n">
        <f aca="false">(1/P81)/(1/$O81+1/$P81+1/$Q81+1/$R81)</f>
        <v>0.333985706721459</v>
      </c>
      <c r="U81" s="4" t="n">
        <f aca="false">(1/Q81)/(1/$O81+1/$P81+1/$Q81+1/$R81)</f>
        <v>0.233040815437744</v>
      </c>
      <c r="V81" s="4" t="n">
        <f aca="false">(1/R81)/(1/$O81+1/$P81+1/$Q81+1/$R81)</f>
        <v>0.141684362536618</v>
      </c>
    </row>
    <row r="82" customFormat="false" ht="12.8" hidden="false" customHeight="false" outlineLevel="0" collapsed="false">
      <c r="A82" s="1" t="n">
        <f aca="false">A81+7</f>
        <v>45123</v>
      </c>
      <c r="B82" s="3" t="n">
        <f aca="false">com.sun.star.sheet.addin.Analysis.getRandbetween(100000, 150000)</f>
        <v>103829</v>
      </c>
      <c r="C82" s="3" t="n">
        <f aca="false">com.sun.star.sheet.addin.Analysis.getRandbetween(100000, 120000)</f>
        <v>100468</v>
      </c>
      <c r="D82" s="3" t="n">
        <f aca="false">com.sun.star.sheet.addin.Analysis.getRandbetween(100000, 125000)</f>
        <v>100636</v>
      </c>
      <c r="E82" s="3" t="n">
        <f aca="false">com.sun.star.sheet.addin.Analysis.getRandbetween(125000, 150000)</f>
        <v>144572</v>
      </c>
      <c r="F82" s="3" t="n">
        <f aca="false">com.sun.star.sheet.addin.Analysis.getRandbetween(140000, 150000)</f>
        <v>143775</v>
      </c>
      <c r="G82" s="3" t="n">
        <f aca="false">AVERAGE(C82:F82)</f>
        <v>122362.75</v>
      </c>
      <c r="H82" s="3" t="n">
        <f aca="false">(C82*S82)+(D82*T82)+(E82*U82)+(F82*V82)</f>
        <v>116795.088662906</v>
      </c>
      <c r="I82" s="4" t="n">
        <f aca="false">(ABS(C82-$B82)*100/$B82)^2</f>
        <v>10.4785136252224</v>
      </c>
      <c r="J82" s="4" t="n">
        <f aca="false">(ABS(D82-$B82)*100/$B82)^2</f>
        <v>9.4571547284319</v>
      </c>
      <c r="K82" s="4" t="n">
        <f aca="false">(ABS(E82-$B82)*100/$B82)^2</f>
        <v>1539.8154233761</v>
      </c>
      <c r="L82" s="4" t="n">
        <f aca="false">(ABS(F82-$B82)*100/$B82)^2</f>
        <v>1480.16200821848</v>
      </c>
      <c r="M82" s="4" t="n">
        <f aca="false">(ABS(G82-$B82)*100/$B82)^2</f>
        <v>318.63190394499</v>
      </c>
      <c r="N82" s="4" t="n">
        <f aca="false">(ABS(H82-$B82)*100/$B82)^2</f>
        <v>155.948295212968</v>
      </c>
      <c r="O82" s="4" t="n">
        <f aca="false">AVERAGE(I29:I81)</f>
        <v>254.157525464052</v>
      </c>
      <c r="P82" s="4" t="n">
        <f aca="false">AVERAGE(J29:J81)</f>
        <v>220.608000621589</v>
      </c>
      <c r="Q82" s="4" t="n">
        <f aca="false">AVERAGE(K29:K81)</f>
        <v>324.616685519182</v>
      </c>
      <c r="R82" s="4" t="n">
        <f aca="false">AVERAGE(L29:L81)</f>
        <v>519.647233262311</v>
      </c>
      <c r="S82" s="4" t="n">
        <f aca="false">(1/O82)/(1/$O82+1/$P82+1/$Q82+1/$R82)</f>
        <v>0.292045804392549</v>
      </c>
      <c r="T82" s="4" t="n">
        <f aca="false">(1/P82)/(1/$O82+1/$P82+1/$Q82+1/$R82)</f>
        <v>0.336459415603375</v>
      </c>
      <c r="U82" s="4" t="n">
        <f aca="false">(1/Q82)/(1/$O82+1/$P82+1/$Q82+1/$R82)</f>
        <v>0.2286562653052</v>
      </c>
      <c r="V82" s="4" t="n">
        <f aca="false">(1/R82)/(1/$O82+1/$P82+1/$Q82+1/$R82)</f>
        <v>0.142838514698876</v>
      </c>
    </row>
    <row r="83" customFormat="false" ht="12.8" hidden="false" customHeight="false" outlineLevel="0" collapsed="false">
      <c r="A83" s="1" t="n">
        <f aca="false">A82+7</f>
        <v>45130</v>
      </c>
      <c r="B83" s="3" t="n">
        <f aca="false">com.sun.star.sheet.addin.Analysis.getRandbetween(100000, 150000)</f>
        <v>137142</v>
      </c>
      <c r="C83" s="3" t="n">
        <f aca="false">com.sun.star.sheet.addin.Analysis.getRandbetween(100000, 120000)</f>
        <v>116179</v>
      </c>
      <c r="D83" s="3" t="n">
        <f aca="false">com.sun.star.sheet.addin.Analysis.getRandbetween(100000, 125000)</f>
        <v>106685</v>
      </c>
      <c r="E83" s="3" t="n">
        <f aca="false">com.sun.star.sheet.addin.Analysis.getRandbetween(125000, 150000)</f>
        <v>148114</v>
      </c>
      <c r="F83" s="3" t="n">
        <f aca="false">com.sun.star.sheet.addin.Analysis.getRandbetween(140000, 150000)</f>
        <v>145452</v>
      </c>
      <c r="G83" s="3" t="n">
        <f aca="false">AVERAGE(C83:F83)</f>
        <v>129107.5</v>
      </c>
      <c r="H83" s="3" t="n">
        <f aca="false">(C83*S83)+(D83*T83)+(E83*U83)+(F83*V83)</f>
        <v>123759.196925752</v>
      </c>
      <c r="I83" s="4" t="n">
        <f aca="false">(ABS(C83-$B83)*100/$B83)^2</f>
        <v>233.650067762987</v>
      </c>
      <c r="J83" s="4" t="n">
        <f aca="false">(ABS(D83-$B83)*100/$B83)^2</f>
        <v>493.211607845016</v>
      </c>
      <c r="K83" s="4" t="n">
        <f aca="false">(ABS(E83-$B83)*100/$B83)^2</f>
        <v>64.0074669311141</v>
      </c>
      <c r="L83" s="4" t="n">
        <f aca="false">(ABS(F83-$B83)*100/$B83)^2</f>
        <v>36.7164843452451</v>
      </c>
      <c r="M83" s="4" t="n">
        <f aca="false">(ABS(G83-$B83)*100/$B83)^2</f>
        <v>34.3223292257998</v>
      </c>
      <c r="N83" s="4" t="n">
        <f aca="false">(ABS(H83-$B83)*100/$B83)^2</f>
        <v>95.2254903157884</v>
      </c>
      <c r="O83" s="4" t="n">
        <f aca="false">AVERAGE(I30:I82)</f>
        <v>248.852682091126</v>
      </c>
      <c r="P83" s="4" t="n">
        <f aca="false">AVERAGE(J30:J82)</f>
        <v>217.792497145389</v>
      </c>
      <c r="Q83" s="4" t="n">
        <f aca="false">AVERAGE(K30:K82)</f>
        <v>352.030380196128</v>
      </c>
      <c r="R83" s="4" t="n">
        <f aca="false">AVERAGE(L30:L82)</f>
        <v>546.784640374075</v>
      </c>
      <c r="S83" s="4" t="n">
        <f aca="false">(1/O83)/(1/$O83+1/$P83+1/$Q83+1/$R83)</f>
        <v>0.302604767538978</v>
      </c>
      <c r="T83" s="4" t="n">
        <f aca="false">(1/P83)/(1/$O83+1/$P83+1/$Q83+1/$R83)</f>
        <v>0.345760340703411</v>
      </c>
      <c r="U83" s="4" t="n">
        <f aca="false">(1/Q83)/(1/$O83+1/$P83+1/$Q83+1/$R83)</f>
        <v>0.213913378651247</v>
      </c>
      <c r="V83" s="4" t="n">
        <f aca="false">(1/R83)/(1/$O83+1/$P83+1/$Q83+1/$R83)</f>
        <v>0.137721513106364</v>
      </c>
    </row>
    <row r="84" customFormat="false" ht="12.8" hidden="false" customHeight="false" outlineLevel="0" collapsed="false">
      <c r="A84" s="1" t="n">
        <f aca="false">A83+7</f>
        <v>45137</v>
      </c>
      <c r="B84" s="3" t="n">
        <f aca="false">com.sun.star.sheet.addin.Analysis.getRandbetween(100000, 150000)</f>
        <v>120947</v>
      </c>
      <c r="C84" s="3" t="n">
        <f aca="false">com.sun.star.sheet.addin.Analysis.getRandbetween(100000, 120000)</f>
        <v>107831</v>
      </c>
      <c r="D84" s="3" t="n">
        <f aca="false">com.sun.star.sheet.addin.Analysis.getRandbetween(100000, 125000)</f>
        <v>104947</v>
      </c>
      <c r="E84" s="3" t="n">
        <f aca="false">com.sun.star.sheet.addin.Analysis.getRandbetween(125000, 150000)</f>
        <v>125230</v>
      </c>
      <c r="F84" s="3" t="n">
        <f aca="false">com.sun.star.sheet.addin.Analysis.getRandbetween(140000, 150000)</f>
        <v>143935</v>
      </c>
      <c r="G84" s="3" t="n">
        <f aca="false">AVERAGE(C84:F84)</f>
        <v>120485.75</v>
      </c>
      <c r="H84" s="3" t="n">
        <f aca="false">(C84*S84)+(D84*T84)+(E84*U84)+(F84*V84)</f>
        <v>115753.656095573</v>
      </c>
      <c r="I84" s="4" t="n">
        <f aca="false">(ABS(C84-$B84)*100/$B84)^2</f>
        <v>117.601433347564</v>
      </c>
      <c r="J84" s="4" t="n">
        <f aca="false">(ABS(D84-$B84)*100/$B84)^2</f>
        <v>175.004720918123</v>
      </c>
      <c r="K84" s="4" t="n">
        <f aca="false">(ABS(E84-$B84)*100/$B84)^2</f>
        <v>12.5402428747742</v>
      </c>
      <c r="L84" s="4" t="n">
        <f aca="false">(ABS(F84-$B84)*100/$B84)^2</f>
        <v>361.25359359539</v>
      </c>
      <c r="M84" s="4" t="n">
        <f aca="false">(ABS(G84-$B84)*100/$B84)^2</f>
        <v>0.145439561797684</v>
      </c>
      <c r="N84" s="4" t="n">
        <f aca="false">(ABS(H84-$B84)*100/$B84)^2</f>
        <v>18.437581977446</v>
      </c>
      <c r="O84" s="4" t="n">
        <f aca="false">AVERAGE(I31:I83)</f>
        <v>253.257531913716</v>
      </c>
      <c r="P84" s="4" t="n">
        <f aca="false">AVERAGE(J31:J83)</f>
        <v>223.714051358883</v>
      </c>
      <c r="Q84" s="4" t="n">
        <f aca="false">AVERAGE(K31:K83)</f>
        <v>348.201248929397</v>
      </c>
      <c r="R84" s="4" t="n">
        <f aca="false">AVERAGE(L31:L83)</f>
        <v>538.083685440694</v>
      </c>
      <c r="S84" s="4" t="n">
        <f aca="false">(1/O84)/(1/$O84+1/$P84+1/$Q84+1/$R84)</f>
        <v>0.300295274973406</v>
      </c>
      <c r="T84" s="4" t="n">
        <f aca="false">(1/P84)/(1/$O84+1/$P84+1/$Q84+1/$R84)</f>
        <v>0.339952004459087</v>
      </c>
      <c r="U84" s="4" t="n">
        <f aca="false">(1/Q84)/(1/$O84+1/$P84+1/$Q84+1/$R84)</f>
        <v>0.218414036190135</v>
      </c>
      <c r="V84" s="4" t="n">
        <f aca="false">(1/R84)/(1/$O84+1/$P84+1/$Q84+1/$R84)</f>
        <v>0.141338684377372</v>
      </c>
    </row>
    <row r="85" customFormat="false" ht="12.8" hidden="false" customHeight="false" outlineLevel="0" collapsed="false">
      <c r="A85" s="1" t="n">
        <f aca="false">A84+7</f>
        <v>45144</v>
      </c>
      <c r="B85" s="3" t="n">
        <f aca="false">com.sun.star.sheet.addin.Analysis.getRandbetween(100000, 150000)</f>
        <v>105832</v>
      </c>
      <c r="C85" s="3" t="n">
        <f aca="false">com.sun.star.sheet.addin.Analysis.getRandbetween(100000, 120000)</f>
        <v>103423</v>
      </c>
      <c r="D85" s="3" t="n">
        <f aca="false">com.sun.star.sheet.addin.Analysis.getRandbetween(100000, 125000)</f>
        <v>101520</v>
      </c>
      <c r="E85" s="3" t="n">
        <f aca="false">com.sun.star.sheet.addin.Analysis.getRandbetween(125000, 150000)</f>
        <v>127785</v>
      </c>
      <c r="F85" s="3" t="n">
        <f aca="false">com.sun.star.sheet.addin.Analysis.getRandbetween(140000, 150000)</f>
        <v>148085</v>
      </c>
      <c r="G85" s="3" t="n">
        <f aca="false">AVERAGE(C85:F85)</f>
        <v>120203.25</v>
      </c>
      <c r="H85" s="3" t="n">
        <f aca="false">(C85*S85)+(D85*T85)+(E85*U85)+(F85*V85)</f>
        <v>114473.224299216</v>
      </c>
      <c r="I85" s="4" t="n">
        <f aca="false">(ABS(C85-$B85)*100/$B85)^2</f>
        <v>5.18131019103463</v>
      </c>
      <c r="J85" s="4" t="n">
        <f aca="false">(ABS(D85-$B85)*100/$B85)^2</f>
        <v>16.6005890034642</v>
      </c>
      <c r="K85" s="4" t="n">
        <f aca="false">(ABS(E85-$B85)*100/$B85)^2</f>
        <v>430.282564035743</v>
      </c>
      <c r="L85" s="4" t="n">
        <f aca="false">(ABS(F85-$B85)*100/$B85)^2</f>
        <v>1593.97348356024</v>
      </c>
      <c r="M85" s="4" t="n">
        <f aca="false">(ABS(G85-$B85)*100/$B85)^2</f>
        <v>184.397522548274</v>
      </c>
      <c r="N85" s="4" t="n">
        <f aca="false">(ABS(H85-$B85)*100/$B85)^2</f>
        <v>66.667865339237</v>
      </c>
      <c r="O85" s="4" t="n">
        <f aca="false">AVERAGE(I32:I84)</f>
        <v>253.795256965774</v>
      </c>
      <c r="P85" s="4" t="n">
        <f aca="false">AVERAGE(J32:J84)</f>
        <v>224.778371259009</v>
      </c>
      <c r="Q85" s="4" t="n">
        <f aca="false">AVERAGE(K32:K84)</f>
        <v>347.328893974608</v>
      </c>
      <c r="R85" s="4" t="n">
        <f aca="false">AVERAGE(L32:L84)</f>
        <v>534.87504673879</v>
      </c>
      <c r="S85" s="4" t="n">
        <f aca="false">(1/O85)/(1/$O85+1/$P85+1/$Q85+1/$R85)</f>
        <v>0.29991379612331</v>
      </c>
      <c r="T85" s="4" t="n">
        <f aca="false">(1/P85)/(1/$O85+1/$P85+1/$Q85+1/$R85)</f>
        <v>0.338629995974959</v>
      </c>
      <c r="U85" s="4" t="n">
        <f aca="false">(1/Q85)/(1/$O85+1/$P85+1/$Q85+1/$R85)</f>
        <v>0.219148767278373</v>
      </c>
      <c r="V85" s="4" t="n">
        <f aca="false">(1/R85)/(1/$O85+1/$P85+1/$Q85+1/$R85)</f>
        <v>0.142307440623358</v>
      </c>
    </row>
    <row r="86" customFormat="false" ht="12.8" hidden="false" customHeight="false" outlineLevel="0" collapsed="false">
      <c r="A86" s="1" t="n">
        <f aca="false">A85+7</f>
        <v>45151</v>
      </c>
      <c r="B86" s="3" t="n">
        <f aca="false">com.sun.star.sheet.addin.Analysis.getRandbetween(100000, 150000)</f>
        <v>107073</v>
      </c>
      <c r="C86" s="3" t="n">
        <f aca="false">com.sun.star.sheet.addin.Analysis.getRandbetween(100000, 120000)</f>
        <v>111604</v>
      </c>
      <c r="D86" s="3" t="n">
        <f aca="false">com.sun.star.sheet.addin.Analysis.getRandbetween(100000, 125000)</f>
        <v>122437</v>
      </c>
      <c r="E86" s="3" t="n">
        <f aca="false">com.sun.star.sheet.addin.Analysis.getRandbetween(125000, 150000)</f>
        <v>144153</v>
      </c>
      <c r="F86" s="3" t="n">
        <f aca="false">com.sun.star.sheet.addin.Analysis.getRandbetween(140000, 150000)</f>
        <v>145627</v>
      </c>
      <c r="G86" s="3" t="n">
        <f aca="false">AVERAGE(C86:F86)</f>
        <v>130955.25</v>
      </c>
      <c r="H86" s="3" t="n">
        <f aca="false">(C86*S86)+(D86*T86)+(E86*U86)+(F86*V86)</f>
        <v>127061.90131973</v>
      </c>
      <c r="I86" s="4" t="n">
        <f aca="false">(ABS(C86-$B86)*100/$B86)^2</f>
        <v>17.9072205409321</v>
      </c>
      <c r="J86" s="4" t="n">
        <f aca="false">(ABS(D86-$B86)*100/$B86)^2</f>
        <v>205.896353388566</v>
      </c>
      <c r="K86" s="4" t="n">
        <f aca="false">(ABS(E86-$B86)*100/$B86)^2</f>
        <v>1199.27701140542</v>
      </c>
      <c r="L86" s="4" t="n">
        <f aca="false">(ABS(F86-$B86)*100/$B86)^2</f>
        <v>1296.51917445244</v>
      </c>
      <c r="M86" s="4" t="n">
        <f aca="false">(ABS(G86-$B86)*100/$B86)^2</f>
        <v>497.497082717864</v>
      </c>
      <c r="N86" s="4" t="n">
        <f aca="false">(ABS(H86-$B86)*100/$B86)^2</f>
        <v>348.512136071976</v>
      </c>
      <c r="O86" s="4" t="n">
        <f aca="false">AVERAGE(I33:I85)</f>
        <v>251.646904801496</v>
      </c>
      <c r="P86" s="4" t="n">
        <f aca="false">AVERAGE(J33:J85)</f>
        <v>224.454455259914</v>
      </c>
      <c r="Q86" s="4" t="n">
        <f aca="false">AVERAGE(K33:K85)</f>
        <v>349.211692321044</v>
      </c>
      <c r="R86" s="4" t="n">
        <f aca="false">AVERAGE(L33:L85)</f>
        <v>561.047224168422</v>
      </c>
      <c r="S86" s="4" t="n">
        <f aca="false">(1/O86)/(1/$O86+1/$P86+1/$Q86+1/$R86)</f>
        <v>0.303924210708587</v>
      </c>
      <c r="T86" s="4" t="n">
        <f aca="false">(1/P86)/(1/$O86+1/$P86+1/$Q86+1/$R86)</f>
        <v>0.3407443475804</v>
      </c>
      <c r="U86" s="4" t="n">
        <f aca="false">(1/Q86)/(1/$O86+1/$P86+1/$Q86+1/$R86)</f>
        <v>0.219012102403321</v>
      </c>
      <c r="V86" s="4" t="n">
        <f aca="false">(1/R86)/(1/$O86+1/$P86+1/$Q86+1/$R86)</f>
        <v>0.136319339307692</v>
      </c>
    </row>
    <row r="87" customFormat="false" ht="12.8" hidden="false" customHeight="false" outlineLevel="0" collapsed="false">
      <c r="A87" s="1" t="n">
        <f aca="false">A86+7</f>
        <v>45158</v>
      </c>
      <c r="B87" s="3" t="n">
        <f aca="false">com.sun.star.sheet.addin.Analysis.getRandbetween(100000, 150000)</f>
        <v>142296</v>
      </c>
      <c r="C87" s="3" t="n">
        <f aca="false">com.sun.star.sheet.addin.Analysis.getRandbetween(100000, 120000)</f>
        <v>105495</v>
      </c>
      <c r="D87" s="3" t="n">
        <f aca="false">com.sun.star.sheet.addin.Analysis.getRandbetween(100000, 125000)</f>
        <v>114964</v>
      </c>
      <c r="E87" s="3" t="n">
        <f aca="false">com.sun.star.sheet.addin.Analysis.getRandbetween(125000, 150000)</f>
        <v>148468</v>
      </c>
      <c r="F87" s="3" t="n">
        <f aca="false">com.sun.star.sheet.addin.Analysis.getRandbetween(140000, 150000)</f>
        <v>148961</v>
      </c>
      <c r="G87" s="3" t="n">
        <f aca="false">AVERAGE(C87:F87)</f>
        <v>129472</v>
      </c>
      <c r="H87" s="3" t="n">
        <f aca="false">(C87*S87)+(D87*T87)+(E87*U87)+(F87*V87)</f>
        <v>123331.304096331</v>
      </c>
      <c r="I87" s="4" t="n">
        <f aca="false">(ABS(C87-$B87)*100/$B87)^2</f>
        <v>668.857892159316</v>
      </c>
      <c r="J87" s="4" t="n">
        <f aca="false">(ABS(D87-$B87)*100/$B87)^2</f>
        <v>368.941441257134</v>
      </c>
      <c r="K87" s="4" t="n">
        <f aca="false">(ABS(E87-$B87)*100/$B87)^2</f>
        <v>18.8133636701429</v>
      </c>
      <c r="L87" s="4" t="n">
        <f aca="false">(ABS(F87-$B87)*100/$B87)^2</f>
        <v>21.9389037787023</v>
      </c>
      <c r="M87" s="4" t="n">
        <f aca="false">(ABS(G87-$B87)*100/$B87)^2</f>
        <v>81.2197474213145</v>
      </c>
      <c r="N87" s="4" t="n">
        <f aca="false">(ABS(H87-$B87)*100/$B87)^2</f>
        <v>177.625937191448</v>
      </c>
      <c r="O87" s="4" t="n">
        <f aca="false">AVERAGE(I34:I86)</f>
        <v>243.368216302154</v>
      </c>
      <c r="P87" s="4" t="n">
        <f aca="false">AVERAGE(J34:J86)</f>
        <v>218.023045877349</v>
      </c>
      <c r="Q87" s="4" t="n">
        <f aca="false">AVERAGE(K34:K86)</f>
        <v>371.394192945252</v>
      </c>
      <c r="R87" s="4" t="n">
        <f aca="false">AVERAGE(L34:L86)</f>
        <v>582.6856265313</v>
      </c>
      <c r="S87" s="4" t="n">
        <f aca="false">(1/O87)/(1/$O87+1/$P87+1/$Q87+1/$R87)</f>
        <v>0.313558343018621</v>
      </c>
      <c r="T87" s="4" t="n">
        <f aca="false">(1/P87)/(1/$O87+1/$P87+1/$Q87+1/$R87)</f>
        <v>0.350009487942066</v>
      </c>
      <c r="U87" s="4" t="n">
        <f aca="false">(1/Q87)/(1/$O87+1/$P87+1/$Q87+1/$R87)</f>
        <v>0.205469380234358</v>
      </c>
      <c r="V87" s="4" t="n">
        <f aca="false">(1/R87)/(1/$O87+1/$P87+1/$Q87+1/$R87)</f>
        <v>0.130962788804954</v>
      </c>
    </row>
    <row r="88" customFormat="false" ht="12.8" hidden="false" customHeight="false" outlineLevel="0" collapsed="false">
      <c r="A88" s="1" t="n">
        <f aca="false">A87+7</f>
        <v>45165</v>
      </c>
      <c r="B88" s="3" t="n">
        <f aca="false">com.sun.star.sheet.addin.Analysis.getRandbetween(100000, 150000)</f>
        <v>107213</v>
      </c>
      <c r="C88" s="3" t="n">
        <f aca="false">com.sun.star.sheet.addin.Analysis.getRandbetween(100000, 120000)</f>
        <v>116369</v>
      </c>
      <c r="D88" s="3" t="n">
        <f aca="false">com.sun.star.sheet.addin.Analysis.getRandbetween(100000, 125000)</f>
        <v>123290</v>
      </c>
      <c r="E88" s="3" t="n">
        <f aca="false">com.sun.star.sheet.addin.Analysis.getRandbetween(125000, 150000)</f>
        <v>147360</v>
      </c>
      <c r="F88" s="3" t="n">
        <f aca="false">com.sun.star.sheet.addin.Analysis.getRandbetween(140000, 150000)</f>
        <v>143574</v>
      </c>
      <c r="G88" s="3" t="n">
        <f aca="false">AVERAGE(C88:F88)</f>
        <v>132648.25</v>
      </c>
      <c r="H88" s="3" t="n">
        <f aca="false">(C88*S88)+(D88*T88)+(E88*U88)+(F88*V88)</f>
        <v>128853.034775687</v>
      </c>
      <c r="I88" s="4" t="n">
        <f aca="false">(ABS(C88-$B88)*100/$B88)^2</f>
        <v>72.9317561229418</v>
      </c>
      <c r="J88" s="4" t="n">
        <f aca="false">(ABS(D88-$B88)*100/$B88)^2</f>
        <v>224.861511993917</v>
      </c>
      <c r="K88" s="4" t="n">
        <f aca="false">(ABS(E88-$B88)*100/$B88)^2</f>
        <v>1402.2043144668</v>
      </c>
      <c r="L88" s="4" t="n">
        <f aca="false">(ABS(F88-$B88)*100/$B88)^2</f>
        <v>1150.20894419392</v>
      </c>
      <c r="M88" s="4" t="n">
        <f aca="false">(ABS(G88-$B88)*100/$B88)^2</f>
        <v>562.829852411982</v>
      </c>
      <c r="N88" s="4" t="n">
        <f aca="false">(ABS(H88-$B88)*100/$B88)^2</f>
        <v>407.3999878899</v>
      </c>
      <c r="O88" s="4" t="n">
        <f aca="false">AVERAGE(I35:I87)</f>
        <v>248.209393454123</v>
      </c>
      <c r="P88" s="4" t="n">
        <f aca="false">AVERAGE(J35:J87)</f>
        <v>216.339791785508</v>
      </c>
      <c r="Q88" s="4" t="n">
        <f aca="false">AVERAGE(K35:K87)</f>
        <v>366.223630117092</v>
      </c>
      <c r="R88" s="4" t="n">
        <f aca="false">AVERAGE(L35:L87)</f>
        <v>577.833859475725</v>
      </c>
      <c r="S88" s="4" t="n">
        <f aca="false">(1/O88)/(1/$O88+1/$P88+1/$Q88+1/$R88)</f>
        <v>0.307255737334339</v>
      </c>
      <c r="T88" s="4" t="n">
        <f aca="false">(1/P88)/(1/$O88+1/$P88+1/$Q88+1/$R88)</f>
        <v>0.352518413601266</v>
      </c>
      <c r="U88" s="4" t="n">
        <f aca="false">(1/Q88)/(1/$O88+1/$P88+1/$Q88+1/$R88)</f>
        <v>0.208243690268352</v>
      </c>
      <c r="V88" s="4" t="n">
        <f aca="false">(1/R88)/(1/$O88+1/$P88+1/$Q88+1/$R88)</f>
        <v>0.131982158796043</v>
      </c>
    </row>
    <row r="89" customFormat="false" ht="12.8" hidden="false" customHeight="false" outlineLevel="0" collapsed="false">
      <c r="A89" s="1" t="n">
        <f aca="false">A88+7</f>
        <v>45172</v>
      </c>
      <c r="B89" s="3" t="n">
        <f aca="false">com.sun.star.sheet.addin.Analysis.getRandbetween(100000, 150000)</f>
        <v>107228</v>
      </c>
      <c r="C89" s="3" t="n">
        <f aca="false">com.sun.star.sheet.addin.Analysis.getRandbetween(100000, 120000)</f>
        <v>113094</v>
      </c>
      <c r="D89" s="3" t="n">
        <f aca="false">com.sun.star.sheet.addin.Analysis.getRandbetween(100000, 125000)</f>
        <v>108870</v>
      </c>
      <c r="E89" s="3" t="n">
        <f aca="false">com.sun.star.sheet.addin.Analysis.getRandbetween(125000, 150000)</f>
        <v>135725</v>
      </c>
      <c r="F89" s="3" t="n">
        <f aca="false">com.sun.star.sheet.addin.Analysis.getRandbetween(140000, 150000)</f>
        <v>141097</v>
      </c>
      <c r="G89" s="3" t="n">
        <f aca="false">AVERAGE(C89:F89)</f>
        <v>124696.5</v>
      </c>
      <c r="H89" s="3" t="n">
        <f aca="false">(C89*S89)+(D89*T89)+(E89*U89)+(F89*V89)</f>
        <v>119671.813204006</v>
      </c>
      <c r="I89" s="4" t="n">
        <f aca="false">(ABS(C89-$B89)*100/$B89)^2</f>
        <v>29.9273116315404</v>
      </c>
      <c r="J89" s="4" t="n">
        <f aca="false">(ABS(D89-$B89)*100/$B89)^2</f>
        <v>2.3449300614549</v>
      </c>
      <c r="K89" s="4" t="n">
        <f aca="false">(ABS(E89-$B89)*100/$B89)^2</f>
        <v>706.288074642569</v>
      </c>
      <c r="L89" s="4" t="n">
        <f aca="false">(ABS(F89-$B89)*100/$B89)^2</f>
        <v>997.673270394238</v>
      </c>
      <c r="M89" s="4" t="n">
        <f aca="false">(ABS(G89-$B89)*100/$B89)^2</f>
        <v>265.39627140065</v>
      </c>
      <c r="N89" s="4" t="n">
        <f aca="false">(ABS(H89-$B89)*100/$B89)^2</f>
        <v>134.676107339494</v>
      </c>
      <c r="O89" s="4" t="n">
        <f aca="false">AVERAGE(I36:I88)</f>
        <v>247.303440376685</v>
      </c>
      <c r="P89" s="4" t="n">
        <f aca="false">AVERAGE(J36:J88)</f>
        <v>214.329471315535</v>
      </c>
      <c r="Q89" s="4" t="n">
        <f aca="false">AVERAGE(K36:K88)</f>
        <v>390.010912456732</v>
      </c>
      <c r="R89" s="4" t="n">
        <f aca="false">AVERAGE(L36:L88)</f>
        <v>597.876849984407</v>
      </c>
      <c r="S89" s="4" t="n">
        <f aca="false">(1/O89)/(1/$O89+1/$P89+1/$Q89+1/$R89)</f>
        <v>0.312346087911174</v>
      </c>
      <c r="T89" s="4" t="n">
        <f aca="false">(1/P89)/(1/$O89+1/$P89+1/$Q89+1/$R89)</f>
        <v>0.360399629852646</v>
      </c>
      <c r="U89" s="4" t="n">
        <f aca="false">(1/Q89)/(1/$O89+1/$P89+1/$Q89+1/$R89)</f>
        <v>0.198056668830264</v>
      </c>
      <c r="V89" s="4" t="n">
        <f aca="false">(1/R89)/(1/$O89+1/$P89+1/$Q89+1/$R89)</f>
        <v>0.129197613405916</v>
      </c>
    </row>
    <row r="90" customFormat="false" ht="12.8" hidden="false" customHeight="false" outlineLevel="0" collapsed="false">
      <c r="A90" s="1" t="n">
        <f aca="false">A89+7</f>
        <v>45179</v>
      </c>
      <c r="B90" s="3" t="n">
        <f aca="false">com.sun.star.sheet.addin.Analysis.getRandbetween(100000, 150000)</f>
        <v>140262</v>
      </c>
      <c r="C90" s="3" t="n">
        <f aca="false">com.sun.star.sheet.addin.Analysis.getRandbetween(100000, 120000)</f>
        <v>104366</v>
      </c>
      <c r="D90" s="3" t="n">
        <f aca="false">com.sun.star.sheet.addin.Analysis.getRandbetween(100000, 125000)</f>
        <v>109229</v>
      </c>
      <c r="E90" s="3" t="n">
        <f aca="false">com.sun.star.sheet.addin.Analysis.getRandbetween(125000, 150000)</f>
        <v>125925</v>
      </c>
      <c r="F90" s="3" t="n">
        <f aca="false">com.sun.star.sheet.addin.Analysis.getRandbetween(140000, 150000)</f>
        <v>141025</v>
      </c>
      <c r="G90" s="3" t="n">
        <f aca="false">AVERAGE(C90:F90)</f>
        <v>120136.25</v>
      </c>
      <c r="H90" s="3" t="n">
        <f aca="false">(C90*S90)+(D90*T90)+(E90*U90)+(F90*V90)</f>
        <v>115021.412835712</v>
      </c>
      <c r="I90" s="4" t="n">
        <f aca="false">(ABS(C90-$B90)*100/$B90)^2</f>
        <v>654.955899816158</v>
      </c>
      <c r="J90" s="4" t="n">
        <f aca="false">(ABS(D90-$B90)*100/$B90)^2</f>
        <v>489.516650313879</v>
      </c>
      <c r="K90" s="4" t="n">
        <f aca="false">(ABS(E90-$B90)*100/$B90)^2</f>
        <v>104.480806431617</v>
      </c>
      <c r="L90" s="4" t="n">
        <f aca="false">(ABS(F90-$B90)*100/$B90)^2</f>
        <v>0.295916390851144</v>
      </c>
      <c r="M90" s="4" t="n">
        <f aca="false">(ABS(G90-$B90)*100/$B90)^2</f>
        <v>205.884708960495</v>
      </c>
      <c r="N90" s="4" t="n">
        <f aca="false">(ABS(H90-$B90)*100/$B90)^2</f>
        <v>323.831321894314</v>
      </c>
      <c r="O90" s="4" t="n">
        <f aca="false">AVERAGE(I37:I89)</f>
        <v>244.569353662563</v>
      </c>
      <c r="P90" s="4" t="n">
        <f aca="false">AVERAGE(J37:J89)</f>
        <v>213.969096119149</v>
      </c>
      <c r="Q90" s="4" t="n">
        <f aca="false">AVERAGE(K37:K89)</f>
        <v>394.720379179838</v>
      </c>
      <c r="R90" s="4" t="n">
        <f aca="false">AVERAGE(L37:L89)</f>
        <v>604.513185981132</v>
      </c>
      <c r="S90" s="4" t="n">
        <f aca="false">(1/O90)/(1/$O90+1/$P90+1/$Q90+1/$R90)</f>
        <v>0.31573764758645</v>
      </c>
      <c r="T90" s="4" t="n">
        <f aca="false">(1/P90)/(1/$O90+1/$P90+1/$Q90+1/$R90)</f>
        <v>0.360892081135662</v>
      </c>
      <c r="U90" s="4" t="n">
        <f aca="false">(1/Q90)/(1/$O90+1/$P90+1/$Q90+1/$R90)</f>
        <v>0.195631531763335</v>
      </c>
      <c r="V90" s="4" t="n">
        <f aca="false">(1/R90)/(1/$O90+1/$P90+1/$Q90+1/$R90)</f>
        <v>0.127738739514553</v>
      </c>
    </row>
    <row r="91" customFormat="false" ht="12.8" hidden="false" customHeight="false" outlineLevel="0" collapsed="false">
      <c r="A91" s="1" t="n">
        <f aca="false">A90+7</f>
        <v>45186</v>
      </c>
      <c r="B91" s="3" t="n">
        <f aca="false">com.sun.star.sheet.addin.Analysis.getRandbetween(100000, 150000)</f>
        <v>145666</v>
      </c>
      <c r="C91" s="3" t="n">
        <f aca="false">com.sun.star.sheet.addin.Analysis.getRandbetween(100000, 120000)</f>
        <v>106795</v>
      </c>
      <c r="D91" s="3" t="n">
        <f aca="false">com.sun.star.sheet.addin.Analysis.getRandbetween(100000, 125000)</f>
        <v>105212</v>
      </c>
      <c r="E91" s="3" t="n">
        <f aca="false">com.sun.star.sheet.addin.Analysis.getRandbetween(125000, 150000)</f>
        <v>145920</v>
      </c>
      <c r="F91" s="3" t="n">
        <f aca="false">com.sun.star.sheet.addin.Analysis.getRandbetween(140000, 150000)</f>
        <v>147346</v>
      </c>
      <c r="G91" s="3" t="n">
        <f aca="false">AVERAGE(C91:F91)</f>
        <v>126318.25</v>
      </c>
      <c r="H91" s="3" t="n">
        <f aca="false">(C91*S91)+(D91*T91)+(E91*U91)+(F91*V91)</f>
        <v>119845.65585467</v>
      </c>
      <c r="I91" s="4" t="n">
        <f aca="false">(ABS(C91-$B91)*100/$B91)^2</f>
        <v>712.090247217631</v>
      </c>
      <c r="J91" s="4" t="n">
        <f aca="false">(ABS(D91-$B91)*100/$B91)^2</f>
        <v>771.270198918268</v>
      </c>
      <c r="K91" s="4" t="n">
        <f aca="false">(ABS(E91-$B91)*100/$B91)^2</f>
        <v>0.0304054226003021</v>
      </c>
      <c r="L91" s="4" t="n">
        <f aca="false">(ABS(F91-$B91)*100/$B91)^2</f>
        <v>1.33015476388946</v>
      </c>
      <c r="M91" s="4" t="n">
        <f aca="false">(ABS(G91-$B91)*100/$B91)^2</f>
        <v>176.418670489741</v>
      </c>
      <c r="N91" s="4" t="n">
        <f aca="false">(ABS(H91-$B91)*100/$B91)^2</f>
        <v>314.201072858505</v>
      </c>
      <c r="O91" s="4" t="n">
        <f aca="false">AVERAGE(I38:I90)</f>
        <v>256.587010399416</v>
      </c>
      <c r="P91" s="4" t="n">
        <f aca="false">AVERAGE(J38:J90)</f>
        <v>223.203907771564</v>
      </c>
      <c r="Q91" s="4" t="n">
        <f aca="false">AVERAGE(K38:K90)</f>
        <v>382.625149963643</v>
      </c>
      <c r="R91" s="4" t="n">
        <f aca="false">AVERAGE(L38:L90)</f>
        <v>569.620048412927</v>
      </c>
      <c r="S91" s="4" t="n">
        <f aca="false">(1/O91)/(1/$O91+1/$P91+1/$Q91+1/$R91)</f>
        <v>0.305753130237159</v>
      </c>
      <c r="T91" s="4" t="n">
        <f aca="false">(1/P91)/(1/$O91+1/$P91+1/$Q91+1/$R91)</f>
        <v>0.351482563146284</v>
      </c>
      <c r="U91" s="4" t="n">
        <f aca="false">(1/Q91)/(1/$O91+1/$P91+1/$Q91+1/$R91)</f>
        <v>0.205036918287443</v>
      </c>
      <c r="V91" s="4" t="n">
        <f aca="false">(1/R91)/(1/$O91+1/$P91+1/$Q91+1/$R91)</f>
        <v>0.137727388329114</v>
      </c>
    </row>
    <row r="92" customFormat="false" ht="12.8" hidden="false" customHeight="false" outlineLevel="0" collapsed="false">
      <c r="A92" s="1" t="n">
        <f aca="false">A91+7</f>
        <v>45193</v>
      </c>
      <c r="B92" s="3" t="n">
        <f aca="false">com.sun.star.sheet.addin.Analysis.getRandbetween(100000, 150000)</f>
        <v>142963</v>
      </c>
      <c r="C92" s="3" t="n">
        <f aca="false">com.sun.star.sheet.addin.Analysis.getRandbetween(100000, 120000)</f>
        <v>112189</v>
      </c>
      <c r="D92" s="3" t="n">
        <f aca="false">com.sun.star.sheet.addin.Analysis.getRandbetween(100000, 125000)</f>
        <v>105322</v>
      </c>
      <c r="E92" s="3" t="n">
        <f aca="false">com.sun.star.sheet.addin.Analysis.getRandbetween(125000, 150000)</f>
        <v>127916</v>
      </c>
      <c r="F92" s="3" t="n">
        <f aca="false">com.sun.star.sheet.addin.Analysis.getRandbetween(140000, 150000)</f>
        <v>149205</v>
      </c>
      <c r="G92" s="3" t="n">
        <f aca="false">AVERAGE(C92:F92)</f>
        <v>123658</v>
      </c>
      <c r="H92" s="3" t="n">
        <f aca="false">(C92*S92)+(D92*T92)+(E92*U92)+(F92*V92)</f>
        <v>118429.678650546</v>
      </c>
      <c r="I92" s="4" t="n">
        <f aca="false">(ABS(C92-$B92)*100/$B92)^2</f>
        <v>463.36219005097</v>
      </c>
      <c r="J92" s="4" t="n">
        <f aca="false">(ABS(D92-$B92)*100/$B92)^2</f>
        <v>693.226249750507</v>
      </c>
      <c r="K92" s="4" t="n">
        <f aca="false">(ABS(E92-$B92)*100/$B92)^2</f>
        <v>110.777748960084</v>
      </c>
      <c r="L92" s="4" t="n">
        <f aca="false">(ABS(F92-$B92)*100/$B92)^2</f>
        <v>19.0633939428293</v>
      </c>
      <c r="M92" s="4" t="n">
        <f aca="false">(ABS(G92-$B92)*100/$B92)^2</f>
        <v>182.344347804737</v>
      </c>
      <c r="N92" s="4" t="n">
        <f aca="false">(ABS(H92-$B92)*100/$B92)^2</f>
        <v>294.486498965032</v>
      </c>
      <c r="O92" s="4" t="n">
        <f aca="false">AVERAGE(I39:I91)</f>
        <v>266.868836691554</v>
      </c>
      <c r="P92" s="4" t="n">
        <f aca="false">AVERAGE(J39:J91)</f>
        <v>235.128202882386</v>
      </c>
      <c r="Q92" s="4" t="n">
        <f aca="false">AVERAGE(K39:K91)</f>
        <v>381.381576419624</v>
      </c>
      <c r="R92" s="4" t="n">
        <f aca="false">AVERAGE(L39:L91)</f>
        <v>567.20140517767</v>
      </c>
      <c r="S92" s="4" t="n">
        <f aca="false">(1/O92)/(1/$O92+1/$P92+1/$Q92+1/$R92)</f>
        <v>0.30255023493547</v>
      </c>
      <c r="T92" s="4" t="n">
        <f aca="false">(1/P92)/(1/$O92+1/$P92+1/$Q92+1/$R92)</f>
        <v>0.343392363179728</v>
      </c>
      <c r="U92" s="4" t="n">
        <f aca="false">(1/Q92)/(1/$O92+1/$P92+1/$Q92+1/$R92)</f>
        <v>0.211707209341302</v>
      </c>
      <c r="V92" s="4" t="n">
        <f aca="false">(1/R92)/(1/$O92+1/$P92+1/$Q92+1/$R92)</f>
        <v>0.1423501925435</v>
      </c>
    </row>
    <row r="93" customFormat="false" ht="12.8" hidden="false" customHeight="false" outlineLevel="0" collapsed="false">
      <c r="A93" s="1" t="n">
        <f aca="false">A92+7</f>
        <v>45200</v>
      </c>
      <c r="B93" s="3" t="n">
        <f aca="false">com.sun.star.sheet.addin.Analysis.getRandbetween(100000, 150000)</f>
        <v>103067</v>
      </c>
      <c r="C93" s="3" t="n">
        <f aca="false">com.sun.star.sheet.addin.Analysis.getRandbetween(100000, 120000)</f>
        <v>101202</v>
      </c>
      <c r="D93" s="3" t="n">
        <f aca="false">com.sun.star.sheet.addin.Analysis.getRandbetween(100000, 125000)</f>
        <v>116336</v>
      </c>
      <c r="E93" s="3" t="n">
        <f aca="false">com.sun.star.sheet.addin.Analysis.getRandbetween(125000, 150000)</f>
        <v>146881</v>
      </c>
      <c r="F93" s="3" t="n">
        <f aca="false">com.sun.star.sheet.addin.Analysis.getRandbetween(140000, 150000)</f>
        <v>142616</v>
      </c>
      <c r="G93" s="3" t="n">
        <f aca="false">AVERAGE(C93:F93)</f>
        <v>126758.75</v>
      </c>
      <c r="H93" s="3" t="n">
        <f aca="false">(C93*S93)+(D93*T93)+(E93*U93)+(F93*V93)</f>
        <v>122057.827967259</v>
      </c>
      <c r="I93" s="4" t="n">
        <f aca="false">(ABS(C93-$B93)*100/$B93)^2</f>
        <v>3.27429950230359</v>
      </c>
      <c r="J93" s="4" t="n">
        <f aca="false">(ABS(D93-$B93)*100/$B93)^2</f>
        <v>165.743733713231</v>
      </c>
      <c r="K93" s="4" t="n">
        <f aca="false">(ABS(E93-$B93)*100/$B93)^2</f>
        <v>1807.11810761858</v>
      </c>
      <c r="L93" s="4" t="n">
        <f aca="false">(ABS(F93-$B93)*100/$B93)^2</f>
        <v>1472.42012044525</v>
      </c>
      <c r="M93" s="4" t="n">
        <f aca="false">(ABS(G93-$B93)*100/$B93)^2</f>
        <v>528.390513979267</v>
      </c>
      <c r="N93" s="4" t="n">
        <f aca="false">(ABS(H93-$B93)*100/$B93)^2</f>
        <v>339.50684054678</v>
      </c>
      <c r="O93" s="4" t="n">
        <f aca="false">AVERAGE(I40:I92)</f>
        <v>269.041178621648</v>
      </c>
      <c r="P93" s="4" t="n">
        <f aca="false">AVERAGE(J40:J92)</f>
        <v>241.974174286248</v>
      </c>
      <c r="Q93" s="4" t="n">
        <f aca="false">AVERAGE(K40:K92)</f>
        <v>383.455814049379</v>
      </c>
      <c r="R93" s="4" t="n">
        <f aca="false">AVERAGE(L40:L92)</f>
        <v>564.318049865548</v>
      </c>
      <c r="S93" s="4" t="n">
        <f aca="false">(1/O93)/(1/$O93+1/$P93+1/$Q93+1/$R93)</f>
        <v>0.303929570522751</v>
      </c>
      <c r="T93" s="4" t="n">
        <f aca="false">(1/P93)/(1/$O93+1/$P93+1/$Q93+1/$R93)</f>
        <v>0.33792684741092</v>
      </c>
      <c r="U93" s="4" t="n">
        <f aca="false">(1/Q93)/(1/$O93+1/$P93+1/$Q93+1/$R93)</f>
        <v>0.213243786834022</v>
      </c>
      <c r="V93" s="4" t="n">
        <f aca="false">(1/R93)/(1/$O93+1/$P93+1/$Q93+1/$R93)</f>
        <v>0.144899795232306</v>
      </c>
    </row>
    <row r="94" customFormat="false" ht="12.8" hidden="false" customHeight="false" outlineLevel="0" collapsed="false">
      <c r="A94" s="1" t="n">
        <f aca="false">A93+7</f>
        <v>45207</v>
      </c>
      <c r="B94" s="3" t="n">
        <f aca="false">com.sun.star.sheet.addin.Analysis.getRandbetween(100000, 150000)</f>
        <v>148357</v>
      </c>
      <c r="C94" s="3" t="n">
        <f aca="false">com.sun.star.sheet.addin.Analysis.getRandbetween(100000, 120000)</f>
        <v>103588</v>
      </c>
      <c r="D94" s="3" t="n">
        <f aca="false">com.sun.star.sheet.addin.Analysis.getRandbetween(100000, 125000)</f>
        <v>116404</v>
      </c>
      <c r="E94" s="3" t="n">
        <f aca="false">com.sun.star.sheet.addin.Analysis.getRandbetween(125000, 150000)</f>
        <v>132629</v>
      </c>
      <c r="F94" s="3" t="n">
        <f aca="false">com.sun.star.sheet.addin.Analysis.getRandbetween(140000, 150000)</f>
        <v>142899</v>
      </c>
      <c r="G94" s="3" t="n">
        <f aca="false">AVERAGE(C94:F94)</f>
        <v>123880</v>
      </c>
      <c r="H94" s="3" t="n">
        <f aca="false">(C94*S94)+(D94*T94)+(E94*U94)+(F94*V94)</f>
        <v>119170.444393718</v>
      </c>
      <c r="I94" s="4" t="n">
        <f aca="false">(ABS(C94-$B94)*100/$B94)^2</f>
        <v>910.623182025887</v>
      </c>
      <c r="J94" s="4" t="n">
        <f aca="false">(ABS(D94-$B94)*100/$B94)^2</f>
        <v>463.881650246653</v>
      </c>
      <c r="K94" s="4" t="n">
        <f aca="false">(ABS(E94-$B94)*100/$B94)^2</f>
        <v>112.390839622684</v>
      </c>
      <c r="L94" s="4" t="n">
        <f aca="false">(ABS(F94-$B94)*100/$B94)^2</f>
        <v>13.534773030998</v>
      </c>
      <c r="M94" s="4" t="n">
        <f aca="false">(ABS(G94-$B94)*100/$B94)^2</f>
        <v>272.207627510764</v>
      </c>
      <c r="N94" s="4" t="n">
        <f aca="false">(ABS(H94-$B94)*100/$B94)^2</f>
        <v>387.034434426572</v>
      </c>
      <c r="O94" s="4" t="n">
        <f aca="false">AVERAGE(I41:I93)</f>
        <v>258.063896005661</v>
      </c>
      <c r="P94" s="4" t="n">
        <f aca="false">AVERAGE(J41:J93)</f>
        <v>229.891645936618</v>
      </c>
      <c r="Q94" s="4" t="n">
        <f aca="false">AVERAGE(K41:K93)</f>
        <v>416.572383873354</v>
      </c>
      <c r="R94" s="4" t="n">
        <f aca="false">AVERAGE(L41:L93)</f>
        <v>591.617096095914</v>
      </c>
      <c r="S94" s="4" t="n">
        <f aca="false">(1/O94)/(1/$O94+1/$P94+1/$Q94+1/$R94)</f>
        <v>0.314639531014438</v>
      </c>
      <c r="T94" s="4" t="n">
        <f aca="false">(1/P94)/(1/$O94+1/$P94+1/$Q94+1/$R94)</f>
        <v>0.353197276395881</v>
      </c>
      <c r="U94" s="4" t="n">
        <f aca="false">(1/Q94)/(1/$O94+1/$P94+1/$Q94+1/$R94)</f>
        <v>0.194917153307179</v>
      </c>
      <c r="V94" s="4" t="n">
        <f aca="false">(1/R94)/(1/$O94+1/$P94+1/$Q94+1/$R94)</f>
        <v>0.137246039282502</v>
      </c>
    </row>
    <row r="95" customFormat="false" ht="12.8" hidden="false" customHeight="false" outlineLevel="0" collapsed="false">
      <c r="A95" s="1" t="n">
        <f aca="false">A94+7</f>
        <v>45214</v>
      </c>
      <c r="B95" s="3" t="n">
        <f aca="false">com.sun.star.sheet.addin.Analysis.getRandbetween(100000, 150000)</f>
        <v>110426</v>
      </c>
      <c r="C95" s="3" t="n">
        <f aca="false">com.sun.star.sheet.addin.Analysis.getRandbetween(100000, 120000)</f>
        <v>115127</v>
      </c>
      <c r="D95" s="3" t="n">
        <f aca="false">com.sun.star.sheet.addin.Analysis.getRandbetween(100000, 125000)</f>
        <v>108236</v>
      </c>
      <c r="E95" s="3" t="n">
        <f aca="false">com.sun.star.sheet.addin.Analysis.getRandbetween(125000, 150000)</f>
        <v>142183</v>
      </c>
      <c r="F95" s="3" t="n">
        <f aca="false">com.sun.star.sheet.addin.Analysis.getRandbetween(140000, 150000)</f>
        <v>144780</v>
      </c>
      <c r="G95" s="3" t="n">
        <f aca="false">AVERAGE(C95:F95)</f>
        <v>127581.5</v>
      </c>
      <c r="H95" s="3" t="n">
        <f aca="false">(C95*S95)+(D95*T95)+(E95*U95)+(F95*V95)</f>
        <v>122173.641898601</v>
      </c>
      <c r="I95" s="4" t="n">
        <f aca="false">(ABS(C95-$B95)*100/$B95)^2</f>
        <v>18.1233225834209</v>
      </c>
      <c r="J95" s="4" t="n">
        <f aca="false">(ABS(D95-$B95)*100/$B95)^2</f>
        <v>3.93319563015961</v>
      </c>
      <c r="K95" s="4" t="n">
        <f aca="false">(ABS(E95-$B95)*100/$B95)^2</f>
        <v>827.058551346294</v>
      </c>
      <c r="L95" s="4" t="n">
        <f aca="false">(ABS(F95-$B95)*100/$B95)^2</f>
        <v>967.858661416004</v>
      </c>
      <c r="M95" s="4" t="n">
        <f aca="false">(ABS(G95-$B95)*100/$B95)^2</f>
        <v>241.359322796943</v>
      </c>
      <c r="N95" s="4" t="n">
        <f aca="false">(ABS(H95-$B95)*100/$B95)^2</f>
        <v>113.177140597195</v>
      </c>
      <c r="O95" s="4" t="n">
        <f aca="false">AVERAGE(I42:I94)</f>
        <v>273.444797874189</v>
      </c>
      <c r="P95" s="4" t="n">
        <f aca="false">AVERAGE(J42:J94)</f>
        <v>230.915949795894</v>
      </c>
      <c r="Q95" s="4" t="n">
        <f aca="false">AVERAGE(K42:K94)</f>
        <v>418.075850424618</v>
      </c>
      <c r="R95" s="4" t="n">
        <f aca="false">AVERAGE(L42:L94)</f>
        <v>590.747645008294</v>
      </c>
      <c r="S95" s="4" t="n">
        <f aca="false">(1/O95)/(1/$O95+1/$P95+1/$Q95+1/$R95)</f>
        <v>0.302928477438193</v>
      </c>
      <c r="T95" s="4" t="n">
        <f aca="false">(1/P95)/(1/$O95+1/$P95+1/$Q95+1/$R95)</f>
        <v>0.358720202552659</v>
      </c>
      <c r="U95" s="4" t="n">
        <f aca="false">(1/Q95)/(1/$O95+1/$P95+1/$Q95+1/$R95)</f>
        <v>0.198132028432861</v>
      </c>
      <c r="V95" s="4" t="n">
        <f aca="false">(1/R95)/(1/$O95+1/$P95+1/$Q95+1/$R95)</f>
        <v>0.140219291576287</v>
      </c>
    </row>
    <row r="96" customFormat="false" ht="12.8" hidden="false" customHeight="false" outlineLevel="0" collapsed="false">
      <c r="A96" s="1" t="n">
        <f aca="false">A95+7</f>
        <v>45221</v>
      </c>
      <c r="B96" s="3" t="n">
        <f aca="false">com.sun.star.sheet.addin.Analysis.getRandbetween(100000, 150000)</f>
        <v>126839</v>
      </c>
      <c r="C96" s="3" t="n">
        <f aca="false">com.sun.star.sheet.addin.Analysis.getRandbetween(100000, 120000)</f>
        <v>117104</v>
      </c>
      <c r="D96" s="3" t="n">
        <f aca="false">com.sun.star.sheet.addin.Analysis.getRandbetween(100000, 125000)</f>
        <v>114979</v>
      </c>
      <c r="E96" s="3" t="n">
        <f aca="false">com.sun.star.sheet.addin.Analysis.getRandbetween(125000, 150000)</f>
        <v>140287</v>
      </c>
      <c r="F96" s="3" t="n">
        <f aca="false">com.sun.star.sheet.addin.Analysis.getRandbetween(140000, 150000)</f>
        <v>147144</v>
      </c>
      <c r="G96" s="3" t="n">
        <f aca="false">AVERAGE(C96:F96)</f>
        <v>129878.5</v>
      </c>
      <c r="H96" s="3" t="n">
        <f aca="false">(C96*S96)+(D96*T96)+(E96*U96)+(F96*V96)</f>
        <v>124751.874738316</v>
      </c>
      <c r="I96" s="4" t="n">
        <f aca="false">(ABS(C96-$B96)*100/$B96)^2</f>
        <v>58.9069168908887</v>
      </c>
      <c r="J96" s="4" t="n">
        <f aca="false">(ABS(D96-$B96)*100/$B96)^2</f>
        <v>87.4306604960117</v>
      </c>
      <c r="K96" s="4" t="n">
        <f aca="false">(ABS(E96-$B96)*100/$B96)^2</f>
        <v>112.411251280167</v>
      </c>
      <c r="L96" s="4" t="n">
        <f aca="false">(ABS(F96-$B96)*100/$B96)^2</f>
        <v>256.271534212017</v>
      </c>
      <c r="M96" s="4" t="n">
        <f aca="false">(ABS(G96-$B96)*100/$B96)^2</f>
        <v>5.74246922847569</v>
      </c>
      <c r="N96" s="4" t="n">
        <f aca="false">(ABS(H96-$B96)*100/$B96)^2</f>
        <v>2.70764304976449</v>
      </c>
      <c r="O96" s="4" t="n">
        <f aca="false">AVERAGE(I43:I95)</f>
        <v>270.044057420503</v>
      </c>
      <c r="P96" s="4" t="n">
        <f aca="false">AVERAGE(J43:J95)</f>
        <v>220.398101528905</v>
      </c>
      <c r="Q96" s="4" t="n">
        <f aca="false">AVERAGE(K43:K95)</f>
        <v>433.100042272901</v>
      </c>
      <c r="R96" s="4" t="n">
        <f aca="false">AVERAGE(L43:L95)</f>
        <v>608.594790054604</v>
      </c>
      <c r="S96" s="4" t="n">
        <f aca="false">(1/O96)/(1/$O96+1/$P96+1/$Q96+1/$R96)</f>
        <v>0.30372173671679</v>
      </c>
      <c r="T96" s="4" t="n">
        <f aca="false">(1/P96)/(1/$O96+1/$P96+1/$Q96+1/$R96)</f>
        <v>0.372136826682453</v>
      </c>
      <c r="U96" s="4" t="n">
        <f aca="false">(1/Q96)/(1/$O96+1/$P96+1/$Q96+1/$R96)</f>
        <v>0.189374837461048</v>
      </c>
      <c r="V96" s="4" t="n">
        <f aca="false">(1/R96)/(1/$O96+1/$P96+1/$Q96+1/$R96)</f>
        <v>0.134766599139708</v>
      </c>
    </row>
    <row r="97" customFormat="false" ht="12.8" hidden="false" customHeight="false" outlineLevel="0" collapsed="false">
      <c r="A97" s="1" t="n">
        <f aca="false">A96+7</f>
        <v>45228</v>
      </c>
      <c r="B97" s="3" t="n">
        <f aca="false">com.sun.star.sheet.addin.Analysis.getRandbetween(100000, 150000)</f>
        <v>129357</v>
      </c>
      <c r="C97" s="3" t="n">
        <f aca="false">com.sun.star.sheet.addin.Analysis.getRandbetween(100000, 120000)</f>
        <v>102709</v>
      </c>
      <c r="D97" s="3" t="n">
        <f aca="false">com.sun.star.sheet.addin.Analysis.getRandbetween(100000, 125000)</f>
        <v>112426</v>
      </c>
      <c r="E97" s="3" t="n">
        <f aca="false">com.sun.star.sheet.addin.Analysis.getRandbetween(125000, 150000)</f>
        <v>129804</v>
      </c>
      <c r="F97" s="3" t="n">
        <f aca="false">com.sun.star.sheet.addin.Analysis.getRandbetween(140000, 150000)</f>
        <v>142601</v>
      </c>
      <c r="G97" s="3" t="n">
        <f aca="false">AVERAGE(C97:F97)</f>
        <v>121885</v>
      </c>
      <c r="H97" s="3" t="n">
        <f aca="false">(C97*S97)+(D97*T97)+(E97*U97)+(F97*V97)</f>
        <v>116931.936379125</v>
      </c>
      <c r="I97" s="4" t="n">
        <f aca="false">(ABS(C97-$B97)*100/$B97)^2</f>
        <v>424.374587352953</v>
      </c>
      <c r="J97" s="4" t="n">
        <f aca="false">(ABS(D97-$B97)*100/$B97)^2</f>
        <v>171.311039120853</v>
      </c>
      <c r="K97" s="4" t="n">
        <f aca="false">(ABS(E97-$B97)*100/$B97)^2</f>
        <v>0.119408481695414</v>
      </c>
      <c r="L97" s="4" t="n">
        <f aca="false">(ABS(F97-$B97)*100/$B97)^2</f>
        <v>104.823455989304</v>
      </c>
      <c r="M97" s="4" t="n">
        <f aca="false">(ABS(G97-$B97)*100/$B97)^2</f>
        <v>33.3652095216161</v>
      </c>
      <c r="N97" s="4" t="n">
        <f aca="false">(ABS(H97-$B97)*100/$B97)^2</f>
        <v>92.2608331816524</v>
      </c>
      <c r="O97" s="4" t="n">
        <f aca="false">AVERAGE(I44:I96)</f>
        <v>270.855081584171</v>
      </c>
      <c r="P97" s="4" t="n">
        <f aca="false">AVERAGE(J44:J96)</f>
        <v>222.047723879381</v>
      </c>
      <c r="Q97" s="4" t="n">
        <f aca="false">AVERAGE(K44:K96)</f>
        <v>428.094738198721</v>
      </c>
      <c r="R97" s="4" t="n">
        <f aca="false">AVERAGE(L44:L96)</f>
        <v>600.647839201289</v>
      </c>
      <c r="S97" s="4" t="n">
        <f aca="false">(1/O97)/(1/$O97+1/$P97+1/$Q97+1/$R97)</f>
        <v>0.302714481822815</v>
      </c>
      <c r="T97" s="4" t="n">
        <f aca="false">(1/P97)/(1/$O97+1/$P97+1/$Q97+1/$R97)</f>
        <v>0.369252853568395</v>
      </c>
      <c r="U97" s="4" t="n">
        <f aca="false">(1/Q97)/(1/$O97+1/$P97+1/$Q97+1/$R97)</f>
        <v>0.191527127887211</v>
      </c>
      <c r="V97" s="4" t="n">
        <f aca="false">(1/R97)/(1/$O97+1/$P97+1/$Q97+1/$R97)</f>
        <v>0.136505536721579</v>
      </c>
    </row>
    <row r="98" customFormat="false" ht="12.8" hidden="false" customHeight="false" outlineLevel="0" collapsed="false">
      <c r="A98" s="1" t="n">
        <f aca="false">A97+7</f>
        <v>45235</v>
      </c>
      <c r="B98" s="3" t="n">
        <f aca="false">com.sun.star.sheet.addin.Analysis.getRandbetween(100000, 150000)</f>
        <v>142751</v>
      </c>
      <c r="C98" s="3" t="n">
        <f aca="false">com.sun.star.sheet.addin.Analysis.getRandbetween(100000, 120000)</f>
        <v>119451</v>
      </c>
      <c r="D98" s="3" t="n">
        <f aca="false">com.sun.star.sheet.addin.Analysis.getRandbetween(100000, 125000)</f>
        <v>121865</v>
      </c>
      <c r="E98" s="3" t="n">
        <f aca="false">com.sun.star.sheet.addin.Analysis.getRandbetween(125000, 150000)</f>
        <v>147967</v>
      </c>
      <c r="F98" s="3" t="n">
        <f aca="false">com.sun.star.sheet.addin.Analysis.getRandbetween(140000, 150000)</f>
        <v>143088</v>
      </c>
      <c r="G98" s="3" t="n">
        <f aca="false">AVERAGE(C98:F98)</f>
        <v>133092.75</v>
      </c>
      <c r="H98" s="3" t="n">
        <f aca="false">(C98*S98)+(D98*T98)+(E98*U98)+(F98*V98)</f>
        <v>129477.292248037</v>
      </c>
      <c r="I98" s="4" t="n">
        <f aca="false">(ABS(C98-$B98)*100/$B98)^2</f>
        <v>266.411840923222</v>
      </c>
      <c r="J98" s="4" t="n">
        <f aca="false">(ABS(D98-$B98)*100/$B98)^2</f>
        <v>214.068235261443</v>
      </c>
      <c r="K98" s="4" t="n">
        <f aca="false">(ABS(E98-$B98)*100/$B98)^2</f>
        <v>13.3510937949213</v>
      </c>
      <c r="L98" s="4" t="n">
        <f aca="false">(ABS(F98-$B98)*100/$B98)^2</f>
        <v>0.055731596385657</v>
      </c>
      <c r="M98" s="4" t="n">
        <f aca="false">(ABS(G98-$B98)*100/$B98)^2</f>
        <v>45.7760765797853</v>
      </c>
      <c r="N98" s="4" t="n">
        <f aca="false">(ABS(H98-$B98)*100/$B98)^2</f>
        <v>86.4621806364753</v>
      </c>
      <c r="O98" s="4" t="n">
        <f aca="false">AVERAGE(I45:I97)</f>
        <v>275.800310743727</v>
      </c>
      <c r="P98" s="4" t="n">
        <f aca="false">AVERAGE(J45:J97)</f>
        <v>220.796841833223</v>
      </c>
      <c r="Q98" s="4" t="n">
        <f aca="false">AVERAGE(K45:K97)</f>
        <v>394.296397057308</v>
      </c>
      <c r="R98" s="4" t="n">
        <f aca="false">AVERAGE(L45:L97)</f>
        <v>568.605731501725</v>
      </c>
      <c r="S98" s="4" t="n">
        <f aca="false">(1/O98)/(1/$O98+1/$P98+1/$Q98+1/$R98)</f>
        <v>0.291236569884593</v>
      </c>
      <c r="T98" s="4" t="n">
        <f aca="false">(1/P98)/(1/$O98+1/$P98+1/$Q98+1/$R98)</f>
        <v>0.363787524346835</v>
      </c>
      <c r="U98" s="4" t="n">
        <f aca="false">(1/Q98)/(1/$O98+1/$P98+1/$Q98+1/$R98)</f>
        <v>0.203712580367386</v>
      </c>
      <c r="V98" s="4" t="n">
        <f aca="false">(1/R98)/(1/$O98+1/$P98+1/$Q98+1/$R98)</f>
        <v>0.141263325401186</v>
      </c>
    </row>
    <row r="99" customFormat="false" ht="12.8" hidden="false" customHeight="false" outlineLevel="0" collapsed="false">
      <c r="A99" s="1" t="n">
        <f aca="false">A98+7</f>
        <v>45242</v>
      </c>
      <c r="B99" s="3" t="n">
        <f aca="false">com.sun.star.sheet.addin.Analysis.getRandbetween(100000, 150000)</f>
        <v>132880</v>
      </c>
      <c r="C99" s="3" t="n">
        <f aca="false">com.sun.star.sheet.addin.Analysis.getRandbetween(100000, 120000)</f>
        <v>114224</v>
      </c>
      <c r="D99" s="3" t="n">
        <f aca="false">com.sun.star.sheet.addin.Analysis.getRandbetween(100000, 125000)</f>
        <v>112150</v>
      </c>
      <c r="E99" s="3" t="n">
        <f aca="false">com.sun.star.sheet.addin.Analysis.getRandbetween(125000, 150000)</f>
        <v>126855</v>
      </c>
      <c r="F99" s="3" t="n">
        <f aca="false">com.sun.star.sheet.addin.Analysis.getRandbetween(140000, 150000)</f>
        <v>144474</v>
      </c>
      <c r="G99" s="3" t="n">
        <f aca="false">AVERAGE(C99:F99)</f>
        <v>124425.75</v>
      </c>
      <c r="H99" s="3" t="n">
        <f aca="false">(C99*S99)+(D99*T99)+(E99*U99)+(F99*V99)</f>
        <v>120368.731421579</v>
      </c>
      <c r="I99" s="4" t="n">
        <f aca="false">(ABS(C99-$B99)*100/$B99)^2</f>
        <v>197.114161659576</v>
      </c>
      <c r="J99" s="4" t="n">
        <f aca="false">(ABS(D99-$B99)*100/$B99)^2</f>
        <v>243.37690577222</v>
      </c>
      <c r="K99" s="4" t="n">
        <f aca="false">(ABS(E99-$B99)*100/$B99)^2</f>
        <v>20.5586628114759</v>
      </c>
      <c r="L99" s="4" t="n">
        <f aca="false">(ABS(F99-$B99)*100/$B99)^2</f>
        <v>76.1285141002588</v>
      </c>
      <c r="M99" s="4" t="n">
        <f aca="false">(ABS(G99-$B99)*100/$B99)^2</f>
        <v>40.4791079683529</v>
      </c>
      <c r="N99" s="4" t="n">
        <f aca="false">(ABS(H99-$B99)*100/$B99)^2</f>
        <v>88.6509625510038</v>
      </c>
      <c r="O99" s="4" t="n">
        <f aca="false">AVERAGE(I46:I98)</f>
        <v>273.706981269278</v>
      </c>
      <c r="P99" s="4" t="n">
        <f aca="false">AVERAGE(J46:J98)</f>
        <v>224.111380218929</v>
      </c>
      <c r="Q99" s="4" t="n">
        <f aca="false">AVERAGE(K46:K98)</f>
        <v>394.548284398432</v>
      </c>
      <c r="R99" s="4" t="n">
        <f aca="false">AVERAGE(L46:L98)</f>
        <v>564.753253926809</v>
      </c>
      <c r="S99" s="4" t="n">
        <f aca="false">(1/O99)/(1/$O99+1/$P99+1/$Q99+1/$R99)</f>
        <v>0.294146189404072</v>
      </c>
      <c r="T99" s="4" t="n">
        <f aca="false">(1/P99)/(1/$O99+1/$P99+1/$Q99+1/$R99)</f>
        <v>0.359240416417059</v>
      </c>
      <c r="U99" s="4" t="n">
        <f aca="false">(1/Q99)/(1/$O99+1/$P99+1/$Q99+1/$R99)</f>
        <v>0.204055799346341</v>
      </c>
      <c r="V99" s="4" t="n">
        <f aca="false">(1/R99)/(1/$O99+1/$P99+1/$Q99+1/$R99)</f>
        <v>0.142557594832528</v>
      </c>
    </row>
    <row r="100" customFormat="false" ht="12.8" hidden="false" customHeight="false" outlineLevel="0" collapsed="false">
      <c r="A100" s="1" t="n">
        <f aca="false">A99+7</f>
        <v>45249</v>
      </c>
      <c r="B100" s="3" t="n">
        <f aca="false">com.sun.star.sheet.addin.Analysis.getRandbetween(100000, 150000)</f>
        <v>148061</v>
      </c>
      <c r="C100" s="3" t="n">
        <f aca="false">com.sun.star.sheet.addin.Analysis.getRandbetween(100000, 120000)</f>
        <v>109432</v>
      </c>
      <c r="D100" s="3" t="n">
        <f aca="false">com.sun.star.sheet.addin.Analysis.getRandbetween(100000, 125000)</f>
        <v>108274</v>
      </c>
      <c r="E100" s="3" t="n">
        <f aca="false">com.sun.star.sheet.addin.Analysis.getRandbetween(125000, 150000)</f>
        <v>138520</v>
      </c>
      <c r="F100" s="3" t="n">
        <f aca="false">com.sun.star.sheet.addin.Analysis.getRandbetween(140000, 150000)</f>
        <v>140793</v>
      </c>
      <c r="G100" s="3" t="n">
        <f aca="false">AVERAGE(C100:F100)</f>
        <v>124254.75</v>
      </c>
      <c r="H100" s="3" t="n">
        <f aca="false">(C100*S100)+(D100*T100)+(E100*U100)+(F100*V100)</f>
        <v>119246.078363484</v>
      </c>
      <c r="I100" s="4" t="n">
        <f aca="false">(ABS(C100-$B100)*100/$B100)^2</f>
        <v>680.684050673652</v>
      </c>
      <c r="J100" s="4" t="n">
        <f aca="false">(ABS(D100-$B100)*100/$B100)^2</f>
        <v>722.106129235465</v>
      </c>
      <c r="K100" s="4" t="n">
        <f aca="false">(ABS(E100-$B100)*100/$B100)^2</f>
        <v>41.5246934633602</v>
      </c>
      <c r="L100" s="4" t="n">
        <f aca="false">(ABS(F100-$B100)*100/$B100)^2</f>
        <v>24.0961956459766</v>
      </c>
      <c r="M100" s="4" t="n">
        <f aca="false">(ABS(G100-$B100)*100/$B100)^2</f>
        <v>258.523855091773</v>
      </c>
      <c r="N100" s="4" t="n">
        <f aca="false">(ABS(H100-$B100)*100/$B100)^2</f>
        <v>378.750774099573</v>
      </c>
      <c r="O100" s="4" t="n">
        <f aca="false">AVERAGE(I47:I99)</f>
        <v>264.071517300325</v>
      </c>
      <c r="P100" s="4" t="n">
        <f aca="false">AVERAGE(J47:J99)</f>
        <v>220.554758372022</v>
      </c>
      <c r="Q100" s="4" t="n">
        <f aca="false">AVERAGE(K47:K99)</f>
        <v>394.88646500454</v>
      </c>
      <c r="R100" s="4" t="n">
        <f aca="false">AVERAGE(L47:L99)</f>
        <v>565.486392740708</v>
      </c>
      <c r="S100" s="4" t="n">
        <f aca="false">(1/O100)/(1/$O100+1/$P100+1/$Q100+1/$R100)</f>
        <v>0.300028668740519</v>
      </c>
      <c r="T100" s="4" t="n">
        <f aca="false">(1/P100)/(1/$O100+1/$P100+1/$Q100+1/$R100)</f>
        <v>0.359226100460121</v>
      </c>
      <c r="U100" s="4" t="n">
        <f aca="false">(1/Q100)/(1/$O100+1/$P100+1/$Q100+1/$R100)</f>
        <v>0.200637481426451</v>
      </c>
      <c r="V100" s="4" t="n">
        <f aca="false">(1/R100)/(1/$O100+1/$P100+1/$Q100+1/$R100)</f>
        <v>0.140107749372909</v>
      </c>
    </row>
    <row r="101" customFormat="false" ht="12.8" hidden="false" customHeight="false" outlineLevel="0" collapsed="false">
      <c r="A101" s="1" t="n">
        <f aca="false">A100+7</f>
        <v>45256</v>
      </c>
      <c r="B101" s="3" t="n">
        <f aca="false">com.sun.star.sheet.addin.Analysis.getRandbetween(100000, 150000)</f>
        <v>135419</v>
      </c>
      <c r="C101" s="3" t="n">
        <f aca="false">com.sun.star.sheet.addin.Analysis.getRandbetween(100000, 120000)</f>
        <v>103520</v>
      </c>
      <c r="D101" s="3" t="n">
        <f aca="false">com.sun.star.sheet.addin.Analysis.getRandbetween(100000, 125000)</f>
        <v>117437</v>
      </c>
      <c r="E101" s="3" t="n">
        <f aca="false">com.sun.star.sheet.addin.Analysis.getRandbetween(125000, 150000)</f>
        <v>131843</v>
      </c>
      <c r="F101" s="3" t="n">
        <f aca="false">com.sun.star.sheet.addin.Analysis.getRandbetween(140000, 150000)</f>
        <v>142865</v>
      </c>
      <c r="G101" s="3" t="n">
        <f aca="false">AVERAGE(C101:F101)</f>
        <v>123916.25</v>
      </c>
      <c r="H101" s="3" t="n">
        <f aca="false">(C101*S101)+(D101*T101)+(E101*U101)+(F101*V101)</f>
        <v>119869.666092706</v>
      </c>
      <c r="I101" s="4" t="n">
        <f aca="false">(ABS(C101-$B101)*100/$B101)^2</f>
        <v>554.874711633125</v>
      </c>
      <c r="J101" s="4" t="n">
        <f aca="false">(ABS(D101-$B101)*100/$B101)^2</f>
        <v>176.326173061306</v>
      </c>
      <c r="K101" s="4" t="n">
        <f aca="false">(ABS(E101-$B101)*100/$B101)^2</f>
        <v>6.97325931093422</v>
      </c>
      <c r="L101" s="4" t="n">
        <f aca="false">(ABS(F101-$B101)*100/$B101)^2</f>
        <v>30.2333908744057</v>
      </c>
      <c r="M101" s="4" t="n">
        <f aca="false">(ABS(G101-$B101)*100/$B101)^2</f>
        <v>72.1512994329695</v>
      </c>
      <c r="N101" s="4" t="n">
        <f aca="false">(ABS(H101-$B101)*100/$B101)^2</f>
        <v>131.845215555089</v>
      </c>
      <c r="O101" s="4" t="n">
        <f aca="false">AVERAGE(I48:I100)</f>
        <v>271.846854214363</v>
      </c>
      <c r="P101" s="4" t="n">
        <f aca="false">AVERAGE(J48:J100)</f>
        <v>224.616257224104</v>
      </c>
      <c r="Q101" s="4" t="n">
        <f aca="false">AVERAGE(K48:K100)</f>
        <v>395.666421309086</v>
      </c>
      <c r="R101" s="4" t="n">
        <f aca="false">AVERAGE(L48:L100)</f>
        <v>564.828455007843</v>
      </c>
      <c r="S101" s="4" t="n">
        <f aca="false">(1/O101)/(1/$O101+1/$P101+1/$Q101+1/$R101)</f>
        <v>0.295978471751185</v>
      </c>
      <c r="T101" s="4" t="n">
        <f aca="false">(1/P101)/(1/$O101+1/$P101+1/$Q101+1/$R101)</f>
        <v>0.358214572066603</v>
      </c>
      <c r="U101" s="4" t="n">
        <f aca="false">(1/Q101)/(1/$O101+1/$P101+1/$Q101+1/$R101)</f>
        <v>0.203355180342383</v>
      </c>
      <c r="V101" s="4" t="n">
        <f aca="false">(1/R101)/(1/$O101+1/$P101+1/$Q101+1/$R101)</f>
        <v>0.142451775839829</v>
      </c>
    </row>
    <row r="102" customFormat="false" ht="12.8" hidden="false" customHeight="false" outlineLevel="0" collapsed="false">
      <c r="A102" s="1" t="n">
        <f aca="false">A101+7</f>
        <v>45263</v>
      </c>
      <c r="B102" s="3" t="n">
        <f aca="false">com.sun.star.sheet.addin.Analysis.getRandbetween(100000, 150000)</f>
        <v>142167</v>
      </c>
      <c r="C102" s="3" t="n">
        <f aca="false">com.sun.star.sheet.addin.Analysis.getRandbetween(100000, 120000)</f>
        <v>106106</v>
      </c>
      <c r="D102" s="3" t="n">
        <f aca="false">com.sun.star.sheet.addin.Analysis.getRandbetween(100000, 125000)</f>
        <v>115333</v>
      </c>
      <c r="E102" s="3" t="n">
        <f aca="false">com.sun.star.sheet.addin.Analysis.getRandbetween(125000, 150000)</f>
        <v>148058</v>
      </c>
      <c r="F102" s="3" t="n">
        <f aca="false">com.sun.star.sheet.addin.Analysis.getRandbetween(140000, 150000)</f>
        <v>144558</v>
      </c>
      <c r="G102" s="3" t="n">
        <f aca="false">AVERAGE(C102:F102)</f>
        <v>128513.75</v>
      </c>
      <c r="H102" s="3" t="n">
        <f aca="false">(C102*S102)+(D102*T102)+(E102*U102)+(F102*V102)</f>
        <v>123528.591806823</v>
      </c>
      <c r="I102" s="4" t="n">
        <f aca="false">(ABS(C102-$B102)*100/$B102)^2</f>
        <v>643.39537346626</v>
      </c>
      <c r="J102" s="4" t="n">
        <f aca="false">(ABS(D102-$B102)*100/$B102)^2</f>
        <v>356.265060743047</v>
      </c>
      <c r="K102" s="4" t="n">
        <f aca="false">(ABS(E102-$B102)*100/$B102)^2</f>
        <v>17.1704013756315</v>
      </c>
      <c r="L102" s="4" t="n">
        <f aca="false">(ABS(F102-$B102)*100/$B102)^2</f>
        <v>2.82853498105072</v>
      </c>
      <c r="M102" s="4" t="n">
        <f aca="false">(ABS(G102-$B102)*100/$B102)^2</f>
        <v>92.2304838336527</v>
      </c>
      <c r="N102" s="4" t="n">
        <f aca="false">(ABS(H102-$B102)*100/$B102)^2</f>
        <v>171.877900277611</v>
      </c>
      <c r="O102" s="4" t="n">
        <f aca="false">AVERAGE(I49:I101)</f>
        <v>278.018938293525</v>
      </c>
      <c r="P102" s="4" t="n">
        <f aca="false">AVERAGE(J49:J101)</f>
        <v>223.044768070578</v>
      </c>
      <c r="Q102" s="4" t="n">
        <f aca="false">AVERAGE(K49:K101)</f>
        <v>394.553958092664</v>
      </c>
      <c r="R102" s="4" t="n">
        <f aca="false">AVERAGE(L49:L101)</f>
        <v>564.682643556679</v>
      </c>
      <c r="S102" s="4" t="n">
        <f aca="false">(1/O102)/(1/$O102+1/$P102+1/$Q102+1/$R102)</f>
        <v>0.290405746140705</v>
      </c>
      <c r="T102" s="4" t="n">
        <f aca="false">(1/P102)/(1/$O102+1/$P102+1/$Q102+1/$R102)</f>
        <v>0.361982475154179</v>
      </c>
      <c r="U102" s="4" t="n">
        <f aca="false">(1/Q102)/(1/$O102+1/$P102+1/$Q102+1/$R102)</f>
        <v>0.204631826801788</v>
      </c>
      <c r="V102" s="4" t="n">
        <f aca="false">(1/R102)/(1/$O102+1/$P102+1/$Q102+1/$R102)</f>
        <v>0.142979951903328</v>
      </c>
    </row>
    <row r="103" customFormat="false" ht="12.8" hidden="false" customHeight="false" outlineLevel="0" collapsed="false">
      <c r="A103" s="1" t="n">
        <f aca="false">A102+7</f>
        <v>45270</v>
      </c>
      <c r="B103" s="3" t="n">
        <f aca="false">com.sun.star.sheet.addin.Analysis.getRandbetween(100000, 150000)</f>
        <v>117165</v>
      </c>
      <c r="C103" s="3" t="n">
        <f aca="false">com.sun.star.sheet.addin.Analysis.getRandbetween(100000, 120000)</f>
        <v>114797</v>
      </c>
      <c r="D103" s="3" t="n">
        <f aca="false">com.sun.star.sheet.addin.Analysis.getRandbetween(100000, 125000)</f>
        <v>105120</v>
      </c>
      <c r="E103" s="3" t="n">
        <f aca="false">com.sun.star.sheet.addin.Analysis.getRandbetween(125000, 150000)</f>
        <v>149468</v>
      </c>
      <c r="F103" s="3" t="n">
        <f aca="false">com.sun.star.sheet.addin.Analysis.getRandbetween(140000, 150000)</f>
        <v>141853</v>
      </c>
      <c r="G103" s="3" t="n">
        <f aca="false">AVERAGE(C103:F103)</f>
        <v>127809.5</v>
      </c>
      <c r="H103" s="3" t="n">
        <f aca="false">(C103*S103)+(D103*T103)+(E103*U103)+(F103*V103)</f>
        <v>122157.715858032</v>
      </c>
      <c r="I103" s="4" t="n">
        <f aca="false">(ABS(C103-$B103)*100/$B103)^2</f>
        <v>4.08476994845703</v>
      </c>
      <c r="J103" s="4" t="n">
        <f aca="false">(ABS(D103-$B103)*100/$B103)^2</f>
        <v>105.686086121059</v>
      </c>
      <c r="K103" s="4" t="n">
        <f aca="false">(ABS(E103-$B103)*100/$B103)^2</f>
        <v>760.133584459579</v>
      </c>
      <c r="L103" s="4" t="n">
        <f aca="false">(ABS(F103-$B103)*100/$B103)^2</f>
        <v>443.992898421017</v>
      </c>
      <c r="M103" s="4" t="n">
        <f aca="false">(ABS(G103-$B103)*100/$B103)^2</f>
        <v>82.5381516082423</v>
      </c>
      <c r="N103" s="4" t="n">
        <f aca="false">(ABS(H103-$B103)*100/$B103)^2</f>
        <v>18.1584137389972</v>
      </c>
      <c r="O103" s="4" t="n">
        <f aca="false">AVERAGE(I50:I102)</f>
        <v>284.483766593912</v>
      </c>
      <c r="P103" s="4" t="n">
        <f aca="false">AVERAGE(J50:J102)</f>
        <v>217.394772137033</v>
      </c>
      <c r="Q103" s="4" t="n">
        <f aca="false">AVERAGE(K50:K102)</f>
        <v>393.802580614596</v>
      </c>
      <c r="R103" s="4" t="n">
        <f aca="false">AVERAGE(L50:L102)</f>
        <v>564.399611148636</v>
      </c>
      <c r="S103" s="4" t="n">
        <f aca="false">(1/O103)/(1/$O103+1/$P103+1/$Q103+1/$R103)</f>
        <v>0.282881178385337</v>
      </c>
      <c r="T103" s="4" t="n">
        <f aca="false">(1/P103)/(1/$O103+1/$P103+1/$Q103+1/$R103)</f>
        <v>0.370179569336003</v>
      </c>
      <c r="U103" s="4" t="n">
        <f aca="false">(1/Q103)/(1/$O103+1/$P103+1/$Q103+1/$R103)</f>
        <v>0.204353925258667</v>
      </c>
      <c r="V103" s="4" t="n">
        <f aca="false">(1/R103)/(1/$O103+1/$P103+1/$Q103+1/$R103)</f>
        <v>0.142585327019993</v>
      </c>
    </row>
    <row r="104" customFormat="false" ht="12.8" hidden="false" customHeight="false" outlineLevel="0" collapsed="false">
      <c r="A104" s="1" t="n">
        <f aca="false">A103+7</f>
        <v>45277</v>
      </c>
      <c r="B104" s="3" t="n">
        <f aca="false">com.sun.star.sheet.addin.Analysis.getRandbetween(100000, 150000)</f>
        <v>147179</v>
      </c>
      <c r="C104" s="3" t="n">
        <f aca="false">com.sun.star.sheet.addin.Analysis.getRandbetween(100000, 120000)</f>
        <v>118593</v>
      </c>
      <c r="D104" s="3" t="n">
        <f aca="false">com.sun.star.sheet.addin.Analysis.getRandbetween(100000, 125000)</f>
        <v>121548</v>
      </c>
      <c r="E104" s="3" t="n">
        <f aca="false">com.sun.star.sheet.addin.Analysis.getRandbetween(125000, 150000)</f>
        <v>126337</v>
      </c>
      <c r="F104" s="3" t="n">
        <f aca="false">com.sun.star.sheet.addin.Analysis.getRandbetween(140000, 150000)</f>
        <v>142307</v>
      </c>
      <c r="G104" s="3" t="n">
        <f aca="false">AVERAGE(C104:F104)</f>
        <v>127196.25</v>
      </c>
      <c r="H104" s="3" t="n">
        <f aca="false">(C104*S104)+(D104*T104)+(E104*U104)+(F104*V104)</f>
        <v>124729.587891556</v>
      </c>
      <c r="I104" s="4" t="n">
        <f aca="false">(ABS(C104-$B104)*100/$B104)^2</f>
        <v>377.237695495574</v>
      </c>
      <c r="J104" s="4" t="n">
        <f aca="false">(ABS(D104-$B104)*100/$B104)^2</f>
        <v>303.276951264102</v>
      </c>
      <c r="K104" s="4" t="n">
        <f aca="false">(ABS(E104-$B104)*100/$B104)^2</f>
        <v>200.533570965718</v>
      </c>
      <c r="L104" s="4" t="n">
        <f aca="false">(ABS(F104-$B104)*100/$B104)^2</f>
        <v>10.957787236357</v>
      </c>
      <c r="M104" s="4" t="n">
        <f aca="false">(ABS(G104-$B104)*100/$B104)^2</f>
        <v>184.339673725209</v>
      </c>
      <c r="N104" s="4" t="n">
        <f aca="false">(ABS(H104-$B104)*100/$B104)^2</f>
        <v>232.658138661808</v>
      </c>
      <c r="O104" s="4" t="n">
        <f aca="false">AVERAGE(I51:I103)</f>
        <v>284.142262657145</v>
      </c>
      <c r="P104" s="4" t="n">
        <f aca="false">AVERAGE(J51:J103)</f>
        <v>218.163819501008</v>
      </c>
      <c r="Q104" s="4" t="n">
        <f aca="false">AVERAGE(K51:K103)</f>
        <v>385.857365953228</v>
      </c>
      <c r="R104" s="4" t="n">
        <f aca="false">AVERAGE(L51:L103)</f>
        <v>549.04453802284</v>
      </c>
      <c r="S104" s="4" t="n">
        <f aca="false">(1/O104)/(1/$O104+1/$P104+1/$Q104+1/$R104)</f>
        <v>0.281188006905568</v>
      </c>
      <c r="T104" s="4" t="n">
        <f aca="false">(1/P104)/(1/$O104+1/$P104+1/$Q104+1/$R104)</f>
        <v>0.366226612171281</v>
      </c>
      <c r="U104" s="4" t="n">
        <f aca="false">(1/Q104)/(1/$O104+1/$P104+1/$Q104+1/$R104)</f>
        <v>0.207064588016407</v>
      </c>
      <c r="V104" s="4" t="n">
        <f aca="false">(1/R104)/(1/$O104+1/$P104+1/$Q104+1/$R104)</f>
        <v>0.145520792906745</v>
      </c>
    </row>
    <row r="105" customFormat="false" ht="12.8" hidden="false" customHeight="false" outlineLevel="0" collapsed="false">
      <c r="A105" s="1" t="n">
        <f aca="false">A104+7</f>
        <v>45284</v>
      </c>
      <c r="B105" s="3" t="n">
        <f aca="false">com.sun.star.sheet.addin.Analysis.getRandbetween(100000, 150000)</f>
        <v>134322</v>
      </c>
      <c r="C105" s="3" t="n">
        <f aca="false">com.sun.star.sheet.addin.Analysis.getRandbetween(100000, 120000)</f>
        <v>111707</v>
      </c>
      <c r="D105" s="3" t="n">
        <f aca="false">com.sun.star.sheet.addin.Analysis.getRandbetween(100000, 125000)</f>
        <v>114912</v>
      </c>
      <c r="E105" s="3" t="n">
        <f aca="false">com.sun.star.sheet.addin.Analysis.getRandbetween(125000, 150000)</f>
        <v>129598</v>
      </c>
      <c r="F105" s="3" t="n">
        <f aca="false">com.sun.star.sheet.addin.Analysis.getRandbetween(140000, 150000)</f>
        <v>144863</v>
      </c>
      <c r="G105" s="3" t="n">
        <f aca="false">AVERAGE(C105:F105)</f>
        <v>125270</v>
      </c>
      <c r="H105" s="3" t="n">
        <f aca="false">(C105*S105)+(D105*T105)+(E105*U105)+(F105*V105)</f>
        <v>121910.316318859</v>
      </c>
      <c r="I105" s="4" t="n">
        <f aca="false">(ABS(C105-$B105)*100/$B105)^2</f>
        <v>283.464635501642</v>
      </c>
      <c r="J105" s="4" t="n">
        <f aca="false">(ABS(D105-$B105)*100/$B105)^2</f>
        <v>208.812633905954</v>
      </c>
      <c r="K105" s="4" t="n">
        <f aca="false">(ABS(E105-$B105)*100/$B105)^2</f>
        <v>12.368740517255</v>
      </c>
      <c r="L105" s="4" t="n">
        <f aca="false">(ABS(F105-$B105)*100/$B105)^2</f>
        <v>61.5842032911701</v>
      </c>
      <c r="M105" s="4" t="n">
        <f aca="false">(ABS(G105-$B105)*100/$B105)^2</f>
        <v>45.4145265791131</v>
      </c>
      <c r="N105" s="4" t="n">
        <f aca="false">(ABS(H105-$B105)*100/$B105)^2</f>
        <v>85.3821523183032</v>
      </c>
      <c r="O105" s="4" t="n">
        <f aca="false">AVERAGE(I52:I104)</f>
        <v>287.755669557591</v>
      </c>
      <c r="P105" s="4" t="n">
        <f aca="false">AVERAGE(J52:J104)</f>
        <v>221.973642420292</v>
      </c>
      <c r="Q105" s="4" t="n">
        <f aca="false">AVERAGE(K52:K104)</f>
        <v>356.797675318997</v>
      </c>
      <c r="R105" s="4" t="n">
        <f aca="false">AVERAGE(L52:L104)</f>
        <v>505.12496013892</v>
      </c>
      <c r="S105" s="4" t="n">
        <f aca="false">(1/O105)/(1/$O105+1/$P105+1/$Q105+1/$R105)</f>
        <v>0.272292726221927</v>
      </c>
      <c r="T105" s="4" t="n">
        <f aca="false">(1/P105)/(1/$O105+1/$P105+1/$Q105+1/$R105)</f>
        <v>0.352986845173694</v>
      </c>
      <c r="U105" s="4" t="n">
        <f aca="false">(1/Q105)/(1/$O105+1/$P105+1/$Q105+1/$R105)</f>
        <v>0.219602820224655</v>
      </c>
      <c r="V105" s="4" t="n">
        <f aca="false">(1/R105)/(1/$O105+1/$P105+1/$Q105+1/$R105)</f>
        <v>0.155117608379724</v>
      </c>
    </row>
    <row r="106" customFormat="false" ht="12.8" hidden="false" customHeight="false" outlineLevel="0" collapsed="false">
      <c r="A106" s="1" t="n">
        <f aca="false">A105+7</f>
        <v>45291</v>
      </c>
      <c r="B106" s="3" t="n">
        <f aca="false">com.sun.star.sheet.addin.Analysis.getRandbetween(100000, 150000)</f>
        <v>145372</v>
      </c>
      <c r="C106" s="3" t="n">
        <f aca="false">com.sun.star.sheet.addin.Analysis.getRandbetween(100000, 120000)</f>
        <v>117904</v>
      </c>
      <c r="D106" s="3" t="n">
        <f aca="false">com.sun.star.sheet.addin.Analysis.getRandbetween(100000, 125000)</f>
        <v>117090</v>
      </c>
      <c r="E106" s="3" t="n">
        <f aca="false">com.sun.star.sheet.addin.Analysis.getRandbetween(125000, 150000)</f>
        <v>130121</v>
      </c>
      <c r="F106" s="3" t="n">
        <f aca="false">com.sun.star.sheet.addin.Analysis.getRandbetween(140000, 150000)</f>
        <v>146156</v>
      </c>
      <c r="G106" s="3" t="n">
        <f aca="false">AVERAGE(C106:F106)</f>
        <v>127817.75</v>
      </c>
      <c r="H106" s="3" t="n">
        <f aca="false">(C106*S106)+(D106*T106)+(E106*U106)+(F106*V106)</f>
        <v>124790.968063822</v>
      </c>
      <c r="I106" s="4" t="n">
        <f aca="false">(ABS(C106-$B106)*100/$B106)^2</f>
        <v>357.020000782866</v>
      </c>
      <c r="J106" s="4" t="n">
        <f aca="false">(ABS(D106-$B106)*100/$B106)^2</f>
        <v>378.493743518242</v>
      </c>
      <c r="K106" s="4" t="n">
        <f aca="false">(ABS(E106-$B106)*100/$B106)^2</f>
        <v>110.061419894518</v>
      </c>
      <c r="L106" s="4" t="n">
        <f aca="false">(ABS(F106-$B106)*100/$B106)^2</f>
        <v>0.290851022239853</v>
      </c>
      <c r="M106" s="4" t="n">
        <f aca="false">(ABS(G106-$B106)*100/$B106)^2</f>
        <v>145.815277052806</v>
      </c>
      <c r="N106" s="4" t="n">
        <f aca="false">(ABS(H106-$B106)*100/$B106)^2</f>
        <v>200.434631656156</v>
      </c>
      <c r="O106" s="4" t="n">
        <f aca="false">AVERAGE(I53:I105)</f>
        <v>292.402883308155</v>
      </c>
      <c r="P106" s="4" t="n">
        <f aca="false">AVERAGE(J53:J105)</f>
        <v>222.731348836733</v>
      </c>
      <c r="Q106" s="4" t="n">
        <f aca="false">AVERAGE(K53:K105)</f>
        <v>356.154310722057</v>
      </c>
      <c r="R106" s="4" t="n">
        <f aca="false">AVERAGE(L53:L105)</f>
        <v>494.989005021243</v>
      </c>
      <c r="S106" s="4" t="n">
        <f aca="false">(1/O106)/(1/$O106+1/$P106+1/$Q106+1/$R106)</f>
        <v>0.268490122085764</v>
      </c>
      <c r="T106" s="4" t="n">
        <f aca="false">(1/P106)/(1/$O106+1/$P106+1/$Q106+1/$R106)</f>
        <v>0.352475240901915</v>
      </c>
      <c r="U106" s="4" t="n">
        <f aca="false">(1/Q106)/(1/$O106+1/$P106+1/$Q106+1/$R106)</f>
        <v>0.220430536635855</v>
      </c>
      <c r="V106" s="4" t="n">
        <f aca="false">(1/R106)/(1/$O106+1/$P106+1/$Q106+1/$R106)</f>
        <v>0.158604100376466</v>
      </c>
    </row>
    <row r="109" customFormat="false" ht="12.8" hidden="false" customHeight="false" outlineLevel="0" collapsed="false">
      <c r="M109" s="4"/>
      <c r="N109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8" ySplit="1" topLeftCell="K35" activePane="bottomRight" state="frozen"/>
      <selection pane="topLeft" activeCell="A1" activeCellId="0" sqref="A1"/>
      <selection pane="topRight" activeCell="K1" activeCellId="0" sqref="K1"/>
      <selection pane="bottomLeft" activeCell="A35" activeCellId="0" sqref="A35"/>
      <selection pane="bottomRight" activeCell="V55" activeCellId="0" sqref="V5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0.94"/>
    <col collapsed="false" customWidth="true" hidden="false" outlineLevel="0" max="2" min="2" style="3" width="8.14"/>
    <col collapsed="false" customWidth="true" hidden="false" outlineLevel="0" max="6" min="3" style="3" width="9.04"/>
    <col collapsed="false" customWidth="true" hidden="false" outlineLevel="0" max="7" min="7" style="3" width="9.93"/>
    <col collapsed="false" customWidth="true" hidden="false" outlineLevel="0" max="8" min="8" style="3" width="9.04"/>
    <col collapsed="false" customWidth="true" hidden="false" outlineLevel="0" max="12" min="9" style="4" width="16.93"/>
    <col collapsed="false" customWidth="true" hidden="false" outlineLevel="0" max="13" min="13" style="3" width="14.26"/>
    <col collapsed="false" customWidth="true" hidden="false" outlineLevel="0" max="14" min="14" style="3" width="13.24"/>
    <col collapsed="false" customWidth="true" hidden="false" outlineLevel="0" max="18" min="15" style="4" width="14.26"/>
    <col collapsed="false" customWidth="true" hidden="false" outlineLevel="0" max="22" min="19" style="4" width="6.36"/>
  </cols>
  <sheetData>
    <row r="1" customFormat="false" ht="12.8" hidden="false" customHeight="false" outlineLevel="0" collapsed="false">
      <c r="A1" s="1" t="s">
        <v>0</v>
      </c>
      <c r="B1" s="3" t="s">
        <v>1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3" t="s">
        <v>17</v>
      </c>
      <c r="N1" s="3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</row>
    <row r="2" customFormat="false" ht="12.8" hidden="false" customHeight="false" outlineLevel="0" collapsed="false">
      <c r="A2" s="1" t="n">
        <v>44563</v>
      </c>
      <c r="B2" s="3" t="n">
        <f aca="false">com.sun.star.sheet.addin.Analysis.getRandbetween(100000, 150000)</f>
        <v>117918</v>
      </c>
      <c r="C2" s="3" t="n">
        <f aca="false">com.sun.star.sheet.addin.Analysis.getRandbetween(100000, 120000)</f>
        <v>111113</v>
      </c>
      <c r="D2" s="3" t="n">
        <f aca="false">com.sun.star.sheet.addin.Analysis.getRandbetween(100000, 125000)</f>
        <v>122097</v>
      </c>
      <c r="E2" s="3" t="n">
        <f aca="false">com.sun.star.sheet.addin.Analysis.getRandbetween(125000, 150000)</f>
        <v>133977</v>
      </c>
      <c r="F2" s="3" t="n">
        <f aca="false">com.sun.star.sheet.addin.Analysis.getRandbetween(140000, 150000)</f>
        <v>146500</v>
      </c>
      <c r="G2" s="3" t="n">
        <f aca="false">AVERAGE(C2:F2)</f>
        <v>128421.75</v>
      </c>
      <c r="I2" s="4" t="n">
        <f aca="false">(C2-$B2)^2</f>
        <v>46308025</v>
      </c>
      <c r="J2" s="4" t="n">
        <f aca="false">(D2-$B2)^2</f>
        <v>17464041</v>
      </c>
      <c r="K2" s="4" t="n">
        <f aca="false">(E2-$B2)^2</f>
        <v>257891481</v>
      </c>
      <c r="L2" s="4" t="n">
        <f aca="false">(F2-$B2)^2</f>
        <v>816930724</v>
      </c>
      <c r="M2" s="4" t="n">
        <f aca="false">(G2-$B2)^2</f>
        <v>110328764.0625</v>
      </c>
      <c r="N2" s="4"/>
    </row>
    <row r="3" customFormat="false" ht="12.8" hidden="false" customHeight="false" outlineLevel="0" collapsed="false">
      <c r="A3" s="1" t="n">
        <f aca="false">A2+7</f>
        <v>44570</v>
      </c>
      <c r="B3" s="3" t="n">
        <f aca="false">com.sun.star.sheet.addin.Analysis.getRandbetween(100000, 150000)</f>
        <v>134541</v>
      </c>
      <c r="C3" s="3" t="n">
        <f aca="false">com.sun.star.sheet.addin.Analysis.getRandbetween(100000, 120000)</f>
        <v>117987</v>
      </c>
      <c r="D3" s="3" t="n">
        <f aca="false">com.sun.star.sheet.addin.Analysis.getRandbetween(100000, 125000)</f>
        <v>118363</v>
      </c>
      <c r="E3" s="3" t="n">
        <f aca="false">com.sun.star.sheet.addin.Analysis.getRandbetween(125000, 150000)</f>
        <v>141935</v>
      </c>
      <c r="F3" s="3" t="n">
        <f aca="false">com.sun.star.sheet.addin.Analysis.getRandbetween(140000, 150000)</f>
        <v>141445</v>
      </c>
      <c r="G3" s="3" t="n">
        <f aca="false">AVERAGE(C3:F3)</f>
        <v>129932.5</v>
      </c>
      <c r="I3" s="4" t="n">
        <f aca="false">(C3-$B3)^2</f>
        <v>274034916</v>
      </c>
      <c r="J3" s="4" t="n">
        <f aca="false">(D3-$B3)^2</f>
        <v>261727684</v>
      </c>
      <c r="K3" s="4" t="n">
        <f aca="false">(E3-$B3)^2</f>
        <v>54671236</v>
      </c>
      <c r="L3" s="4" t="n">
        <f aca="false">(F3-$B3)^2</f>
        <v>47665216</v>
      </c>
      <c r="M3" s="4" t="n">
        <f aca="false">(G3-$B3)^2</f>
        <v>21238272.25</v>
      </c>
      <c r="N3" s="4"/>
    </row>
    <row r="4" customFormat="false" ht="12.8" hidden="false" customHeight="false" outlineLevel="0" collapsed="false">
      <c r="A4" s="1" t="n">
        <f aca="false">A3+7</f>
        <v>44577</v>
      </c>
      <c r="B4" s="3" t="n">
        <f aca="false">com.sun.star.sheet.addin.Analysis.getRandbetween(100000, 150000)</f>
        <v>147204</v>
      </c>
      <c r="C4" s="3" t="n">
        <f aca="false">com.sun.star.sheet.addin.Analysis.getRandbetween(100000, 120000)</f>
        <v>114322</v>
      </c>
      <c r="D4" s="3" t="n">
        <f aca="false">com.sun.star.sheet.addin.Analysis.getRandbetween(100000, 125000)</f>
        <v>121593</v>
      </c>
      <c r="E4" s="3" t="n">
        <f aca="false">com.sun.star.sheet.addin.Analysis.getRandbetween(125000, 150000)</f>
        <v>131885</v>
      </c>
      <c r="F4" s="3" t="n">
        <f aca="false">com.sun.star.sheet.addin.Analysis.getRandbetween(140000, 150000)</f>
        <v>144727</v>
      </c>
      <c r="G4" s="3" t="n">
        <f aca="false">AVERAGE(C4:F4)</f>
        <v>128131.75</v>
      </c>
      <c r="I4" s="4" t="n">
        <f aca="false">(C4-$B4)^2</f>
        <v>1081225924</v>
      </c>
      <c r="J4" s="4" t="n">
        <f aca="false">(D4-$B4)^2</f>
        <v>655923321</v>
      </c>
      <c r="K4" s="4" t="n">
        <f aca="false">(E4-$B4)^2</f>
        <v>234671761</v>
      </c>
      <c r="L4" s="4" t="n">
        <f aca="false">(F4-$B4)^2</f>
        <v>6135529</v>
      </c>
      <c r="M4" s="4" t="n">
        <f aca="false">(G4-$B4)^2</f>
        <v>363750720.0625</v>
      </c>
      <c r="N4" s="4"/>
    </row>
    <row r="5" customFormat="false" ht="12.8" hidden="false" customHeight="false" outlineLevel="0" collapsed="false">
      <c r="A5" s="1" t="n">
        <f aca="false">A4+7</f>
        <v>44584</v>
      </c>
      <c r="B5" s="3" t="n">
        <f aca="false">com.sun.star.sheet.addin.Analysis.getRandbetween(100000, 150000)</f>
        <v>121668</v>
      </c>
      <c r="C5" s="3" t="n">
        <f aca="false">com.sun.star.sheet.addin.Analysis.getRandbetween(100000, 120000)</f>
        <v>116954</v>
      </c>
      <c r="D5" s="3" t="n">
        <f aca="false">com.sun.star.sheet.addin.Analysis.getRandbetween(100000, 125000)</f>
        <v>124440</v>
      </c>
      <c r="E5" s="3" t="n">
        <f aca="false">com.sun.star.sheet.addin.Analysis.getRandbetween(125000, 150000)</f>
        <v>148511</v>
      </c>
      <c r="F5" s="3" t="n">
        <f aca="false">com.sun.star.sheet.addin.Analysis.getRandbetween(140000, 150000)</f>
        <v>147067</v>
      </c>
      <c r="G5" s="3" t="n">
        <f aca="false">AVERAGE(C5:F5)</f>
        <v>134243</v>
      </c>
      <c r="I5" s="4" t="n">
        <f aca="false">(C5-$B5)^2</f>
        <v>22221796</v>
      </c>
      <c r="J5" s="4" t="n">
        <f aca="false">(D5-$B5)^2</f>
        <v>7683984</v>
      </c>
      <c r="K5" s="4" t="n">
        <f aca="false">(E5-$B5)^2</f>
        <v>720546649</v>
      </c>
      <c r="L5" s="4" t="n">
        <f aca="false">(F5-$B5)^2</f>
        <v>645109201</v>
      </c>
      <c r="M5" s="4" t="n">
        <f aca="false">(G5-$B5)^2</f>
        <v>158130625</v>
      </c>
      <c r="N5" s="4"/>
    </row>
    <row r="6" customFormat="false" ht="12.8" hidden="false" customHeight="false" outlineLevel="0" collapsed="false">
      <c r="A6" s="1" t="n">
        <f aca="false">A5+7</f>
        <v>44591</v>
      </c>
      <c r="B6" s="3" t="n">
        <f aca="false">com.sun.star.sheet.addin.Analysis.getRandbetween(100000, 150000)</f>
        <v>119118</v>
      </c>
      <c r="C6" s="3" t="n">
        <f aca="false">com.sun.star.sheet.addin.Analysis.getRandbetween(100000, 120000)</f>
        <v>107156</v>
      </c>
      <c r="D6" s="3" t="n">
        <f aca="false">com.sun.star.sheet.addin.Analysis.getRandbetween(100000, 125000)</f>
        <v>119203</v>
      </c>
      <c r="E6" s="3" t="n">
        <f aca="false">com.sun.star.sheet.addin.Analysis.getRandbetween(125000, 150000)</f>
        <v>138431</v>
      </c>
      <c r="F6" s="3" t="n">
        <f aca="false">com.sun.star.sheet.addin.Analysis.getRandbetween(140000, 150000)</f>
        <v>146787</v>
      </c>
      <c r="G6" s="3" t="n">
        <f aca="false">AVERAGE(C6:F6)</f>
        <v>127894.25</v>
      </c>
      <c r="I6" s="4" t="n">
        <f aca="false">(C6-$B6)^2</f>
        <v>143089444</v>
      </c>
      <c r="J6" s="4" t="n">
        <f aca="false">(D6-$B6)^2</f>
        <v>7225</v>
      </c>
      <c r="K6" s="4" t="n">
        <f aca="false">(E6-$B6)^2</f>
        <v>372991969</v>
      </c>
      <c r="L6" s="4" t="n">
        <f aca="false">(F6-$B6)^2</f>
        <v>765573561</v>
      </c>
      <c r="M6" s="4" t="n">
        <f aca="false">(G6-$B6)^2</f>
        <v>77022564.0625</v>
      </c>
      <c r="N6" s="4"/>
    </row>
    <row r="7" customFormat="false" ht="12.8" hidden="false" customHeight="false" outlineLevel="0" collapsed="false">
      <c r="A7" s="1" t="n">
        <f aca="false">A6+7</f>
        <v>44598</v>
      </c>
      <c r="B7" s="3" t="n">
        <f aca="false">com.sun.star.sheet.addin.Analysis.getRandbetween(100000, 150000)</f>
        <v>118521</v>
      </c>
      <c r="C7" s="3" t="n">
        <f aca="false">com.sun.star.sheet.addin.Analysis.getRandbetween(100000, 120000)</f>
        <v>104825</v>
      </c>
      <c r="D7" s="3" t="n">
        <f aca="false">com.sun.star.sheet.addin.Analysis.getRandbetween(100000, 125000)</f>
        <v>114047</v>
      </c>
      <c r="E7" s="3" t="n">
        <f aca="false">com.sun.star.sheet.addin.Analysis.getRandbetween(125000, 150000)</f>
        <v>141281</v>
      </c>
      <c r="F7" s="3" t="n">
        <f aca="false">com.sun.star.sheet.addin.Analysis.getRandbetween(140000, 150000)</f>
        <v>143768</v>
      </c>
      <c r="G7" s="3" t="n">
        <f aca="false">AVERAGE(C7:F7)</f>
        <v>125980.25</v>
      </c>
      <c r="I7" s="4" t="n">
        <f aca="false">(C7-$B7)^2</f>
        <v>187580416</v>
      </c>
      <c r="J7" s="4" t="n">
        <f aca="false">(D7-$B7)^2</f>
        <v>20016676</v>
      </c>
      <c r="K7" s="4" t="n">
        <f aca="false">(E7-$B7)^2</f>
        <v>518017600</v>
      </c>
      <c r="L7" s="4" t="n">
        <f aca="false">(F7-$B7)^2</f>
        <v>637411009</v>
      </c>
      <c r="M7" s="4" t="n">
        <f aca="false">(G7-$B7)^2</f>
        <v>55640410.5625</v>
      </c>
      <c r="N7" s="4"/>
    </row>
    <row r="8" customFormat="false" ht="12.8" hidden="false" customHeight="false" outlineLevel="0" collapsed="false">
      <c r="A8" s="1" t="n">
        <f aca="false">A7+7</f>
        <v>44605</v>
      </c>
      <c r="B8" s="3" t="n">
        <f aca="false">com.sun.star.sheet.addin.Analysis.getRandbetween(100000, 150000)</f>
        <v>116068</v>
      </c>
      <c r="C8" s="3" t="n">
        <f aca="false">com.sun.star.sheet.addin.Analysis.getRandbetween(100000, 120000)</f>
        <v>117343</v>
      </c>
      <c r="D8" s="3" t="n">
        <f aca="false">com.sun.star.sheet.addin.Analysis.getRandbetween(100000, 125000)</f>
        <v>106068</v>
      </c>
      <c r="E8" s="3" t="n">
        <f aca="false">com.sun.star.sheet.addin.Analysis.getRandbetween(125000, 150000)</f>
        <v>145058</v>
      </c>
      <c r="F8" s="3" t="n">
        <f aca="false">com.sun.star.sheet.addin.Analysis.getRandbetween(140000, 150000)</f>
        <v>147417</v>
      </c>
      <c r="G8" s="3" t="n">
        <f aca="false">AVERAGE(C8:F8)</f>
        <v>128971.5</v>
      </c>
      <c r="I8" s="4" t="n">
        <f aca="false">(C8-$B8)^2</f>
        <v>1625625</v>
      </c>
      <c r="J8" s="4" t="n">
        <f aca="false">(D8-$B8)^2</f>
        <v>100000000</v>
      </c>
      <c r="K8" s="4" t="n">
        <f aca="false">(E8-$B8)^2</f>
        <v>840420100</v>
      </c>
      <c r="L8" s="4" t="n">
        <f aca="false">(F8-$B8)^2</f>
        <v>982759801</v>
      </c>
      <c r="M8" s="4" t="n">
        <f aca="false">(G8-$B8)^2</f>
        <v>166500312.25</v>
      </c>
      <c r="N8" s="4"/>
    </row>
    <row r="9" customFormat="false" ht="12.8" hidden="false" customHeight="false" outlineLevel="0" collapsed="false">
      <c r="A9" s="1" t="n">
        <f aca="false">A8+7</f>
        <v>44612</v>
      </c>
      <c r="B9" s="3" t="n">
        <f aca="false">com.sun.star.sheet.addin.Analysis.getRandbetween(100000, 150000)</f>
        <v>126298</v>
      </c>
      <c r="C9" s="3" t="n">
        <f aca="false">com.sun.star.sheet.addin.Analysis.getRandbetween(100000, 120000)</f>
        <v>110656</v>
      </c>
      <c r="D9" s="3" t="n">
        <f aca="false">com.sun.star.sheet.addin.Analysis.getRandbetween(100000, 125000)</f>
        <v>111397</v>
      </c>
      <c r="E9" s="3" t="n">
        <f aca="false">com.sun.star.sheet.addin.Analysis.getRandbetween(125000, 150000)</f>
        <v>137867</v>
      </c>
      <c r="F9" s="3" t="n">
        <f aca="false">com.sun.star.sheet.addin.Analysis.getRandbetween(140000, 150000)</f>
        <v>148603</v>
      </c>
      <c r="G9" s="3" t="n">
        <f aca="false">AVERAGE(C9:F9)</f>
        <v>127130.75</v>
      </c>
      <c r="I9" s="4" t="n">
        <f aca="false">(C9-$B9)^2</f>
        <v>244672164</v>
      </c>
      <c r="J9" s="4" t="n">
        <f aca="false">(D9-$B9)^2</f>
        <v>222039801</v>
      </c>
      <c r="K9" s="4" t="n">
        <f aca="false">(E9-$B9)^2</f>
        <v>133841761</v>
      </c>
      <c r="L9" s="4" t="n">
        <f aca="false">(F9-$B9)^2</f>
        <v>497513025</v>
      </c>
      <c r="M9" s="4" t="n">
        <f aca="false">(G9-$B9)^2</f>
        <v>693472.5625</v>
      </c>
      <c r="N9" s="4"/>
    </row>
    <row r="10" customFormat="false" ht="12.8" hidden="false" customHeight="false" outlineLevel="0" collapsed="false">
      <c r="A10" s="1" t="n">
        <f aca="false">A9+7</f>
        <v>44619</v>
      </c>
      <c r="B10" s="3" t="n">
        <f aca="false">com.sun.star.sheet.addin.Analysis.getRandbetween(100000, 150000)</f>
        <v>126417</v>
      </c>
      <c r="C10" s="3" t="n">
        <f aca="false">com.sun.star.sheet.addin.Analysis.getRandbetween(100000, 120000)</f>
        <v>102541</v>
      </c>
      <c r="D10" s="3" t="n">
        <f aca="false">com.sun.star.sheet.addin.Analysis.getRandbetween(100000, 125000)</f>
        <v>120073</v>
      </c>
      <c r="E10" s="3" t="n">
        <f aca="false">com.sun.star.sheet.addin.Analysis.getRandbetween(125000, 150000)</f>
        <v>145061</v>
      </c>
      <c r="F10" s="3" t="n">
        <f aca="false">com.sun.star.sheet.addin.Analysis.getRandbetween(140000, 150000)</f>
        <v>147386</v>
      </c>
      <c r="G10" s="3" t="n">
        <f aca="false">AVERAGE(C10:F10)</f>
        <v>128765.25</v>
      </c>
      <c r="I10" s="4" t="n">
        <f aca="false">(C10-$B10)^2</f>
        <v>570063376</v>
      </c>
      <c r="J10" s="4" t="n">
        <f aca="false">(D10-$B10)^2</f>
        <v>40246336</v>
      </c>
      <c r="K10" s="4" t="n">
        <f aca="false">(E10-$B10)^2</f>
        <v>347598736</v>
      </c>
      <c r="L10" s="4" t="n">
        <f aca="false">(F10-$B10)^2</f>
        <v>439698961</v>
      </c>
      <c r="M10" s="4" t="n">
        <f aca="false">(G10-$B10)^2</f>
        <v>5514278.0625</v>
      </c>
      <c r="N10" s="4"/>
    </row>
    <row r="11" customFormat="false" ht="12.8" hidden="false" customHeight="false" outlineLevel="0" collapsed="false">
      <c r="A11" s="1" t="n">
        <f aca="false">A10+7</f>
        <v>44626</v>
      </c>
      <c r="B11" s="3" t="n">
        <f aca="false">com.sun.star.sheet.addin.Analysis.getRandbetween(100000, 150000)</f>
        <v>112452</v>
      </c>
      <c r="C11" s="3" t="n">
        <f aca="false">com.sun.star.sheet.addin.Analysis.getRandbetween(100000, 120000)</f>
        <v>113651</v>
      </c>
      <c r="D11" s="3" t="n">
        <f aca="false">com.sun.star.sheet.addin.Analysis.getRandbetween(100000, 125000)</f>
        <v>107521</v>
      </c>
      <c r="E11" s="3" t="n">
        <f aca="false">com.sun.star.sheet.addin.Analysis.getRandbetween(125000, 150000)</f>
        <v>149949</v>
      </c>
      <c r="F11" s="3" t="n">
        <f aca="false">com.sun.star.sheet.addin.Analysis.getRandbetween(140000, 150000)</f>
        <v>147369</v>
      </c>
      <c r="G11" s="3" t="n">
        <f aca="false">AVERAGE(C11:F11)</f>
        <v>129622.5</v>
      </c>
      <c r="I11" s="4" t="n">
        <f aca="false">(C11-$B11)^2</f>
        <v>1437601</v>
      </c>
      <c r="J11" s="4" t="n">
        <f aca="false">(D11-$B11)^2</f>
        <v>24314761</v>
      </c>
      <c r="K11" s="4" t="n">
        <f aca="false">(E11-$B11)^2</f>
        <v>1406025009</v>
      </c>
      <c r="L11" s="4" t="n">
        <f aca="false">(F11-$B11)^2</f>
        <v>1219196889</v>
      </c>
      <c r="M11" s="4" t="n">
        <f aca="false">(G11-$B11)^2</f>
        <v>294826070.25</v>
      </c>
      <c r="N11" s="4"/>
    </row>
    <row r="12" customFormat="false" ht="12.8" hidden="false" customHeight="false" outlineLevel="0" collapsed="false">
      <c r="A12" s="1" t="n">
        <f aca="false">A11+7</f>
        <v>44633</v>
      </c>
      <c r="B12" s="3" t="n">
        <f aca="false">com.sun.star.sheet.addin.Analysis.getRandbetween(100000, 150000)</f>
        <v>145065</v>
      </c>
      <c r="C12" s="3" t="n">
        <f aca="false">com.sun.star.sheet.addin.Analysis.getRandbetween(100000, 120000)</f>
        <v>108777</v>
      </c>
      <c r="D12" s="3" t="n">
        <f aca="false">com.sun.star.sheet.addin.Analysis.getRandbetween(100000, 125000)</f>
        <v>111051</v>
      </c>
      <c r="E12" s="3" t="n">
        <f aca="false">com.sun.star.sheet.addin.Analysis.getRandbetween(125000, 150000)</f>
        <v>126696</v>
      </c>
      <c r="F12" s="3" t="n">
        <f aca="false">com.sun.star.sheet.addin.Analysis.getRandbetween(140000, 150000)</f>
        <v>146039</v>
      </c>
      <c r="G12" s="3" t="n">
        <f aca="false">AVERAGE(C12:F12)</f>
        <v>123140.75</v>
      </c>
      <c r="I12" s="4" t="n">
        <f aca="false">(C12-$B12)^2</f>
        <v>1316818944</v>
      </c>
      <c r="J12" s="4" t="n">
        <f aca="false">(D12-$B12)^2</f>
        <v>1156952196</v>
      </c>
      <c r="K12" s="4" t="n">
        <f aca="false">(E12-$B12)^2</f>
        <v>337420161</v>
      </c>
      <c r="L12" s="4" t="n">
        <f aca="false">(F12-$B12)^2</f>
        <v>948676</v>
      </c>
      <c r="M12" s="4" t="n">
        <f aca="false">(G12-$B12)^2</f>
        <v>480672738.0625</v>
      </c>
      <c r="N12" s="4"/>
    </row>
    <row r="13" customFormat="false" ht="12.8" hidden="false" customHeight="false" outlineLevel="0" collapsed="false">
      <c r="A13" s="1" t="n">
        <f aca="false">A12+7</f>
        <v>44640</v>
      </c>
      <c r="B13" s="3" t="n">
        <f aca="false">com.sun.star.sheet.addin.Analysis.getRandbetween(100000, 150000)</f>
        <v>105395</v>
      </c>
      <c r="C13" s="3" t="n">
        <f aca="false">com.sun.star.sheet.addin.Analysis.getRandbetween(100000, 120000)</f>
        <v>119022</v>
      </c>
      <c r="D13" s="3" t="n">
        <f aca="false">com.sun.star.sheet.addin.Analysis.getRandbetween(100000, 125000)</f>
        <v>109920</v>
      </c>
      <c r="E13" s="3" t="n">
        <f aca="false">com.sun.star.sheet.addin.Analysis.getRandbetween(125000, 150000)</f>
        <v>148226</v>
      </c>
      <c r="F13" s="3" t="n">
        <f aca="false">com.sun.star.sheet.addin.Analysis.getRandbetween(140000, 150000)</f>
        <v>145425</v>
      </c>
      <c r="G13" s="3" t="n">
        <f aca="false">AVERAGE(C13:F13)</f>
        <v>130648.25</v>
      </c>
      <c r="I13" s="4" t="n">
        <f aca="false">(C13-$B13)^2</f>
        <v>185695129</v>
      </c>
      <c r="J13" s="4" t="n">
        <f aca="false">(D13-$B13)^2</f>
        <v>20475625</v>
      </c>
      <c r="K13" s="4" t="n">
        <f aca="false">(E13-$B13)^2</f>
        <v>1834494561</v>
      </c>
      <c r="L13" s="4" t="n">
        <f aca="false">(F13-$B13)^2</f>
        <v>1602400900</v>
      </c>
      <c r="M13" s="4" t="n">
        <f aca="false">(G13-$B13)^2</f>
        <v>637726635.5625</v>
      </c>
      <c r="N13" s="4"/>
    </row>
    <row r="14" customFormat="false" ht="12.8" hidden="false" customHeight="false" outlineLevel="0" collapsed="false">
      <c r="A14" s="1" t="n">
        <f aca="false">A13+7</f>
        <v>44647</v>
      </c>
      <c r="B14" s="3" t="n">
        <f aca="false">com.sun.star.sheet.addin.Analysis.getRandbetween(100000, 150000)</f>
        <v>107854</v>
      </c>
      <c r="C14" s="3" t="n">
        <f aca="false">com.sun.star.sheet.addin.Analysis.getRandbetween(100000, 120000)</f>
        <v>115782</v>
      </c>
      <c r="D14" s="3" t="n">
        <f aca="false">com.sun.star.sheet.addin.Analysis.getRandbetween(100000, 125000)</f>
        <v>120005</v>
      </c>
      <c r="E14" s="3" t="n">
        <f aca="false">com.sun.star.sheet.addin.Analysis.getRandbetween(125000, 150000)</f>
        <v>127119</v>
      </c>
      <c r="F14" s="3" t="n">
        <f aca="false">com.sun.star.sheet.addin.Analysis.getRandbetween(140000, 150000)</f>
        <v>140967</v>
      </c>
      <c r="G14" s="3" t="n">
        <f aca="false">AVERAGE(C14:F14)</f>
        <v>125968.25</v>
      </c>
      <c r="I14" s="4" t="n">
        <f aca="false">(C14-$B14)^2</f>
        <v>62853184</v>
      </c>
      <c r="J14" s="4" t="n">
        <f aca="false">(D14-$B14)^2</f>
        <v>147646801</v>
      </c>
      <c r="K14" s="4" t="n">
        <f aca="false">(E14-$B14)^2</f>
        <v>371140225</v>
      </c>
      <c r="L14" s="4" t="n">
        <f aca="false">(F14-$B14)^2</f>
        <v>1096470769</v>
      </c>
      <c r="M14" s="4" t="n">
        <f aca="false">(G14-$B14)^2</f>
        <v>328126053.0625</v>
      </c>
      <c r="N14" s="4"/>
    </row>
    <row r="15" customFormat="false" ht="12.8" hidden="false" customHeight="false" outlineLevel="0" collapsed="false">
      <c r="A15" s="1" t="n">
        <f aca="false">A14+7</f>
        <v>44654</v>
      </c>
      <c r="B15" s="3" t="n">
        <f aca="false">com.sun.star.sheet.addin.Analysis.getRandbetween(100000, 150000)</f>
        <v>102011</v>
      </c>
      <c r="C15" s="3" t="n">
        <f aca="false">com.sun.star.sheet.addin.Analysis.getRandbetween(100000, 120000)</f>
        <v>108633</v>
      </c>
      <c r="D15" s="3" t="n">
        <f aca="false">com.sun.star.sheet.addin.Analysis.getRandbetween(100000, 125000)</f>
        <v>117067</v>
      </c>
      <c r="E15" s="3" t="n">
        <f aca="false">com.sun.star.sheet.addin.Analysis.getRandbetween(125000, 150000)</f>
        <v>131078</v>
      </c>
      <c r="F15" s="3" t="n">
        <f aca="false">com.sun.star.sheet.addin.Analysis.getRandbetween(140000, 150000)</f>
        <v>145283</v>
      </c>
      <c r="G15" s="3" t="n">
        <f aca="false">AVERAGE(C15:F15)</f>
        <v>125515.25</v>
      </c>
      <c r="I15" s="4" t="n">
        <f aca="false">(C15-$B15)^2</f>
        <v>43850884</v>
      </c>
      <c r="J15" s="4" t="n">
        <f aca="false">(D15-$B15)^2</f>
        <v>226683136</v>
      </c>
      <c r="K15" s="4" t="n">
        <f aca="false">(E15-$B15)^2</f>
        <v>844890489</v>
      </c>
      <c r="L15" s="4" t="n">
        <f aca="false">(F15-$B15)^2</f>
        <v>1872465984</v>
      </c>
      <c r="M15" s="4" t="n">
        <f aca="false">(G15-$B15)^2</f>
        <v>552449768.0625</v>
      </c>
      <c r="N15" s="4"/>
    </row>
    <row r="16" customFormat="false" ht="12.8" hidden="false" customHeight="false" outlineLevel="0" collapsed="false">
      <c r="A16" s="1" t="n">
        <f aca="false">A15+7</f>
        <v>44661</v>
      </c>
      <c r="B16" s="3" t="n">
        <f aca="false">com.sun.star.sheet.addin.Analysis.getRandbetween(100000, 150000)</f>
        <v>138937</v>
      </c>
      <c r="C16" s="3" t="n">
        <f aca="false">com.sun.star.sheet.addin.Analysis.getRandbetween(100000, 120000)</f>
        <v>112540</v>
      </c>
      <c r="D16" s="3" t="n">
        <f aca="false">com.sun.star.sheet.addin.Analysis.getRandbetween(100000, 125000)</f>
        <v>124215</v>
      </c>
      <c r="E16" s="3" t="n">
        <f aca="false">com.sun.star.sheet.addin.Analysis.getRandbetween(125000, 150000)</f>
        <v>126557</v>
      </c>
      <c r="F16" s="3" t="n">
        <f aca="false">com.sun.star.sheet.addin.Analysis.getRandbetween(140000, 150000)</f>
        <v>143231</v>
      </c>
      <c r="G16" s="3" t="n">
        <f aca="false">AVERAGE(C16:F16)</f>
        <v>126635.75</v>
      </c>
      <c r="I16" s="4" t="n">
        <f aca="false">(C16-$B16)^2</f>
        <v>696801609</v>
      </c>
      <c r="J16" s="4" t="n">
        <f aca="false">(D16-$B16)^2</f>
        <v>216737284</v>
      </c>
      <c r="K16" s="4" t="n">
        <f aca="false">(E16-$B16)^2</f>
        <v>153264400</v>
      </c>
      <c r="L16" s="4" t="n">
        <f aca="false">(F16-$B16)^2</f>
        <v>18438436</v>
      </c>
      <c r="M16" s="4" t="n">
        <f aca="false">(G16-$B16)^2</f>
        <v>151320751.5625</v>
      </c>
      <c r="N16" s="4"/>
    </row>
    <row r="17" customFormat="false" ht="12.8" hidden="false" customHeight="false" outlineLevel="0" collapsed="false">
      <c r="A17" s="1" t="n">
        <f aca="false">A16+7</f>
        <v>44668</v>
      </c>
      <c r="B17" s="3" t="n">
        <f aca="false">com.sun.star.sheet.addin.Analysis.getRandbetween(100000, 150000)</f>
        <v>115737</v>
      </c>
      <c r="C17" s="3" t="n">
        <f aca="false">com.sun.star.sheet.addin.Analysis.getRandbetween(100000, 120000)</f>
        <v>113043</v>
      </c>
      <c r="D17" s="3" t="n">
        <f aca="false">com.sun.star.sheet.addin.Analysis.getRandbetween(100000, 125000)</f>
        <v>109023</v>
      </c>
      <c r="E17" s="3" t="n">
        <f aca="false">com.sun.star.sheet.addin.Analysis.getRandbetween(125000, 150000)</f>
        <v>145000</v>
      </c>
      <c r="F17" s="3" t="n">
        <f aca="false">com.sun.star.sheet.addin.Analysis.getRandbetween(140000, 150000)</f>
        <v>142470</v>
      </c>
      <c r="G17" s="3" t="n">
        <f aca="false">AVERAGE(C17:F17)</f>
        <v>127384</v>
      </c>
      <c r="I17" s="4" t="n">
        <f aca="false">(C17-$B17)^2</f>
        <v>7257636</v>
      </c>
      <c r="J17" s="4" t="n">
        <f aca="false">(D17-$B17)^2</f>
        <v>45077796</v>
      </c>
      <c r="K17" s="4" t="n">
        <f aca="false">(E17-$B17)^2</f>
        <v>856323169</v>
      </c>
      <c r="L17" s="4" t="n">
        <f aca="false">(F17-$B17)^2</f>
        <v>714653289</v>
      </c>
      <c r="M17" s="4" t="n">
        <f aca="false">(G17-$B17)^2</f>
        <v>135652609</v>
      </c>
      <c r="N17" s="4"/>
    </row>
    <row r="18" customFormat="false" ht="12.8" hidden="false" customHeight="false" outlineLevel="0" collapsed="false">
      <c r="A18" s="1" t="n">
        <f aca="false">A17+7</f>
        <v>44675</v>
      </c>
      <c r="B18" s="3" t="n">
        <f aca="false">com.sun.star.sheet.addin.Analysis.getRandbetween(100000, 150000)</f>
        <v>122084</v>
      </c>
      <c r="C18" s="3" t="n">
        <f aca="false">com.sun.star.sheet.addin.Analysis.getRandbetween(100000, 120000)</f>
        <v>104343</v>
      </c>
      <c r="D18" s="3" t="n">
        <f aca="false">com.sun.star.sheet.addin.Analysis.getRandbetween(100000, 125000)</f>
        <v>104869</v>
      </c>
      <c r="E18" s="3" t="n">
        <f aca="false">com.sun.star.sheet.addin.Analysis.getRandbetween(125000, 150000)</f>
        <v>147319</v>
      </c>
      <c r="F18" s="3" t="n">
        <f aca="false">com.sun.star.sheet.addin.Analysis.getRandbetween(140000, 150000)</f>
        <v>146713</v>
      </c>
      <c r="G18" s="3" t="n">
        <f aca="false">AVERAGE(C18:F18)</f>
        <v>125811</v>
      </c>
      <c r="I18" s="4" t="n">
        <f aca="false">(C18-$B18)^2</f>
        <v>314743081</v>
      </c>
      <c r="J18" s="4" t="n">
        <f aca="false">(D18-$B18)^2</f>
        <v>296356225</v>
      </c>
      <c r="K18" s="4" t="n">
        <f aca="false">(E18-$B18)^2</f>
        <v>636805225</v>
      </c>
      <c r="L18" s="4" t="n">
        <f aca="false">(F18-$B18)^2</f>
        <v>606587641</v>
      </c>
      <c r="M18" s="4" t="n">
        <f aca="false">(G18-$B18)^2</f>
        <v>13890529</v>
      </c>
      <c r="N18" s="4"/>
    </row>
    <row r="19" customFormat="false" ht="12.8" hidden="false" customHeight="false" outlineLevel="0" collapsed="false">
      <c r="A19" s="1" t="n">
        <f aca="false">A18+7</f>
        <v>44682</v>
      </c>
      <c r="B19" s="3" t="n">
        <f aca="false">com.sun.star.sheet.addin.Analysis.getRandbetween(100000, 150000)</f>
        <v>136168</v>
      </c>
      <c r="C19" s="3" t="n">
        <f aca="false">com.sun.star.sheet.addin.Analysis.getRandbetween(100000, 120000)</f>
        <v>118238</v>
      </c>
      <c r="D19" s="3" t="n">
        <f aca="false">com.sun.star.sheet.addin.Analysis.getRandbetween(100000, 125000)</f>
        <v>117564</v>
      </c>
      <c r="E19" s="3" t="n">
        <f aca="false">com.sun.star.sheet.addin.Analysis.getRandbetween(125000, 150000)</f>
        <v>137677</v>
      </c>
      <c r="F19" s="3" t="n">
        <f aca="false">com.sun.star.sheet.addin.Analysis.getRandbetween(140000, 150000)</f>
        <v>145639</v>
      </c>
      <c r="G19" s="3" t="n">
        <f aca="false">AVERAGE(C19:F19)</f>
        <v>129779.5</v>
      </c>
      <c r="I19" s="4" t="n">
        <f aca="false">(C19-$B19)^2</f>
        <v>321484900</v>
      </c>
      <c r="J19" s="4" t="n">
        <f aca="false">(D19-$B19)^2</f>
        <v>346108816</v>
      </c>
      <c r="K19" s="4" t="n">
        <f aca="false">(E19-$B19)^2</f>
        <v>2277081</v>
      </c>
      <c r="L19" s="4" t="n">
        <f aca="false">(F19-$B19)^2</f>
        <v>89699841</v>
      </c>
      <c r="M19" s="4" t="n">
        <f aca="false">(G19-$B19)^2</f>
        <v>40812932.25</v>
      </c>
      <c r="N19" s="4"/>
    </row>
    <row r="20" customFormat="false" ht="12.8" hidden="false" customHeight="false" outlineLevel="0" collapsed="false">
      <c r="A20" s="1" t="n">
        <f aca="false">A19+7</f>
        <v>44689</v>
      </c>
      <c r="B20" s="3" t="n">
        <f aca="false">com.sun.star.sheet.addin.Analysis.getRandbetween(100000, 150000)</f>
        <v>127650</v>
      </c>
      <c r="C20" s="3" t="n">
        <f aca="false">com.sun.star.sheet.addin.Analysis.getRandbetween(100000, 120000)</f>
        <v>113668</v>
      </c>
      <c r="D20" s="3" t="n">
        <f aca="false">com.sun.star.sheet.addin.Analysis.getRandbetween(100000, 125000)</f>
        <v>113425</v>
      </c>
      <c r="E20" s="3" t="n">
        <f aca="false">com.sun.star.sheet.addin.Analysis.getRandbetween(125000, 150000)</f>
        <v>145448</v>
      </c>
      <c r="F20" s="3" t="n">
        <f aca="false">com.sun.star.sheet.addin.Analysis.getRandbetween(140000, 150000)</f>
        <v>145171</v>
      </c>
      <c r="G20" s="3" t="n">
        <f aca="false">AVERAGE(C20:F20)</f>
        <v>129428</v>
      </c>
      <c r="I20" s="4" t="n">
        <f aca="false">(C20-$B20)^2</f>
        <v>195496324</v>
      </c>
      <c r="J20" s="4" t="n">
        <f aca="false">(D20-$B20)^2</f>
        <v>202350625</v>
      </c>
      <c r="K20" s="4" t="n">
        <f aca="false">(E20-$B20)^2</f>
        <v>316768804</v>
      </c>
      <c r="L20" s="4" t="n">
        <f aca="false">(F20-$B20)^2</f>
        <v>306985441</v>
      </c>
      <c r="M20" s="4" t="n">
        <f aca="false">(G20-$B20)^2</f>
        <v>3161284</v>
      </c>
      <c r="N20" s="4"/>
    </row>
    <row r="21" customFormat="false" ht="12.8" hidden="false" customHeight="false" outlineLevel="0" collapsed="false">
      <c r="A21" s="1" t="n">
        <f aca="false">A20+7</f>
        <v>44696</v>
      </c>
      <c r="B21" s="3" t="n">
        <f aca="false">com.sun.star.sheet.addin.Analysis.getRandbetween(100000, 150000)</f>
        <v>110549</v>
      </c>
      <c r="C21" s="3" t="n">
        <f aca="false">com.sun.star.sheet.addin.Analysis.getRandbetween(100000, 120000)</f>
        <v>112255</v>
      </c>
      <c r="D21" s="3" t="n">
        <f aca="false">com.sun.star.sheet.addin.Analysis.getRandbetween(100000, 125000)</f>
        <v>124408</v>
      </c>
      <c r="E21" s="3" t="n">
        <f aca="false">com.sun.star.sheet.addin.Analysis.getRandbetween(125000, 150000)</f>
        <v>135959</v>
      </c>
      <c r="F21" s="3" t="n">
        <f aca="false">com.sun.star.sheet.addin.Analysis.getRandbetween(140000, 150000)</f>
        <v>144897</v>
      </c>
      <c r="G21" s="3" t="n">
        <f aca="false">AVERAGE(C21:F21)</f>
        <v>129379.75</v>
      </c>
      <c r="I21" s="4" t="n">
        <f aca="false">(C21-$B21)^2</f>
        <v>2910436</v>
      </c>
      <c r="J21" s="4" t="n">
        <f aca="false">(D21-$B21)^2</f>
        <v>192071881</v>
      </c>
      <c r="K21" s="4" t="n">
        <f aca="false">(E21-$B21)^2</f>
        <v>645668100</v>
      </c>
      <c r="L21" s="4" t="n">
        <f aca="false">(F21-$B21)^2</f>
        <v>1179785104</v>
      </c>
      <c r="M21" s="4" t="n">
        <f aca="false">(G21-$B21)^2</f>
        <v>354597145.5625</v>
      </c>
      <c r="N21" s="4"/>
    </row>
    <row r="22" customFormat="false" ht="12.8" hidden="false" customHeight="false" outlineLevel="0" collapsed="false">
      <c r="A22" s="1" t="n">
        <f aca="false">A21+7</f>
        <v>44703</v>
      </c>
      <c r="B22" s="3" t="n">
        <f aca="false">com.sun.star.sheet.addin.Analysis.getRandbetween(100000, 150000)</f>
        <v>103711</v>
      </c>
      <c r="C22" s="3" t="n">
        <f aca="false">com.sun.star.sheet.addin.Analysis.getRandbetween(100000, 120000)</f>
        <v>111954</v>
      </c>
      <c r="D22" s="3" t="n">
        <f aca="false">com.sun.star.sheet.addin.Analysis.getRandbetween(100000, 125000)</f>
        <v>114335</v>
      </c>
      <c r="E22" s="3" t="n">
        <f aca="false">com.sun.star.sheet.addin.Analysis.getRandbetween(125000, 150000)</f>
        <v>129732</v>
      </c>
      <c r="F22" s="3" t="n">
        <f aca="false">com.sun.star.sheet.addin.Analysis.getRandbetween(140000, 150000)</f>
        <v>149431</v>
      </c>
      <c r="G22" s="3" t="n">
        <f aca="false">AVERAGE(C22:F22)</f>
        <v>126363</v>
      </c>
      <c r="I22" s="4" t="n">
        <f aca="false">(C22-$B22)^2</f>
        <v>67947049</v>
      </c>
      <c r="J22" s="4" t="n">
        <f aca="false">(D22-$B22)^2</f>
        <v>112869376</v>
      </c>
      <c r="K22" s="4" t="n">
        <f aca="false">(E22-$B22)^2</f>
        <v>677092441</v>
      </c>
      <c r="L22" s="4" t="n">
        <f aca="false">(F22-$B22)^2</f>
        <v>2090318400</v>
      </c>
      <c r="M22" s="4" t="n">
        <f aca="false">(G22-$B22)^2</f>
        <v>513113104</v>
      </c>
      <c r="N22" s="4"/>
    </row>
    <row r="23" customFormat="false" ht="12.8" hidden="false" customHeight="false" outlineLevel="0" collapsed="false">
      <c r="A23" s="1" t="n">
        <f aca="false">A22+7</f>
        <v>44710</v>
      </c>
      <c r="B23" s="3" t="n">
        <f aca="false">com.sun.star.sheet.addin.Analysis.getRandbetween(100000, 150000)</f>
        <v>115603</v>
      </c>
      <c r="C23" s="3" t="n">
        <f aca="false">com.sun.star.sheet.addin.Analysis.getRandbetween(100000, 120000)</f>
        <v>100351</v>
      </c>
      <c r="D23" s="3" t="n">
        <f aca="false">com.sun.star.sheet.addin.Analysis.getRandbetween(100000, 125000)</f>
        <v>110552</v>
      </c>
      <c r="E23" s="3" t="n">
        <f aca="false">com.sun.star.sheet.addin.Analysis.getRandbetween(125000, 150000)</f>
        <v>142929</v>
      </c>
      <c r="F23" s="3" t="n">
        <f aca="false">com.sun.star.sheet.addin.Analysis.getRandbetween(140000, 150000)</f>
        <v>142124</v>
      </c>
      <c r="G23" s="3" t="n">
        <f aca="false">AVERAGE(C23:F23)</f>
        <v>123989</v>
      </c>
      <c r="I23" s="4" t="n">
        <f aca="false">(C23-$B23)^2</f>
        <v>232623504</v>
      </c>
      <c r="J23" s="4" t="n">
        <f aca="false">(D23-$B23)^2</f>
        <v>25512601</v>
      </c>
      <c r="K23" s="4" t="n">
        <f aca="false">(E23-$B23)^2</f>
        <v>746710276</v>
      </c>
      <c r="L23" s="4" t="n">
        <f aca="false">(F23-$B23)^2</f>
        <v>703363441</v>
      </c>
      <c r="M23" s="4" t="n">
        <f aca="false">(G23-$B23)^2</f>
        <v>70324996</v>
      </c>
      <c r="N23" s="4"/>
    </row>
    <row r="24" customFormat="false" ht="12.8" hidden="false" customHeight="false" outlineLevel="0" collapsed="false">
      <c r="A24" s="1" t="n">
        <f aca="false">A23+7</f>
        <v>44717</v>
      </c>
      <c r="B24" s="3" t="n">
        <f aca="false">com.sun.star.sheet.addin.Analysis.getRandbetween(100000, 150000)</f>
        <v>143041</v>
      </c>
      <c r="C24" s="3" t="n">
        <f aca="false">com.sun.star.sheet.addin.Analysis.getRandbetween(100000, 120000)</f>
        <v>111552</v>
      </c>
      <c r="D24" s="3" t="n">
        <f aca="false">com.sun.star.sheet.addin.Analysis.getRandbetween(100000, 125000)</f>
        <v>112570</v>
      </c>
      <c r="E24" s="3" t="n">
        <f aca="false">com.sun.star.sheet.addin.Analysis.getRandbetween(125000, 150000)</f>
        <v>137972</v>
      </c>
      <c r="F24" s="3" t="n">
        <f aca="false">com.sun.star.sheet.addin.Analysis.getRandbetween(140000, 150000)</f>
        <v>142881</v>
      </c>
      <c r="G24" s="3" t="n">
        <f aca="false">AVERAGE(C24:F24)</f>
        <v>126243.75</v>
      </c>
      <c r="I24" s="4" t="n">
        <f aca="false">(C24-$B24)^2</f>
        <v>991557121</v>
      </c>
      <c r="J24" s="4" t="n">
        <f aca="false">(D24-$B24)^2</f>
        <v>928481841</v>
      </c>
      <c r="K24" s="4" t="n">
        <f aca="false">(E24-$B24)^2</f>
        <v>25694761</v>
      </c>
      <c r="L24" s="4" t="n">
        <f aca="false">(F24-$B24)^2</f>
        <v>25600</v>
      </c>
      <c r="M24" s="4" t="n">
        <f aca="false">(G24-$B24)^2</f>
        <v>282147607.5625</v>
      </c>
      <c r="N24" s="4"/>
    </row>
    <row r="25" customFormat="false" ht="12.8" hidden="false" customHeight="false" outlineLevel="0" collapsed="false">
      <c r="A25" s="1" t="n">
        <f aca="false">A24+7</f>
        <v>44724</v>
      </c>
      <c r="B25" s="3" t="n">
        <f aca="false">com.sun.star.sheet.addin.Analysis.getRandbetween(100000, 150000)</f>
        <v>100746</v>
      </c>
      <c r="C25" s="3" t="n">
        <f aca="false">com.sun.star.sheet.addin.Analysis.getRandbetween(100000, 120000)</f>
        <v>117401</v>
      </c>
      <c r="D25" s="3" t="n">
        <f aca="false">com.sun.star.sheet.addin.Analysis.getRandbetween(100000, 125000)</f>
        <v>117195</v>
      </c>
      <c r="E25" s="3" t="n">
        <f aca="false">com.sun.star.sheet.addin.Analysis.getRandbetween(125000, 150000)</f>
        <v>134758</v>
      </c>
      <c r="F25" s="3" t="n">
        <f aca="false">com.sun.star.sheet.addin.Analysis.getRandbetween(140000, 150000)</f>
        <v>148691</v>
      </c>
      <c r="G25" s="3" t="n">
        <f aca="false">AVERAGE(C25:F25)</f>
        <v>129511.25</v>
      </c>
      <c r="I25" s="4" t="n">
        <f aca="false">(C25-$B25)^2</f>
        <v>277389025</v>
      </c>
      <c r="J25" s="4" t="n">
        <f aca="false">(D25-$B25)^2</f>
        <v>270569601</v>
      </c>
      <c r="K25" s="4" t="n">
        <f aca="false">(E25-$B25)^2</f>
        <v>1156816144</v>
      </c>
      <c r="L25" s="4" t="n">
        <f aca="false">(F25-$B25)^2</f>
        <v>2298723025</v>
      </c>
      <c r="M25" s="4" t="n">
        <f aca="false">(G25-$B25)^2</f>
        <v>827439607.5625</v>
      </c>
      <c r="N25" s="4"/>
    </row>
    <row r="26" customFormat="false" ht="12.8" hidden="false" customHeight="false" outlineLevel="0" collapsed="false">
      <c r="A26" s="1" t="n">
        <f aca="false">A25+7</f>
        <v>44731</v>
      </c>
      <c r="B26" s="3" t="n">
        <f aca="false">com.sun.star.sheet.addin.Analysis.getRandbetween(100000, 150000)</f>
        <v>114757</v>
      </c>
      <c r="C26" s="3" t="n">
        <f aca="false">com.sun.star.sheet.addin.Analysis.getRandbetween(100000, 120000)</f>
        <v>117061</v>
      </c>
      <c r="D26" s="3" t="n">
        <f aca="false">com.sun.star.sheet.addin.Analysis.getRandbetween(100000, 125000)</f>
        <v>118962</v>
      </c>
      <c r="E26" s="3" t="n">
        <f aca="false">com.sun.star.sheet.addin.Analysis.getRandbetween(125000, 150000)</f>
        <v>126706</v>
      </c>
      <c r="F26" s="3" t="n">
        <f aca="false">com.sun.star.sheet.addin.Analysis.getRandbetween(140000, 150000)</f>
        <v>146011</v>
      </c>
      <c r="G26" s="3" t="n">
        <f aca="false">AVERAGE(C26:F26)</f>
        <v>127185</v>
      </c>
      <c r="I26" s="4" t="n">
        <f aca="false">(C26-$B26)^2</f>
        <v>5308416</v>
      </c>
      <c r="J26" s="4" t="n">
        <f aca="false">(D26-$B26)^2</f>
        <v>17682025</v>
      </c>
      <c r="K26" s="4" t="n">
        <f aca="false">(E26-$B26)^2</f>
        <v>142778601</v>
      </c>
      <c r="L26" s="4" t="n">
        <f aca="false">(F26-$B26)^2</f>
        <v>976812516</v>
      </c>
      <c r="M26" s="4" t="n">
        <f aca="false">(G26-$B26)^2</f>
        <v>154455184</v>
      </c>
      <c r="N26" s="4"/>
    </row>
    <row r="27" customFormat="false" ht="12.8" hidden="false" customHeight="false" outlineLevel="0" collapsed="false">
      <c r="A27" s="1" t="n">
        <f aca="false">A26+7</f>
        <v>44738</v>
      </c>
      <c r="B27" s="3" t="n">
        <f aca="false">com.sun.star.sheet.addin.Analysis.getRandbetween(100000, 150000)</f>
        <v>122619</v>
      </c>
      <c r="C27" s="3" t="n">
        <f aca="false">com.sun.star.sheet.addin.Analysis.getRandbetween(100000, 120000)</f>
        <v>110132</v>
      </c>
      <c r="D27" s="3" t="n">
        <f aca="false">com.sun.star.sheet.addin.Analysis.getRandbetween(100000, 125000)</f>
        <v>106474</v>
      </c>
      <c r="E27" s="3" t="n">
        <f aca="false">com.sun.star.sheet.addin.Analysis.getRandbetween(125000, 150000)</f>
        <v>142187</v>
      </c>
      <c r="F27" s="3" t="n">
        <f aca="false">com.sun.star.sheet.addin.Analysis.getRandbetween(140000, 150000)</f>
        <v>142986</v>
      </c>
      <c r="G27" s="3" t="n">
        <f aca="false">AVERAGE(C27:F27)</f>
        <v>125444.75</v>
      </c>
      <c r="I27" s="4" t="n">
        <f aca="false">(C27-$B27)^2</f>
        <v>155925169</v>
      </c>
      <c r="J27" s="4" t="n">
        <f aca="false">(D27-$B27)^2</f>
        <v>260661025</v>
      </c>
      <c r="K27" s="4" t="n">
        <f aca="false">(E27-$B27)^2</f>
        <v>382906624</v>
      </c>
      <c r="L27" s="4" t="n">
        <f aca="false">(F27-$B27)^2</f>
        <v>414814689</v>
      </c>
      <c r="M27" s="4" t="n">
        <f aca="false">(G27-$B27)^2</f>
        <v>7984863.0625</v>
      </c>
      <c r="N27" s="4"/>
    </row>
    <row r="28" customFormat="false" ht="12.8" hidden="false" customHeight="false" outlineLevel="0" collapsed="false">
      <c r="A28" s="1" t="n">
        <f aca="false">A27+7</f>
        <v>44745</v>
      </c>
      <c r="B28" s="3" t="n">
        <f aca="false">com.sun.star.sheet.addin.Analysis.getRandbetween(100000, 150000)</f>
        <v>144587</v>
      </c>
      <c r="C28" s="3" t="n">
        <f aca="false">com.sun.star.sheet.addin.Analysis.getRandbetween(100000, 120000)</f>
        <v>102231</v>
      </c>
      <c r="D28" s="3" t="n">
        <f aca="false">com.sun.star.sheet.addin.Analysis.getRandbetween(100000, 125000)</f>
        <v>112871</v>
      </c>
      <c r="E28" s="3" t="n">
        <f aca="false">com.sun.star.sheet.addin.Analysis.getRandbetween(125000, 150000)</f>
        <v>146236</v>
      </c>
      <c r="F28" s="3" t="n">
        <f aca="false">com.sun.star.sheet.addin.Analysis.getRandbetween(140000, 150000)</f>
        <v>148956</v>
      </c>
      <c r="G28" s="3" t="n">
        <f aca="false">AVERAGE(C28:F28)</f>
        <v>127573.5</v>
      </c>
      <c r="I28" s="4" t="n">
        <f aca="false">(C28-$B28)^2</f>
        <v>1794030736</v>
      </c>
      <c r="J28" s="4" t="n">
        <f aca="false">(D28-$B28)^2</f>
        <v>1005904656</v>
      </c>
      <c r="K28" s="4" t="n">
        <f aca="false">(E28-$B28)^2</f>
        <v>2719201</v>
      </c>
      <c r="L28" s="4" t="n">
        <f aca="false">(F28-$B28)^2</f>
        <v>19088161</v>
      </c>
      <c r="M28" s="4" t="n">
        <f aca="false">(G28-$B28)^2</f>
        <v>289459182.25</v>
      </c>
      <c r="N28" s="4"/>
    </row>
    <row r="29" customFormat="false" ht="12.8" hidden="false" customHeight="false" outlineLevel="0" collapsed="false">
      <c r="A29" s="1" t="n">
        <f aca="false">A28+7</f>
        <v>44752</v>
      </c>
      <c r="B29" s="3" t="n">
        <f aca="false">com.sun.star.sheet.addin.Analysis.getRandbetween(100000, 150000)</f>
        <v>136438</v>
      </c>
      <c r="C29" s="3" t="n">
        <f aca="false">com.sun.star.sheet.addin.Analysis.getRandbetween(100000, 120000)</f>
        <v>106429</v>
      </c>
      <c r="D29" s="3" t="n">
        <f aca="false">com.sun.star.sheet.addin.Analysis.getRandbetween(100000, 125000)</f>
        <v>109384</v>
      </c>
      <c r="E29" s="3" t="n">
        <f aca="false">com.sun.star.sheet.addin.Analysis.getRandbetween(125000, 150000)</f>
        <v>133232</v>
      </c>
      <c r="F29" s="3" t="n">
        <f aca="false">com.sun.star.sheet.addin.Analysis.getRandbetween(140000, 150000)</f>
        <v>142950</v>
      </c>
      <c r="G29" s="3" t="n">
        <f aca="false">AVERAGE(C29:F29)</f>
        <v>122998.75</v>
      </c>
      <c r="I29" s="4" t="n">
        <f aca="false">(C29-$B29)^2</f>
        <v>900540081</v>
      </c>
      <c r="J29" s="4" t="n">
        <f aca="false">(D29-$B29)^2</f>
        <v>731918916</v>
      </c>
      <c r="K29" s="4" t="n">
        <f aca="false">(E29-$B29)^2</f>
        <v>10278436</v>
      </c>
      <c r="L29" s="4" t="n">
        <f aca="false">(F29-$B29)^2</f>
        <v>42406144</v>
      </c>
      <c r="M29" s="4" t="n">
        <f aca="false">(G29-$B29)^2</f>
        <v>180613440.5625</v>
      </c>
      <c r="N29" s="4"/>
    </row>
    <row r="30" customFormat="false" ht="12.8" hidden="false" customHeight="false" outlineLevel="0" collapsed="false">
      <c r="A30" s="1" t="n">
        <f aca="false">A29+7</f>
        <v>44759</v>
      </c>
      <c r="B30" s="3" t="n">
        <f aca="false">com.sun.star.sheet.addin.Analysis.getRandbetween(100000, 150000)</f>
        <v>144765</v>
      </c>
      <c r="C30" s="3" t="n">
        <f aca="false">com.sun.star.sheet.addin.Analysis.getRandbetween(100000, 120000)</f>
        <v>106749</v>
      </c>
      <c r="D30" s="3" t="n">
        <f aca="false">com.sun.star.sheet.addin.Analysis.getRandbetween(100000, 125000)</f>
        <v>113023</v>
      </c>
      <c r="E30" s="3" t="n">
        <f aca="false">com.sun.star.sheet.addin.Analysis.getRandbetween(125000, 150000)</f>
        <v>139482</v>
      </c>
      <c r="F30" s="3" t="n">
        <f aca="false">com.sun.star.sheet.addin.Analysis.getRandbetween(140000, 150000)</f>
        <v>142007</v>
      </c>
      <c r="G30" s="3" t="n">
        <f aca="false">AVERAGE(C30:F30)</f>
        <v>125315.25</v>
      </c>
      <c r="I30" s="4" t="n">
        <f aca="false">(C30-$B30)^2</f>
        <v>1445216256</v>
      </c>
      <c r="J30" s="4" t="n">
        <f aca="false">(D30-$B30)^2</f>
        <v>1007554564</v>
      </c>
      <c r="K30" s="4" t="n">
        <f aca="false">(E30-$B30)^2</f>
        <v>27910089</v>
      </c>
      <c r="L30" s="4" t="n">
        <f aca="false">(F30-$B30)^2</f>
        <v>7606564</v>
      </c>
      <c r="M30" s="4" t="n">
        <f aca="false">(G30-$B30)^2</f>
        <v>378292775.0625</v>
      </c>
      <c r="N30" s="4"/>
    </row>
    <row r="31" customFormat="false" ht="12.8" hidden="false" customHeight="false" outlineLevel="0" collapsed="false">
      <c r="A31" s="1" t="n">
        <f aca="false">A30+7</f>
        <v>44766</v>
      </c>
      <c r="B31" s="3" t="n">
        <f aca="false">com.sun.star.sheet.addin.Analysis.getRandbetween(100000, 150000)</f>
        <v>133775</v>
      </c>
      <c r="C31" s="3" t="n">
        <f aca="false">com.sun.star.sheet.addin.Analysis.getRandbetween(100000, 120000)</f>
        <v>101409</v>
      </c>
      <c r="D31" s="3" t="n">
        <f aca="false">com.sun.star.sheet.addin.Analysis.getRandbetween(100000, 125000)</f>
        <v>106945</v>
      </c>
      <c r="E31" s="3" t="n">
        <f aca="false">com.sun.star.sheet.addin.Analysis.getRandbetween(125000, 150000)</f>
        <v>145078</v>
      </c>
      <c r="F31" s="3" t="n">
        <f aca="false">com.sun.star.sheet.addin.Analysis.getRandbetween(140000, 150000)</f>
        <v>146354</v>
      </c>
      <c r="G31" s="3" t="n">
        <f aca="false">AVERAGE(C31:F31)</f>
        <v>124946.5</v>
      </c>
      <c r="I31" s="4" t="n">
        <f aca="false">(C31-$B31)^2</f>
        <v>1047557956</v>
      </c>
      <c r="J31" s="4" t="n">
        <f aca="false">(D31-$B31)^2</f>
        <v>719848900</v>
      </c>
      <c r="K31" s="4" t="n">
        <f aca="false">(E31-$B31)^2</f>
        <v>127757809</v>
      </c>
      <c r="L31" s="4" t="n">
        <f aca="false">(F31-$B31)^2</f>
        <v>158231241</v>
      </c>
      <c r="M31" s="4" t="n">
        <f aca="false">(G31-$B31)^2</f>
        <v>77942412.25</v>
      </c>
      <c r="N31" s="4"/>
    </row>
    <row r="32" customFormat="false" ht="12.8" hidden="false" customHeight="false" outlineLevel="0" collapsed="false">
      <c r="A32" s="1" t="n">
        <f aca="false">A31+7</f>
        <v>44773</v>
      </c>
      <c r="B32" s="3" t="n">
        <f aca="false">com.sun.star.sheet.addin.Analysis.getRandbetween(100000, 150000)</f>
        <v>114523</v>
      </c>
      <c r="C32" s="3" t="n">
        <f aca="false">com.sun.star.sheet.addin.Analysis.getRandbetween(100000, 120000)</f>
        <v>109433</v>
      </c>
      <c r="D32" s="3" t="n">
        <f aca="false">com.sun.star.sheet.addin.Analysis.getRandbetween(100000, 125000)</f>
        <v>122370</v>
      </c>
      <c r="E32" s="3" t="n">
        <f aca="false">com.sun.star.sheet.addin.Analysis.getRandbetween(125000, 150000)</f>
        <v>126183</v>
      </c>
      <c r="F32" s="3" t="n">
        <f aca="false">com.sun.star.sheet.addin.Analysis.getRandbetween(140000, 150000)</f>
        <v>146483</v>
      </c>
      <c r="G32" s="3" t="n">
        <f aca="false">AVERAGE(C32:F32)</f>
        <v>126117.25</v>
      </c>
      <c r="I32" s="4" t="n">
        <f aca="false">(C32-$B32)^2</f>
        <v>25908100</v>
      </c>
      <c r="J32" s="4" t="n">
        <f aca="false">(D32-$B32)^2</f>
        <v>61575409</v>
      </c>
      <c r="K32" s="4" t="n">
        <f aca="false">(E32-$B32)^2</f>
        <v>135955600</v>
      </c>
      <c r="L32" s="4" t="n">
        <f aca="false">(F32-$B32)^2</f>
        <v>1021441600</v>
      </c>
      <c r="M32" s="4" t="n">
        <f aca="false">(G32-$B32)^2</f>
        <v>134426633.0625</v>
      </c>
      <c r="N32" s="4"/>
    </row>
    <row r="33" customFormat="false" ht="12.8" hidden="false" customHeight="false" outlineLevel="0" collapsed="false">
      <c r="A33" s="1" t="n">
        <f aca="false">A32+7</f>
        <v>44780</v>
      </c>
      <c r="B33" s="3" t="n">
        <f aca="false">com.sun.star.sheet.addin.Analysis.getRandbetween(100000, 150000)</f>
        <v>118412</v>
      </c>
      <c r="C33" s="3" t="n">
        <f aca="false">com.sun.star.sheet.addin.Analysis.getRandbetween(100000, 120000)</f>
        <v>114724</v>
      </c>
      <c r="D33" s="3" t="n">
        <f aca="false">com.sun.star.sheet.addin.Analysis.getRandbetween(100000, 125000)</f>
        <v>111276</v>
      </c>
      <c r="E33" s="3" t="n">
        <f aca="false">com.sun.star.sheet.addin.Analysis.getRandbetween(125000, 150000)</f>
        <v>148589</v>
      </c>
      <c r="F33" s="3" t="n">
        <f aca="false">com.sun.star.sheet.addin.Analysis.getRandbetween(140000, 150000)</f>
        <v>149933</v>
      </c>
      <c r="G33" s="3" t="n">
        <f aca="false">AVERAGE(C33:F33)</f>
        <v>131130.5</v>
      </c>
      <c r="I33" s="4" t="n">
        <f aca="false">(C33-$B33)^2</f>
        <v>13601344</v>
      </c>
      <c r="J33" s="4" t="n">
        <f aca="false">(D33-$B33)^2</f>
        <v>50922496</v>
      </c>
      <c r="K33" s="4" t="n">
        <f aca="false">(E33-$B33)^2</f>
        <v>910651329</v>
      </c>
      <c r="L33" s="4" t="n">
        <f aca="false">(F33-$B33)^2</f>
        <v>993573441</v>
      </c>
      <c r="M33" s="4" t="n">
        <f aca="false">(G33-$B33)^2</f>
        <v>161760242.25</v>
      </c>
      <c r="N33" s="4"/>
    </row>
    <row r="34" customFormat="false" ht="12.8" hidden="false" customHeight="false" outlineLevel="0" collapsed="false">
      <c r="A34" s="1" t="n">
        <f aca="false">A33+7</f>
        <v>44787</v>
      </c>
      <c r="B34" s="3" t="n">
        <f aca="false">com.sun.star.sheet.addin.Analysis.getRandbetween(100000, 150000)</f>
        <v>100496</v>
      </c>
      <c r="C34" s="3" t="n">
        <f aca="false">com.sun.star.sheet.addin.Analysis.getRandbetween(100000, 120000)</f>
        <v>108127</v>
      </c>
      <c r="D34" s="3" t="n">
        <f aca="false">com.sun.star.sheet.addin.Analysis.getRandbetween(100000, 125000)</f>
        <v>117220</v>
      </c>
      <c r="E34" s="3" t="n">
        <f aca="false">com.sun.star.sheet.addin.Analysis.getRandbetween(125000, 150000)</f>
        <v>143607</v>
      </c>
      <c r="F34" s="3" t="n">
        <f aca="false">com.sun.star.sheet.addin.Analysis.getRandbetween(140000, 150000)</f>
        <v>147320</v>
      </c>
      <c r="G34" s="3" t="n">
        <f aca="false">AVERAGE(C34:F34)</f>
        <v>129068.5</v>
      </c>
      <c r="I34" s="4" t="n">
        <f aca="false">(C34-$B34)^2</f>
        <v>58232161</v>
      </c>
      <c r="J34" s="4" t="n">
        <f aca="false">(D34-$B34)^2</f>
        <v>279692176</v>
      </c>
      <c r="K34" s="4" t="n">
        <f aca="false">(E34-$B34)^2</f>
        <v>1858558321</v>
      </c>
      <c r="L34" s="4" t="n">
        <f aca="false">(F34-$B34)^2</f>
        <v>2192486976</v>
      </c>
      <c r="M34" s="4" t="n">
        <f aca="false">(G34-$B34)^2</f>
        <v>816387756.25</v>
      </c>
      <c r="N34" s="4"/>
    </row>
    <row r="35" customFormat="false" ht="12.8" hidden="false" customHeight="false" outlineLevel="0" collapsed="false">
      <c r="A35" s="1" t="n">
        <f aca="false">A34+7</f>
        <v>44794</v>
      </c>
      <c r="B35" s="3" t="n">
        <f aca="false">com.sun.star.sheet.addin.Analysis.getRandbetween(100000, 150000)</f>
        <v>147528</v>
      </c>
      <c r="C35" s="3" t="n">
        <f aca="false">com.sun.star.sheet.addin.Analysis.getRandbetween(100000, 120000)</f>
        <v>103325</v>
      </c>
      <c r="D35" s="3" t="n">
        <f aca="false">com.sun.star.sheet.addin.Analysis.getRandbetween(100000, 125000)</f>
        <v>103920</v>
      </c>
      <c r="E35" s="3" t="n">
        <f aca="false">com.sun.star.sheet.addin.Analysis.getRandbetween(125000, 150000)</f>
        <v>132569</v>
      </c>
      <c r="F35" s="3" t="n">
        <f aca="false">com.sun.star.sheet.addin.Analysis.getRandbetween(140000, 150000)</f>
        <v>141474</v>
      </c>
      <c r="G35" s="3" t="n">
        <f aca="false">AVERAGE(C35:F35)</f>
        <v>120322</v>
      </c>
      <c r="I35" s="4" t="n">
        <f aca="false">(C35-$B35)^2</f>
        <v>1953905209</v>
      </c>
      <c r="J35" s="4" t="n">
        <f aca="false">(D35-$B35)^2</f>
        <v>1901657664</v>
      </c>
      <c r="K35" s="4" t="n">
        <f aca="false">(E35-$B35)^2</f>
        <v>223771681</v>
      </c>
      <c r="L35" s="4" t="n">
        <f aca="false">(F35-$B35)^2</f>
        <v>36650916</v>
      </c>
      <c r="M35" s="4" t="n">
        <f aca="false">(G35-$B35)^2</f>
        <v>740166436</v>
      </c>
      <c r="N35" s="4"/>
    </row>
    <row r="36" customFormat="false" ht="12.8" hidden="false" customHeight="false" outlineLevel="0" collapsed="false">
      <c r="A36" s="1" t="n">
        <f aca="false">A35+7</f>
        <v>44801</v>
      </c>
      <c r="B36" s="3" t="n">
        <f aca="false">com.sun.star.sheet.addin.Analysis.getRandbetween(100000, 150000)</f>
        <v>139359</v>
      </c>
      <c r="C36" s="3" t="n">
        <f aca="false">com.sun.star.sheet.addin.Analysis.getRandbetween(100000, 120000)</f>
        <v>110099</v>
      </c>
      <c r="D36" s="3" t="n">
        <f aca="false">com.sun.star.sheet.addin.Analysis.getRandbetween(100000, 125000)</f>
        <v>124134</v>
      </c>
      <c r="E36" s="3" t="n">
        <f aca="false">com.sun.star.sheet.addin.Analysis.getRandbetween(125000, 150000)</f>
        <v>126779</v>
      </c>
      <c r="F36" s="3" t="n">
        <f aca="false">com.sun.star.sheet.addin.Analysis.getRandbetween(140000, 150000)</f>
        <v>144136</v>
      </c>
      <c r="G36" s="3" t="n">
        <f aca="false">AVERAGE(C36:F36)</f>
        <v>126287</v>
      </c>
      <c r="I36" s="4" t="n">
        <f aca="false">(C36-$B36)^2</f>
        <v>856147600</v>
      </c>
      <c r="J36" s="4" t="n">
        <f aca="false">(D36-$B36)^2</f>
        <v>231800625</v>
      </c>
      <c r="K36" s="4" t="n">
        <f aca="false">(E36-$B36)^2</f>
        <v>158256400</v>
      </c>
      <c r="L36" s="4" t="n">
        <f aca="false">(F36-$B36)^2</f>
        <v>22819729</v>
      </c>
      <c r="M36" s="4" t="n">
        <f aca="false">(G36-$B36)^2</f>
        <v>170877184</v>
      </c>
      <c r="N36" s="4"/>
    </row>
    <row r="37" customFormat="false" ht="12.8" hidden="false" customHeight="false" outlineLevel="0" collapsed="false">
      <c r="A37" s="1" t="n">
        <f aca="false">A36+7</f>
        <v>44808</v>
      </c>
      <c r="B37" s="3" t="n">
        <f aca="false">com.sun.star.sheet.addin.Analysis.getRandbetween(100000, 150000)</f>
        <v>116923</v>
      </c>
      <c r="C37" s="3" t="n">
        <f aca="false">com.sun.star.sheet.addin.Analysis.getRandbetween(100000, 120000)</f>
        <v>115199</v>
      </c>
      <c r="D37" s="3" t="n">
        <f aca="false">com.sun.star.sheet.addin.Analysis.getRandbetween(100000, 125000)</f>
        <v>112413</v>
      </c>
      <c r="E37" s="3" t="n">
        <f aca="false">com.sun.star.sheet.addin.Analysis.getRandbetween(125000, 150000)</f>
        <v>141054</v>
      </c>
      <c r="F37" s="3" t="n">
        <f aca="false">com.sun.star.sheet.addin.Analysis.getRandbetween(140000, 150000)</f>
        <v>141299</v>
      </c>
      <c r="G37" s="3" t="n">
        <f aca="false">AVERAGE(C37:F37)</f>
        <v>127491.25</v>
      </c>
      <c r="I37" s="4" t="n">
        <f aca="false">(C37-$B37)^2</f>
        <v>2972176</v>
      </c>
      <c r="J37" s="4" t="n">
        <f aca="false">(D37-$B37)^2</f>
        <v>20340100</v>
      </c>
      <c r="K37" s="4" t="n">
        <f aca="false">(E37-$B37)^2</f>
        <v>582305161</v>
      </c>
      <c r="L37" s="4" t="n">
        <f aca="false">(F37-$B37)^2</f>
        <v>594189376</v>
      </c>
      <c r="M37" s="4" t="n">
        <f aca="false">(G37-$B37)^2</f>
        <v>111687908.0625</v>
      </c>
      <c r="N37" s="4"/>
    </row>
    <row r="38" customFormat="false" ht="12.8" hidden="false" customHeight="false" outlineLevel="0" collapsed="false">
      <c r="A38" s="1" t="n">
        <f aca="false">A37+7</f>
        <v>44815</v>
      </c>
      <c r="B38" s="3" t="n">
        <f aca="false">com.sun.star.sheet.addin.Analysis.getRandbetween(100000, 150000)</f>
        <v>102900</v>
      </c>
      <c r="C38" s="3" t="n">
        <f aca="false">com.sun.star.sheet.addin.Analysis.getRandbetween(100000, 120000)</f>
        <v>114507</v>
      </c>
      <c r="D38" s="3" t="n">
        <f aca="false">com.sun.star.sheet.addin.Analysis.getRandbetween(100000, 125000)</f>
        <v>101337</v>
      </c>
      <c r="E38" s="3" t="n">
        <f aca="false">com.sun.star.sheet.addin.Analysis.getRandbetween(125000, 150000)</f>
        <v>146381</v>
      </c>
      <c r="F38" s="3" t="n">
        <f aca="false">com.sun.star.sheet.addin.Analysis.getRandbetween(140000, 150000)</f>
        <v>148956</v>
      </c>
      <c r="G38" s="3" t="n">
        <f aca="false">AVERAGE(C38:F38)</f>
        <v>127795.25</v>
      </c>
      <c r="I38" s="4" t="n">
        <f aca="false">(C38-$B38)^2</f>
        <v>134722449</v>
      </c>
      <c r="J38" s="4" t="n">
        <f aca="false">(D38-$B38)^2</f>
        <v>2442969</v>
      </c>
      <c r="K38" s="4" t="n">
        <f aca="false">(E38-$B38)^2</f>
        <v>1890597361</v>
      </c>
      <c r="L38" s="4" t="n">
        <f aca="false">(F38-$B38)^2</f>
        <v>2121155136</v>
      </c>
      <c r="M38" s="4" t="n">
        <f aca="false">(G38-$B38)^2</f>
        <v>619773472.5625</v>
      </c>
      <c r="N38" s="4"/>
    </row>
    <row r="39" customFormat="false" ht="12.8" hidden="false" customHeight="false" outlineLevel="0" collapsed="false">
      <c r="A39" s="1" t="n">
        <f aca="false">A38+7</f>
        <v>44822</v>
      </c>
      <c r="B39" s="3" t="n">
        <f aca="false">com.sun.star.sheet.addin.Analysis.getRandbetween(100000, 150000)</f>
        <v>108967</v>
      </c>
      <c r="C39" s="3" t="n">
        <f aca="false">com.sun.star.sheet.addin.Analysis.getRandbetween(100000, 120000)</f>
        <v>102509</v>
      </c>
      <c r="D39" s="3" t="n">
        <f aca="false">com.sun.star.sheet.addin.Analysis.getRandbetween(100000, 125000)</f>
        <v>114921</v>
      </c>
      <c r="E39" s="3" t="n">
        <f aca="false">com.sun.star.sheet.addin.Analysis.getRandbetween(125000, 150000)</f>
        <v>132885</v>
      </c>
      <c r="F39" s="3" t="n">
        <f aca="false">com.sun.star.sheet.addin.Analysis.getRandbetween(140000, 150000)</f>
        <v>149109</v>
      </c>
      <c r="G39" s="3" t="n">
        <f aca="false">AVERAGE(C39:F39)</f>
        <v>124856</v>
      </c>
      <c r="I39" s="4" t="n">
        <f aca="false">(C39-$B39)^2</f>
        <v>41705764</v>
      </c>
      <c r="J39" s="4" t="n">
        <f aca="false">(D39-$B39)^2</f>
        <v>35450116</v>
      </c>
      <c r="K39" s="4" t="n">
        <f aca="false">(E39-$B39)^2</f>
        <v>572070724</v>
      </c>
      <c r="L39" s="4" t="n">
        <f aca="false">(F39-$B39)^2</f>
        <v>1611380164</v>
      </c>
      <c r="M39" s="4" t="n">
        <f aca="false">(G39-$B39)^2</f>
        <v>252460321</v>
      </c>
      <c r="N39" s="4"/>
    </row>
    <row r="40" customFormat="false" ht="12.8" hidden="false" customHeight="false" outlineLevel="0" collapsed="false">
      <c r="A40" s="1" t="n">
        <f aca="false">A39+7</f>
        <v>44829</v>
      </c>
      <c r="B40" s="3" t="n">
        <f aca="false">com.sun.star.sheet.addin.Analysis.getRandbetween(100000, 150000)</f>
        <v>125926</v>
      </c>
      <c r="C40" s="3" t="n">
        <f aca="false">com.sun.star.sheet.addin.Analysis.getRandbetween(100000, 120000)</f>
        <v>101655</v>
      </c>
      <c r="D40" s="3" t="n">
        <f aca="false">com.sun.star.sheet.addin.Analysis.getRandbetween(100000, 125000)</f>
        <v>121061</v>
      </c>
      <c r="E40" s="3" t="n">
        <f aca="false">com.sun.star.sheet.addin.Analysis.getRandbetween(125000, 150000)</f>
        <v>129444</v>
      </c>
      <c r="F40" s="3" t="n">
        <f aca="false">com.sun.star.sheet.addin.Analysis.getRandbetween(140000, 150000)</f>
        <v>148304</v>
      </c>
      <c r="G40" s="3" t="n">
        <f aca="false">AVERAGE(C40:F40)</f>
        <v>125116</v>
      </c>
      <c r="I40" s="4" t="n">
        <f aca="false">(C40-$B40)^2</f>
        <v>589081441</v>
      </c>
      <c r="J40" s="4" t="n">
        <f aca="false">(D40-$B40)^2</f>
        <v>23668225</v>
      </c>
      <c r="K40" s="4" t="n">
        <f aca="false">(E40-$B40)^2</f>
        <v>12376324</v>
      </c>
      <c r="L40" s="4" t="n">
        <f aca="false">(F40-$B40)^2</f>
        <v>500774884</v>
      </c>
      <c r="M40" s="4" t="n">
        <f aca="false">(G40-$B40)^2</f>
        <v>656100</v>
      </c>
      <c r="N40" s="4"/>
    </row>
    <row r="41" customFormat="false" ht="12.8" hidden="false" customHeight="false" outlineLevel="0" collapsed="false">
      <c r="A41" s="1" t="n">
        <f aca="false">A40+7</f>
        <v>44836</v>
      </c>
      <c r="B41" s="3" t="n">
        <f aca="false">com.sun.star.sheet.addin.Analysis.getRandbetween(100000, 150000)</f>
        <v>137448</v>
      </c>
      <c r="C41" s="3" t="n">
        <f aca="false">com.sun.star.sheet.addin.Analysis.getRandbetween(100000, 120000)</f>
        <v>118740</v>
      </c>
      <c r="D41" s="3" t="n">
        <f aca="false">com.sun.star.sheet.addin.Analysis.getRandbetween(100000, 125000)</f>
        <v>123504</v>
      </c>
      <c r="E41" s="3" t="n">
        <f aca="false">com.sun.star.sheet.addin.Analysis.getRandbetween(125000, 150000)</f>
        <v>134768</v>
      </c>
      <c r="F41" s="3" t="n">
        <f aca="false">com.sun.star.sheet.addin.Analysis.getRandbetween(140000, 150000)</f>
        <v>142609</v>
      </c>
      <c r="G41" s="3" t="n">
        <f aca="false">AVERAGE(C41:F41)</f>
        <v>129905.25</v>
      </c>
      <c r="I41" s="4" t="n">
        <f aca="false">(C41-$B41)^2</f>
        <v>349989264</v>
      </c>
      <c r="J41" s="4" t="n">
        <f aca="false">(D41-$B41)^2</f>
        <v>194435136</v>
      </c>
      <c r="K41" s="4" t="n">
        <f aca="false">(E41-$B41)^2</f>
        <v>7182400</v>
      </c>
      <c r="L41" s="4" t="n">
        <f aca="false">(F41-$B41)^2</f>
        <v>26635921</v>
      </c>
      <c r="M41" s="4" t="n">
        <f aca="false">(G41-$B41)^2</f>
        <v>56893077.5625</v>
      </c>
      <c r="N41" s="4"/>
    </row>
    <row r="42" customFormat="false" ht="12.8" hidden="false" customHeight="false" outlineLevel="0" collapsed="false">
      <c r="A42" s="1" t="n">
        <f aca="false">A41+7</f>
        <v>44843</v>
      </c>
      <c r="B42" s="3" t="n">
        <f aca="false">com.sun.star.sheet.addin.Analysis.getRandbetween(100000, 150000)</f>
        <v>147711</v>
      </c>
      <c r="C42" s="3" t="n">
        <f aca="false">com.sun.star.sheet.addin.Analysis.getRandbetween(100000, 120000)</f>
        <v>115176</v>
      </c>
      <c r="D42" s="3" t="n">
        <f aca="false">com.sun.star.sheet.addin.Analysis.getRandbetween(100000, 125000)</f>
        <v>115389</v>
      </c>
      <c r="E42" s="3" t="n">
        <f aca="false">com.sun.star.sheet.addin.Analysis.getRandbetween(125000, 150000)</f>
        <v>128292</v>
      </c>
      <c r="F42" s="3" t="n">
        <f aca="false">com.sun.star.sheet.addin.Analysis.getRandbetween(140000, 150000)</f>
        <v>145509</v>
      </c>
      <c r="G42" s="3" t="n">
        <f aca="false">AVERAGE(C42:F42)</f>
        <v>126091.5</v>
      </c>
      <c r="I42" s="4" t="n">
        <f aca="false">(C42-$B42)^2</f>
        <v>1058526225</v>
      </c>
      <c r="J42" s="4" t="n">
        <f aca="false">(D42-$B42)^2</f>
        <v>1044711684</v>
      </c>
      <c r="K42" s="4" t="n">
        <f aca="false">(E42-$B42)^2</f>
        <v>377097561</v>
      </c>
      <c r="L42" s="4" t="n">
        <f aca="false">(F42-$B42)^2</f>
        <v>4848804</v>
      </c>
      <c r="M42" s="4" t="n">
        <f aca="false">(G42-$B42)^2</f>
        <v>467402780.25</v>
      </c>
      <c r="N42" s="4"/>
    </row>
    <row r="43" customFormat="false" ht="12.8" hidden="false" customHeight="false" outlineLevel="0" collapsed="false">
      <c r="A43" s="1" t="n">
        <f aca="false">A42+7</f>
        <v>44850</v>
      </c>
      <c r="B43" s="3" t="n">
        <f aca="false">com.sun.star.sheet.addin.Analysis.getRandbetween(100000, 150000)</f>
        <v>101314</v>
      </c>
      <c r="C43" s="3" t="n">
        <f aca="false">com.sun.star.sheet.addin.Analysis.getRandbetween(100000, 120000)</f>
        <v>115777</v>
      </c>
      <c r="D43" s="3" t="n">
        <f aca="false">com.sun.star.sheet.addin.Analysis.getRandbetween(100000, 125000)</f>
        <v>124607</v>
      </c>
      <c r="E43" s="3" t="n">
        <f aca="false">com.sun.star.sheet.addin.Analysis.getRandbetween(125000, 150000)</f>
        <v>126043</v>
      </c>
      <c r="F43" s="3" t="n">
        <f aca="false">com.sun.star.sheet.addin.Analysis.getRandbetween(140000, 150000)</f>
        <v>145383</v>
      </c>
      <c r="G43" s="3" t="n">
        <f aca="false">AVERAGE(C43:F43)</f>
        <v>127952.5</v>
      </c>
      <c r="I43" s="4" t="n">
        <f aca="false">(C43-$B43)^2</f>
        <v>209178369</v>
      </c>
      <c r="J43" s="4" t="n">
        <f aca="false">(D43-$B43)^2</f>
        <v>542563849</v>
      </c>
      <c r="K43" s="4" t="n">
        <f aca="false">(E43-$B43)^2</f>
        <v>611523441</v>
      </c>
      <c r="L43" s="4" t="n">
        <f aca="false">(F43-$B43)^2</f>
        <v>1942076761</v>
      </c>
      <c r="M43" s="4" t="n">
        <f aca="false">(G43-$B43)^2</f>
        <v>709609682.25</v>
      </c>
      <c r="N43" s="4"/>
    </row>
    <row r="44" customFormat="false" ht="12.8" hidden="false" customHeight="false" outlineLevel="0" collapsed="false">
      <c r="A44" s="1" t="n">
        <f aca="false">A43+7</f>
        <v>44857</v>
      </c>
      <c r="B44" s="3" t="n">
        <f aca="false">com.sun.star.sheet.addin.Analysis.getRandbetween(100000, 150000)</f>
        <v>131345</v>
      </c>
      <c r="C44" s="3" t="n">
        <f aca="false">com.sun.star.sheet.addin.Analysis.getRandbetween(100000, 120000)</f>
        <v>106332</v>
      </c>
      <c r="D44" s="3" t="n">
        <f aca="false">com.sun.star.sheet.addin.Analysis.getRandbetween(100000, 125000)</f>
        <v>107004</v>
      </c>
      <c r="E44" s="3" t="n">
        <f aca="false">com.sun.star.sheet.addin.Analysis.getRandbetween(125000, 150000)</f>
        <v>139376</v>
      </c>
      <c r="F44" s="3" t="n">
        <f aca="false">com.sun.star.sheet.addin.Analysis.getRandbetween(140000, 150000)</f>
        <v>145288</v>
      </c>
      <c r="G44" s="3" t="n">
        <f aca="false">AVERAGE(C44:F44)</f>
        <v>124500</v>
      </c>
      <c r="I44" s="4" t="n">
        <f aca="false">(C44-$B44)^2</f>
        <v>625650169</v>
      </c>
      <c r="J44" s="4" t="n">
        <f aca="false">(D44-$B44)^2</f>
        <v>592484281</v>
      </c>
      <c r="K44" s="4" t="n">
        <f aca="false">(E44-$B44)^2</f>
        <v>64496961</v>
      </c>
      <c r="L44" s="4" t="n">
        <f aca="false">(F44-$B44)^2</f>
        <v>194407249</v>
      </c>
      <c r="M44" s="4" t="n">
        <f aca="false">(G44-$B44)^2</f>
        <v>46854025</v>
      </c>
      <c r="N44" s="4"/>
    </row>
    <row r="45" customFormat="false" ht="12.8" hidden="false" customHeight="false" outlineLevel="0" collapsed="false">
      <c r="A45" s="1" t="n">
        <f aca="false">A44+7</f>
        <v>44864</v>
      </c>
      <c r="B45" s="3" t="n">
        <f aca="false">com.sun.star.sheet.addin.Analysis.getRandbetween(100000, 150000)</f>
        <v>139671</v>
      </c>
      <c r="C45" s="3" t="n">
        <f aca="false">com.sun.star.sheet.addin.Analysis.getRandbetween(100000, 120000)</f>
        <v>119898</v>
      </c>
      <c r="D45" s="3" t="n">
        <f aca="false">com.sun.star.sheet.addin.Analysis.getRandbetween(100000, 125000)</f>
        <v>104577</v>
      </c>
      <c r="E45" s="3" t="n">
        <f aca="false">com.sun.star.sheet.addin.Analysis.getRandbetween(125000, 150000)</f>
        <v>127445</v>
      </c>
      <c r="F45" s="3" t="n">
        <f aca="false">com.sun.star.sheet.addin.Analysis.getRandbetween(140000, 150000)</f>
        <v>142204</v>
      </c>
      <c r="G45" s="3" t="n">
        <f aca="false">AVERAGE(C45:F45)</f>
        <v>123531</v>
      </c>
      <c r="I45" s="4" t="n">
        <f aca="false">(C45-$B45)^2</f>
        <v>390971529</v>
      </c>
      <c r="J45" s="4" t="n">
        <f aca="false">(D45-$B45)^2</f>
        <v>1231588836</v>
      </c>
      <c r="K45" s="4" t="n">
        <f aca="false">(E45-$B45)^2</f>
        <v>149475076</v>
      </c>
      <c r="L45" s="4" t="n">
        <f aca="false">(F45-$B45)^2</f>
        <v>6416089</v>
      </c>
      <c r="M45" s="4" t="n">
        <f aca="false">(G45-$B45)^2</f>
        <v>260499600</v>
      </c>
      <c r="N45" s="4"/>
    </row>
    <row r="46" customFormat="false" ht="12.8" hidden="false" customHeight="false" outlineLevel="0" collapsed="false">
      <c r="A46" s="1" t="n">
        <f aca="false">A45+7</f>
        <v>44871</v>
      </c>
      <c r="B46" s="3" t="n">
        <f aca="false">com.sun.star.sheet.addin.Analysis.getRandbetween(100000, 150000)</f>
        <v>123743</v>
      </c>
      <c r="C46" s="3" t="n">
        <f aca="false">com.sun.star.sheet.addin.Analysis.getRandbetween(100000, 120000)</f>
        <v>100701</v>
      </c>
      <c r="D46" s="3" t="n">
        <f aca="false">com.sun.star.sheet.addin.Analysis.getRandbetween(100000, 125000)</f>
        <v>101631</v>
      </c>
      <c r="E46" s="3" t="n">
        <f aca="false">com.sun.star.sheet.addin.Analysis.getRandbetween(125000, 150000)</f>
        <v>140044</v>
      </c>
      <c r="F46" s="3" t="n">
        <f aca="false">com.sun.star.sheet.addin.Analysis.getRandbetween(140000, 150000)</f>
        <v>141913</v>
      </c>
      <c r="G46" s="3" t="n">
        <f aca="false">AVERAGE(C46:F46)</f>
        <v>121072.25</v>
      </c>
      <c r="I46" s="4" t="n">
        <f aca="false">(C46-$B46)^2</f>
        <v>530933764</v>
      </c>
      <c r="J46" s="4" t="n">
        <f aca="false">(D46-$B46)^2</f>
        <v>488940544</v>
      </c>
      <c r="K46" s="4" t="n">
        <f aca="false">(E46-$B46)^2</f>
        <v>265722601</v>
      </c>
      <c r="L46" s="4" t="n">
        <f aca="false">(F46-$B46)^2</f>
        <v>330148900</v>
      </c>
      <c r="M46" s="4" t="n">
        <f aca="false">(G46-$B46)^2</f>
        <v>7132905.5625</v>
      </c>
      <c r="N46" s="4"/>
    </row>
    <row r="47" customFormat="false" ht="12.8" hidden="false" customHeight="false" outlineLevel="0" collapsed="false">
      <c r="A47" s="1" t="n">
        <f aca="false">A46+7</f>
        <v>44878</v>
      </c>
      <c r="B47" s="3" t="n">
        <f aca="false">com.sun.star.sheet.addin.Analysis.getRandbetween(100000, 150000)</f>
        <v>143956</v>
      </c>
      <c r="C47" s="3" t="n">
        <f aca="false">com.sun.star.sheet.addin.Analysis.getRandbetween(100000, 120000)</f>
        <v>112459</v>
      </c>
      <c r="D47" s="3" t="n">
        <f aca="false">com.sun.star.sheet.addin.Analysis.getRandbetween(100000, 125000)</f>
        <v>106362</v>
      </c>
      <c r="E47" s="3" t="n">
        <f aca="false">com.sun.star.sheet.addin.Analysis.getRandbetween(125000, 150000)</f>
        <v>140779</v>
      </c>
      <c r="F47" s="3" t="n">
        <f aca="false">com.sun.star.sheet.addin.Analysis.getRandbetween(140000, 150000)</f>
        <v>148275</v>
      </c>
      <c r="G47" s="3" t="n">
        <f aca="false">AVERAGE(C47:F47)</f>
        <v>126968.75</v>
      </c>
      <c r="I47" s="4" t="n">
        <f aca="false">(C47-$B47)^2</f>
        <v>992061009</v>
      </c>
      <c r="J47" s="4" t="n">
        <f aca="false">(D47-$B47)^2</f>
        <v>1413308836</v>
      </c>
      <c r="K47" s="4" t="n">
        <f aca="false">(E47-$B47)^2</f>
        <v>10093329</v>
      </c>
      <c r="L47" s="4" t="n">
        <f aca="false">(F47-$B47)^2</f>
        <v>18653761</v>
      </c>
      <c r="M47" s="4" t="n">
        <f aca="false">(G47-$B47)^2</f>
        <v>288566662.5625</v>
      </c>
      <c r="N47" s="4"/>
    </row>
    <row r="48" customFormat="false" ht="12.8" hidden="false" customHeight="false" outlineLevel="0" collapsed="false">
      <c r="A48" s="1" t="n">
        <f aca="false">A47+7</f>
        <v>44885</v>
      </c>
      <c r="B48" s="3" t="n">
        <f aca="false">com.sun.star.sheet.addin.Analysis.getRandbetween(100000, 150000)</f>
        <v>149061</v>
      </c>
      <c r="C48" s="3" t="n">
        <f aca="false">com.sun.star.sheet.addin.Analysis.getRandbetween(100000, 120000)</f>
        <v>118775</v>
      </c>
      <c r="D48" s="3" t="n">
        <f aca="false">com.sun.star.sheet.addin.Analysis.getRandbetween(100000, 125000)</f>
        <v>124405</v>
      </c>
      <c r="E48" s="3" t="n">
        <f aca="false">com.sun.star.sheet.addin.Analysis.getRandbetween(125000, 150000)</f>
        <v>131933</v>
      </c>
      <c r="F48" s="3" t="n">
        <f aca="false">com.sun.star.sheet.addin.Analysis.getRandbetween(140000, 150000)</f>
        <v>146119</v>
      </c>
      <c r="G48" s="3" t="n">
        <f aca="false">AVERAGE(C48:F48)</f>
        <v>130308</v>
      </c>
      <c r="I48" s="4" t="n">
        <f aca="false">(C48-$B48)^2</f>
        <v>917241796</v>
      </c>
      <c r="J48" s="4" t="n">
        <f aca="false">(D48-$B48)^2</f>
        <v>607918336</v>
      </c>
      <c r="K48" s="4" t="n">
        <f aca="false">(E48-$B48)^2</f>
        <v>293368384</v>
      </c>
      <c r="L48" s="4" t="n">
        <f aca="false">(F48-$B48)^2</f>
        <v>8655364</v>
      </c>
      <c r="M48" s="4" t="n">
        <f aca="false">(G48-$B48)^2</f>
        <v>351675009</v>
      </c>
      <c r="N48" s="4"/>
    </row>
    <row r="49" customFormat="false" ht="12.8" hidden="false" customHeight="false" outlineLevel="0" collapsed="false">
      <c r="A49" s="1" t="n">
        <f aca="false">A48+7</f>
        <v>44892</v>
      </c>
      <c r="B49" s="3" t="n">
        <f aca="false">com.sun.star.sheet.addin.Analysis.getRandbetween(100000, 150000)</f>
        <v>131109</v>
      </c>
      <c r="C49" s="3" t="n">
        <f aca="false">com.sun.star.sheet.addin.Analysis.getRandbetween(100000, 120000)</f>
        <v>105439</v>
      </c>
      <c r="D49" s="3" t="n">
        <f aca="false">com.sun.star.sheet.addin.Analysis.getRandbetween(100000, 125000)</f>
        <v>101732</v>
      </c>
      <c r="E49" s="3" t="n">
        <f aca="false">com.sun.star.sheet.addin.Analysis.getRandbetween(125000, 150000)</f>
        <v>138918</v>
      </c>
      <c r="F49" s="3" t="n">
        <f aca="false">com.sun.star.sheet.addin.Analysis.getRandbetween(140000, 150000)</f>
        <v>142747</v>
      </c>
      <c r="G49" s="3" t="n">
        <f aca="false">AVERAGE(C49:F49)</f>
        <v>122209</v>
      </c>
      <c r="I49" s="4" t="n">
        <f aca="false">(C49-$B49)^2</f>
        <v>658948900</v>
      </c>
      <c r="J49" s="4" t="n">
        <f aca="false">(D49-$B49)^2</f>
        <v>863008129</v>
      </c>
      <c r="K49" s="4" t="n">
        <f aca="false">(E49-$B49)^2</f>
        <v>60980481</v>
      </c>
      <c r="L49" s="4" t="n">
        <f aca="false">(F49-$B49)^2</f>
        <v>135443044</v>
      </c>
      <c r="M49" s="4" t="n">
        <f aca="false">(G49-$B49)^2</f>
        <v>79210000</v>
      </c>
      <c r="N49" s="4"/>
    </row>
    <row r="50" customFormat="false" ht="12.8" hidden="false" customHeight="false" outlineLevel="0" collapsed="false">
      <c r="A50" s="1" t="n">
        <f aca="false">A49+7</f>
        <v>44899</v>
      </c>
      <c r="B50" s="3" t="n">
        <f aca="false">com.sun.star.sheet.addin.Analysis.getRandbetween(100000, 150000)</f>
        <v>133496</v>
      </c>
      <c r="C50" s="3" t="n">
        <f aca="false">com.sun.star.sheet.addin.Analysis.getRandbetween(100000, 120000)</f>
        <v>109185</v>
      </c>
      <c r="D50" s="3" t="n">
        <f aca="false">com.sun.star.sheet.addin.Analysis.getRandbetween(100000, 125000)</f>
        <v>100715</v>
      </c>
      <c r="E50" s="3" t="n">
        <f aca="false">com.sun.star.sheet.addin.Analysis.getRandbetween(125000, 150000)</f>
        <v>134086</v>
      </c>
      <c r="F50" s="3" t="n">
        <f aca="false">com.sun.star.sheet.addin.Analysis.getRandbetween(140000, 150000)</f>
        <v>144753</v>
      </c>
      <c r="G50" s="3" t="n">
        <f aca="false">AVERAGE(C50:F50)</f>
        <v>122184.75</v>
      </c>
      <c r="I50" s="4" t="n">
        <f aca="false">(C50-$B50)^2</f>
        <v>591024721</v>
      </c>
      <c r="J50" s="4" t="n">
        <f aca="false">(D50-$B50)^2</f>
        <v>1074593961</v>
      </c>
      <c r="K50" s="4" t="n">
        <f aca="false">(E50-$B50)^2</f>
        <v>348100</v>
      </c>
      <c r="L50" s="4" t="n">
        <f aca="false">(F50-$B50)^2</f>
        <v>126720049</v>
      </c>
      <c r="M50" s="4" t="n">
        <f aca="false">(G50-$B50)^2</f>
        <v>127944376.5625</v>
      </c>
      <c r="N50" s="4"/>
    </row>
    <row r="51" customFormat="false" ht="12.8" hidden="false" customHeight="false" outlineLevel="0" collapsed="false">
      <c r="A51" s="1" t="n">
        <f aca="false">A50+7</f>
        <v>44906</v>
      </c>
      <c r="B51" s="3" t="n">
        <f aca="false">com.sun.star.sheet.addin.Analysis.getRandbetween(100000, 150000)</f>
        <v>129832</v>
      </c>
      <c r="C51" s="3" t="n">
        <f aca="false">com.sun.star.sheet.addin.Analysis.getRandbetween(100000, 120000)</f>
        <v>109082</v>
      </c>
      <c r="D51" s="3" t="n">
        <f aca="false">com.sun.star.sheet.addin.Analysis.getRandbetween(100000, 125000)</f>
        <v>121890</v>
      </c>
      <c r="E51" s="3" t="n">
        <f aca="false">com.sun.star.sheet.addin.Analysis.getRandbetween(125000, 150000)</f>
        <v>141517</v>
      </c>
      <c r="F51" s="3" t="n">
        <f aca="false">com.sun.star.sheet.addin.Analysis.getRandbetween(140000, 150000)</f>
        <v>145812</v>
      </c>
      <c r="G51" s="3" t="n">
        <f aca="false">AVERAGE(C51:F51)</f>
        <v>129575.25</v>
      </c>
      <c r="I51" s="4" t="n">
        <f aca="false">(C51-$B51)^2</f>
        <v>430562500</v>
      </c>
      <c r="J51" s="4" t="n">
        <f aca="false">(D51-$B51)^2</f>
        <v>63075364</v>
      </c>
      <c r="K51" s="4" t="n">
        <f aca="false">(E51-$B51)^2</f>
        <v>136539225</v>
      </c>
      <c r="L51" s="4" t="n">
        <f aca="false">(F51-$B51)^2</f>
        <v>255360400</v>
      </c>
      <c r="M51" s="4" t="n">
        <f aca="false">(G51-$B51)^2</f>
        <v>65920.5625</v>
      </c>
      <c r="N51" s="4"/>
    </row>
    <row r="52" customFormat="false" ht="12.8" hidden="false" customHeight="false" outlineLevel="0" collapsed="false">
      <c r="A52" s="1" t="n">
        <f aca="false">A51+7</f>
        <v>44913</v>
      </c>
      <c r="B52" s="3" t="n">
        <f aca="false">com.sun.star.sheet.addin.Analysis.getRandbetween(100000, 150000)</f>
        <v>120325</v>
      </c>
      <c r="C52" s="3" t="n">
        <f aca="false">com.sun.star.sheet.addin.Analysis.getRandbetween(100000, 120000)</f>
        <v>112622</v>
      </c>
      <c r="D52" s="3" t="n">
        <f aca="false">com.sun.star.sheet.addin.Analysis.getRandbetween(100000, 125000)</f>
        <v>123532</v>
      </c>
      <c r="E52" s="3" t="n">
        <f aca="false">com.sun.star.sheet.addin.Analysis.getRandbetween(125000, 150000)</f>
        <v>126819</v>
      </c>
      <c r="F52" s="3" t="n">
        <f aca="false">com.sun.star.sheet.addin.Analysis.getRandbetween(140000, 150000)</f>
        <v>145993</v>
      </c>
      <c r="G52" s="3" t="n">
        <f aca="false">AVERAGE(C52:F52)</f>
        <v>127241.5</v>
      </c>
      <c r="I52" s="4" t="n">
        <f aca="false">(C52-$B52)^2</f>
        <v>59336209</v>
      </c>
      <c r="J52" s="4" t="n">
        <f aca="false">(D52-$B52)^2</f>
        <v>10284849</v>
      </c>
      <c r="K52" s="4" t="n">
        <f aca="false">(E52-$B52)^2</f>
        <v>42172036</v>
      </c>
      <c r="L52" s="4" t="n">
        <f aca="false">(F52-$B52)^2</f>
        <v>658846224</v>
      </c>
      <c r="M52" s="4" t="n">
        <f aca="false">(G52-$B52)^2</f>
        <v>47837972.25</v>
      </c>
      <c r="N52" s="4"/>
    </row>
    <row r="53" customFormat="false" ht="12.8" hidden="false" customHeight="false" outlineLevel="0" collapsed="false">
      <c r="A53" s="1" t="n">
        <f aca="false">A52+7</f>
        <v>44920</v>
      </c>
      <c r="B53" s="3" t="n">
        <f aca="false">com.sun.star.sheet.addin.Analysis.getRandbetween(100000, 150000)</f>
        <v>128785</v>
      </c>
      <c r="C53" s="3" t="n">
        <f aca="false">com.sun.star.sheet.addin.Analysis.getRandbetween(100000, 120000)</f>
        <v>118108</v>
      </c>
      <c r="D53" s="3" t="n">
        <f aca="false">com.sun.star.sheet.addin.Analysis.getRandbetween(100000, 125000)</f>
        <v>114953</v>
      </c>
      <c r="E53" s="3" t="n">
        <f aca="false">com.sun.star.sheet.addin.Analysis.getRandbetween(125000, 150000)</f>
        <v>142469</v>
      </c>
      <c r="F53" s="3" t="n">
        <f aca="false">com.sun.star.sheet.addin.Analysis.getRandbetween(140000, 150000)</f>
        <v>145691</v>
      </c>
      <c r="G53" s="3" t="n">
        <f aca="false">AVERAGE(C53:F53)</f>
        <v>130305.25</v>
      </c>
      <c r="I53" s="4" t="n">
        <f aca="false">(C53-$B53)^2</f>
        <v>113998329</v>
      </c>
      <c r="J53" s="4" t="n">
        <f aca="false">(D53-$B53)^2</f>
        <v>191324224</v>
      </c>
      <c r="K53" s="4" t="n">
        <f aca="false">(E53-$B53)^2</f>
        <v>187251856</v>
      </c>
      <c r="L53" s="4" t="n">
        <f aca="false">(F53-$B53)^2</f>
        <v>285812836</v>
      </c>
      <c r="M53" s="4" t="n">
        <f aca="false">(G53-$B53)^2</f>
        <v>2311160.0625</v>
      </c>
      <c r="N53" s="4"/>
    </row>
    <row r="54" customFormat="false" ht="12.8" hidden="false" customHeight="false" outlineLevel="0" collapsed="false">
      <c r="A54" s="1" t="n">
        <f aca="false">A53+7</f>
        <v>44927</v>
      </c>
      <c r="B54" s="3" t="n">
        <f aca="false">com.sun.star.sheet.addin.Analysis.getRandbetween(100000, 150000)</f>
        <v>111559</v>
      </c>
      <c r="C54" s="3" t="n">
        <f aca="false">com.sun.star.sheet.addin.Analysis.getRandbetween(100000, 120000)</f>
        <v>116054</v>
      </c>
      <c r="D54" s="3" t="n">
        <f aca="false">com.sun.star.sheet.addin.Analysis.getRandbetween(100000, 125000)</f>
        <v>104871</v>
      </c>
      <c r="E54" s="3" t="n">
        <f aca="false">com.sun.star.sheet.addin.Analysis.getRandbetween(125000, 150000)</f>
        <v>141218</v>
      </c>
      <c r="F54" s="3" t="n">
        <f aca="false">com.sun.star.sheet.addin.Analysis.getRandbetween(140000, 150000)</f>
        <v>145791</v>
      </c>
      <c r="G54" s="3" t="n">
        <f aca="false">AVERAGE(C54:F54)</f>
        <v>126983.5</v>
      </c>
      <c r="I54" s="4" t="n">
        <f aca="false">(C54-$B54)^2</f>
        <v>20205025</v>
      </c>
      <c r="J54" s="4" t="n">
        <f aca="false">(D54-$B54)^2</f>
        <v>44729344</v>
      </c>
      <c r="K54" s="4" t="n">
        <f aca="false">(E54-$B54)^2</f>
        <v>879656281</v>
      </c>
      <c r="L54" s="4" t="n">
        <f aca="false">(F54-$B54)^2</f>
        <v>1171829824</v>
      </c>
      <c r="M54" s="4" t="n">
        <f aca="false">(G54-$B54)^2</f>
        <v>237915200.25</v>
      </c>
      <c r="N54" s="4"/>
    </row>
    <row r="55" customFormat="false" ht="12.8" hidden="false" customHeight="false" outlineLevel="0" collapsed="false">
      <c r="A55" s="1" t="n">
        <f aca="false">A54+7</f>
        <v>44934</v>
      </c>
      <c r="B55" s="3" t="n">
        <f aca="false">com.sun.star.sheet.addin.Analysis.getRandbetween(100000, 150000)</f>
        <v>117901</v>
      </c>
      <c r="C55" s="3" t="n">
        <f aca="false">com.sun.star.sheet.addin.Analysis.getRandbetween(100000, 120000)</f>
        <v>105652</v>
      </c>
      <c r="D55" s="3" t="n">
        <f aca="false">com.sun.star.sheet.addin.Analysis.getRandbetween(100000, 125000)</f>
        <v>110446</v>
      </c>
      <c r="E55" s="3" t="n">
        <f aca="false">com.sun.star.sheet.addin.Analysis.getRandbetween(125000, 150000)</f>
        <v>132300</v>
      </c>
      <c r="F55" s="3" t="n">
        <f aca="false">com.sun.star.sheet.addin.Analysis.getRandbetween(140000, 150000)</f>
        <v>146538</v>
      </c>
      <c r="G55" s="3" t="n">
        <f aca="false">AVERAGE(C55:F55)</f>
        <v>123734</v>
      </c>
      <c r="H55" s="3" t="n">
        <f aca="false">(C55*S55)+(D55*T55)+(E55*U55)+(F55*V55)</f>
        <v>121228.560521079</v>
      </c>
      <c r="I55" s="4" t="n">
        <f aca="false">(C55-$B55)^2</f>
        <v>150038001</v>
      </c>
      <c r="J55" s="4" t="n">
        <f aca="false">(D55-$B55)^2</f>
        <v>55577025</v>
      </c>
      <c r="K55" s="4" t="n">
        <f aca="false">(E55-$B55)^2</f>
        <v>207331201</v>
      </c>
      <c r="L55" s="4" t="n">
        <f aca="false">(F55-$B55)^2</f>
        <v>820077769</v>
      </c>
      <c r="M55" s="4" t="n">
        <f aca="false">(G55-$B55)^2</f>
        <v>34023889</v>
      </c>
      <c r="N55" s="4" t="n">
        <f aca="false">(H55-$B55)^2</f>
        <v>11072659.0214415</v>
      </c>
      <c r="O55" s="4" t="n">
        <f aca="false">AVERAGE(I2:I54)</f>
        <v>438927750.566038</v>
      </c>
      <c r="P55" s="4" t="n">
        <f aca="false">AVERAGE(J2:J54)</f>
        <v>382101978.716981</v>
      </c>
      <c r="Q55" s="4" t="n">
        <f aca="false">AVERAGE(K2:K54)</f>
        <v>445600821.358491</v>
      </c>
      <c r="R55" s="4" t="n">
        <f aca="false">AVERAGE(L2:L54)</f>
        <v>651285796.716981</v>
      </c>
      <c r="S55" s="4" t="n">
        <f aca="false">(1/O55)/(1/$O55+1/$P55+1/$Q55+1/$R55)</f>
        <v>0.262626854541627</v>
      </c>
      <c r="T55" s="4" t="n">
        <f aca="false">(1/P55)/(1/$O55+1/$P55+1/$Q55+1/$R55)</f>
        <v>0.301684421758969</v>
      </c>
      <c r="U55" s="4" t="n">
        <f aca="false">(1/Q55)/(1/$O55+1/$P55+1/$Q55+1/$R55)</f>
        <v>0.258693900407897</v>
      </c>
      <c r="V55" s="4" t="n">
        <f aca="false">(1/R55)/(1/$O55+1/$P55+1/$Q55+1/$R55)</f>
        <v>0.176994823291507</v>
      </c>
    </row>
    <row r="56" customFormat="false" ht="12.8" hidden="false" customHeight="false" outlineLevel="0" collapsed="false">
      <c r="A56" s="1" t="n">
        <f aca="false">A55+7</f>
        <v>44941</v>
      </c>
      <c r="B56" s="3" t="n">
        <f aca="false">com.sun.star.sheet.addin.Analysis.getRandbetween(100000, 150000)</f>
        <v>126527</v>
      </c>
      <c r="C56" s="3" t="n">
        <f aca="false">com.sun.star.sheet.addin.Analysis.getRandbetween(100000, 120000)</f>
        <v>114773</v>
      </c>
      <c r="D56" s="3" t="n">
        <f aca="false">com.sun.star.sheet.addin.Analysis.getRandbetween(100000, 125000)</f>
        <v>113548</v>
      </c>
      <c r="E56" s="3" t="n">
        <f aca="false">com.sun.star.sheet.addin.Analysis.getRandbetween(125000, 150000)</f>
        <v>135339</v>
      </c>
      <c r="F56" s="3" t="n">
        <f aca="false">com.sun.star.sheet.addin.Analysis.getRandbetween(140000, 150000)</f>
        <v>149947</v>
      </c>
      <c r="G56" s="3" t="n">
        <f aca="false">AVERAGE(C56:F56)</f>
        <v>128401.75</v>
      </c>
      <c r="H56" s="3" t="n">
        <f aca="false">(C56*S56)+(D56*T56)+(E56*U56)+(F56*V56)</f>
        <v>125974.262973239</v>
      </c>
      <c r="I56" s="4" t="n">
        <f aca="false">(C56-$B56)^2</f>
        <v>138156516</v>
      </c>
      <c r="J56" s="4" t="n">
        <f aca="false">(D56-$B56)^2</f>
        <v>168454441</v>
      </c>
      <c r="K56" s="4" t="n">
        <f aca="false">(E56-$B56)^2</f>
        <v>77651344</v>
      </c>
      <c r="L56" s="4" t="n">
        <f aca="false">(F56-$B56)^2</f>
        <v>548496400</v>
      </c>
      <c r="M56" s="4" t="n">
        <f aca="false">(G56-$B56)^2</f>
        <v>3514687.5625</v>
      </c>
      <c r="N56" s="4" t="n">
        <f aca="false">(H56-$B56)^2</f>
        <v>305518.220752649</v>
      </c>
      <c r="O56" s="4" t="n">
        <f aca="false">AVERAGE(I3:I55)</f>
        <v>440884919.924528</v>
      </c>
      <c r="P56" s="4" t="n">
        <f aca="false">AVERAGE(J3:J55)</f>
        <v>382821091.622641</v>
      </c>
      <c r="Q56" s="4" t="n">
        <f aca="false">AVERAGE(K3:K55)</f>
        <v>444646853.811321</v>
      </c>
      <c r="R56" s="4" t="n">
        <f aca="false">AVERAGE(L3:L55)</f>
        <v>651345174.924528</v>
      </c>
      <c r="S56" s="4" t="n">
        <f aca="false">(1/O56)/(1/$O56+1/$P56+1/$Q56+1/$R56)</f>
        <v>0.261773476874892</v>
      </c>
      <c r="T56" s="4" t="n">
        <f aca="false">(1/P56)/(1/$O56+1/$P56+1/$Q56+1/$R56)</f>
        <v>0.301477585524774</v>
      </c>
      <c r="U56" s="4" t="n">
        <f aca="false">(1/Q56)/(1/$O56+1/$P56+1/$Q56+1/$R56)</f>
        <v>0.259558742856472</v>
      </c>
      <c r="V56" s="4" t="n">
        <f aca="false">(1/R56)/(1/$O56+1/$P56+1/$Q56+1/$R56)</f>
        <v>0.177190194743862</v>
      </c>
    </row>
    <row r="57" customFormat="false" ht="12.8" hidden="false" customHeight="false" outlineLevel="0" collapsed="false">
      <c r="A57" s="1" t="n">
        <f aca="false">A56+7</f>
        <v>44948</v>
      </c>
      <c r="B57" s="3" t="n">
        <f aca="false">com.sun.star.sheet.addin.Analysis.getRandbetween(100000, 150000)</f>
        <v>130371</v>
      </c>
      <c r="C57" s="3" t="n">
        <f aca="false">com.sun.star.sheet.addin.Analysis.getRandbetween(100000, 120000)</f>
        <v>107419</v>
      </c>
      <c r="D57" s="3" t="n">
        <f aca="false">com.sun.star.sheet.addin.Analysis.getRandbetween(100000, 125000)</f>
        <v>109883</v>
      </c>
      <c r="E57" s="3" t="n">
        <f aca="false">com.sun.star.sheet.addin.Analysis.getRandbetween(125000, 150000)</f>
        <v>126654</v>
      </c>
      <c r="F57" s="3" t="n">
        <f aca="false">com.sun.star.sheet.addin.Analysis.getRandbetween(140000, 150000)</f>
        <v>142484</v>
      </c>
      <c r="G57" s="3" t="n">
        <f aca="false">AVERAGE(C57:F57)</f>
        <v>121610</v>
      </c>
      <c r="H57" s="3" t="n">
        <f aca="false">(C57*S57)+(D57*T57)+(E57*U57)+(F57*V57)</f>
        <v>119275.722645689</v>
      </c>
      <c r="I57" s="4" t="n">
        <f aca="false">(C57-$B57)^2</f>
        <v>526794304</v>
      </c>
      <c r="J57" s="4" t="n">
        <f aca="false">(D57-$B57)^2</f>
        <v>419758144</v>
      </c>
      <c r="K57" s="4" t="n">
        <f aca="false">(E57-$B57)^2</f>
        <v>13816089</v>
      </c>
      <c r="L57" s="4" t="n">
        <f aca="false">(F57-$B57)^2</f>
        <v>146724769</v>
      </c>
      <c r="M57" s="4" t="n">
        <f aca="false">(G57-$B57)^2</f>
        <v>76755121</v>
      </c>
      <c r="N57" s="4" t="n">
        <f aca="false">(H57-$B57)^2</f>
        <v>123105179.569096</v>
      </c>
      <c r="O57" s="4" t="n">
        <f aca="false">AVERAGE(I4:I56)</f>
        <v>438321176.528302</v>
      </c>
      <c r="P57" s="4" t="n">
        <f aca="false">AVERAGE(J4:J56)</f>
        <v>381061219.113208</v>
      </c>
      <c r="Q57" s="4" t="n">
        <f aca="false">AVERAGE(K4:K56)</f>
        <v>445080440.754717</v>
      </c>
      <c r="R57" s="4" t="n">
        <f aca="false">AVERAGE(L4:L56)</f>
        <v>660794819.90566</v>
      </c>
      <c r="S57" s="4" t="n">
        <f aca="false">(1/O57)/(1/$O57+1/$P57+1/$Q57+1/$R57)</f>
        <v>0.263268604958725</v>
      </c>
      <c r="T57" s="4" t="n">
        <f aca="false">(1/P57)/(1/$O57+1/$P57+1/$Q57+1/$R57)</f>
        <v>0.302828519094699</v>
      </c>
      <c r="U57" s="4" t="n">
        <f aca="false">(1/Q57)/(1/$O57+1/$P57+1/$Q57+1/$R57)</f>
        <v>0.259270446647346</v>
      </c>
      <c r="V57" s="4" t="n">
        <f aca="false">(1/R57)/(1/$O57+1/$P57+1/$Q57+1/$R57)</f>
        <v>0.174632429299231</v>
      </c>
    </row>
    <row r="58" customFormat="false" ht="12.8" hidden="false" customHeight="false" outlineLevel="0" collapsed="false">
      <c r="A58" s="1" t="n">
        <f aca="false">A57+7</f>
        <v>44955</v>
      </c>
      <c r="B58" s="3" t="n">
        <f aca="false">com.sun.star.sheet.addin.Analysis.getRandbetween(100000, 150000)</f>
        <v>127864</v>
      </c>
      <c r="C58" s="3" t="n">
        <f aca="false">com.sun.star.sheet.addin.Analysis.getRandbetween(100000, 120000)</f>
        <v>119883</v>
      </c>
      <c r="D58" s="3" t="n">
        <f aca="false">com.sun.star.sheet.addin.Analysis.getRandbetween(100000, 125000)</f>
        <v>109888</v>
      </c>
      <c r="E58" s="3" t="n">
        <f aca="false">com.sun.star.sheet.addin.Analysis.getRandbetween(125000, 150000)</f>
        <v>145175</v>
      </c>
      <c r="F58" s="3" t="n">
        <f aca="false">com.sun.star.sheet.addin.Analysis.getRandbetween(140000, 150000)</f>
        <v>146253</v>
      </c>
      <c r="G58" s="3" t="n">
        <f aca="false">AVERAGE(C58:F58)</f>
        <v>130299.75</v>
      </c>
      <c r="H58" s="3" t="n">
        <f aca="false">(C58*S58)+(D58*T58)+(E58*U58)+(F58*V58)</f>
        <v>127931.754884525</v>
      </c>
      <c r="I58" s="4" t="n">
        <f aca="false">(C58-$B58)^2</f>
        <v>63696361</v>
      </c>
      <c r="J58" s="4" t="n">
        <f aca="false">(D58-$B58)^2</f>
        <v>323136576</v>
      </c>
      <c r="K58" s="4" t="n">
        <f aca="false">(E58-$B58)^2</f>
        <v>299670721</v>
      </c>
      <c r="L58" s="4" t="n">
        <f aca="false">(F58-$B58)^2</f>
        <v>338155321</v>
      </c>
      <c r="M58" s="4" t="n">
        <f aca="false">(G58-$B58)^2</f>
        <v>5932878.0625</v>
      </c>
      <c r="N58" s="4" t="n">
        <f aca="false">(H58-$B58)^2</f>
        <v>4590.72437706095</v>
      </c>
      <c r="O58" s="4" t="n">
        <f aca="false">AVERAGE(I5:I57)</f>
        <v>427860202.566038</v>
      </c>
      <c r="P58" s="4" t="n">
        <f aca="false">AVERAGE(J5:J57)</f>
        <v>376605272.377358</v>
      </c>
      <c r="Q58" s="4" t="n">
        <f aca="false">AVERAGE(K5:K57)</f>
        <v>440913352.603774</v>
      </c>
      <c r="R58" s="4" t="n">
        <f aca="false">AVERAGE(L5:L57)</f>
        <v>663447447.075472</v>
      </c>
      <c r="S58" s="4" t="n">
        <f aca="false">(1/O58)/(1/$O58+1/$P58+1/$Q58+1/$R58)</f>
        <v>0.266567371399467</v>
      </c>
      <c r="T58" s="4" t="n">
        <f aca="false">(1/P58)/(1/$O58+1/$P58+1/$Q58+1/$R58)</f>
        <v>0.30284644929291</v>
      </c>
      <c r="U58" s="4" t="n">
        <f aca="false">(1/Q58)/(1/$O58+1/$P58+1/$Q58+1/$R58)</f>
        <v>0.258675698639969</v>
      </c>
      <c r="V58" s="4" t="n">
        <f aca="false">(1/R58)/(1/$O58+1/$P58+1/$Q58+1/$R58)</f>
        <v>0.171910480667654</v>
      </c>
    </row>
    <row r="59" customFormat="false" ht="12.8" hidden="false" customHeight="false" outlineLevel="0" collapsed="false">
      <c r="A59" s="1" t="n">
        <f aca="false">A58+7</f>
        <v>44962</v>
      </c>
      <c r="B59" s="3" t="n">
        <f aca="false">com.sun.star.sheet.addin.Analysis.getRandbetween(100000, 150000)</f>
        <v>143396</v>
      </c>
      <c r="C59" s="3" t="n">
        <f aca="false">com.sun.star.sheet.addin.Analysis.getRandbetween(100000, 120000)</f>
        <v>119032</v>
      </c>
      <c r="D59" s="3" t="n">
        <f aca="false">com.sun.star.sheet.addin.Analysis.getRandbetween(100000, 125000)</f>
        <v>108756</v>
      </c>
      <c r="E59" s="3" t="n">
        <f aca="false">com.sun.star.sheet.addin.Analysis.getRandbetween(125000, 150000)</f>
        <v>146171</v>
      </c>
      <c r="F59" s="3" t="n">
        <f aca="false">com.sun.star.sheet.addin.Analysis.getRandbetween(140000, 150000)</f>
        <v>142622</v>
      </c>
      <c r="G59" s="3" t="n">
        <f aca="false">AVERAGE(C59:F59)</f>
        <v>129145.25</v>
      </c>
      <c r="H59" s="3" t="n">
        <f aca="false">(C59*S59)+(D59*T59)+(E59*U59)+(F59*V59)</f>
        <v>127199.749088271</v>
      </c>
      <c r="I59" s="4" t="n">
        <f aca="false">(C59-$B59)^2</f>
        <v>593604496</v>
      </c>
      <c r="J59" s="4" t="n">
        <f aca="false">(D59-$B59)^2</f>
        <v>1199929600</v>
      </c>
      <c r="K59" s="4" t="n">
        <f aca="false">(E59-$B59)^2</f>
        <v>7700625</v>
      </c>
      <c r="L59" s="4" t="n">
        <f aca="false">(F59-$B59)^2</f>
        <v>599076</v>
      </c>
      <c r="M59" s="4" t="n">
        <f aca="false">(G59-$B59)^2</f>
        <v>203083875.5625</v>
      </c>
      <c r="N59" s="4" t="n">
        <f aca="false">(H59-$B59)^2</f>
        <v>262318543.595697</v>
      </c>
      <c r="O59" s="4" t="n">
        <f aca="false">AVERAGE(I6:I58)</f>
        <v>428642741.528302</v>
      </c>
      <c r="P59" s="4" t="n">
        <f aca="false">AVERAGE(J6:J58)</f>
        <v>382557208.075472</v>
      </c>
      <c r="Q59" s="4" t="n">
        <f aca="false">AVERAGE(K6:K58)</f>
        <v>432972297.358491</v>
      </c>
      <c r="R59" s="4" t="n">
        <f aca="false">AVERAGE(L6:L58)</f>
        <v>657655864.433962</v>
      </c>
      <c r="S59" s="4" t="n">
        <f aca="false">(1/O59)/(1/$O59+1/$P59+1/$Q59+1/$R59)</f>
        <v>0.265799024908184</v>
      </c>
      <c r="T59" s="4" t="n">
        <f aca="false">(1/P59)/(1/$O59+1/$P59+1/$Q59+1/$R59)</f>
        <v>0.297819045954864</v>
      </c>
      <c r="U59" s="4" t="n">
        <f aca="false">(1/Q59)/(1/$O59+1/$P59+1/$Q59+1/$R59)</f>
        <v>0.263141137267403</v>
      </c>
      <c r="V59" s="4" t="n">
        <f aca="false">(1/R59)/(1/$O59+1/$P59+1/$Q59+1/$R59)</f>
        <v>0.17324079186955</v>
      </c>
    </row>
    <row r="60" customFormat="false" ht="12.8" hidden="false" customHeight="false" outlineLevel="0" collapsed="false">
      <c r="A60" s="1" t="n">
        <f aca="false">A59+7</f>
        <v>44969</v>
      </c>
      <c r="B60" s="3" t="n">
        <f aca="false">com.sun.star.sheet.addin.Analysis.getRandbetween(100000, 150000)</f>
        <v>147047</v>
      </c>
      <c r="C60" s="3" t="n">
        <f aca="false">com.sun.star.sheet.addin.Analysis.getRandbetween(100000, 120000)</f>
        <v>111930</v>
      </c>
      <c r="D60" s="3" t="n">
        <f aca="false">com.sun.star.sheet.addin.Analysis.getRandbetween(100000, 125000)</f>
        <v>112366</v>
      </c>
      <c r="E60" s="3" t="n">
        <f aca="false">com.sun.star.sheet.addin.Analysis.getRandbetween(125000, 150000)</f>
        <v>149409</v>
      </c>
      <c r="F60" s="3" t="n">
        <f aca="false">com.sun.star.sheet.addin.Analysis.getRandbetween(140000, 150000)</f>
        <v>142492</v>
      </c>
      <c r="G60" s="3" t="n">
        <f aca="false">AVERAGE(C60:F60)</f>
        <v>129049.25</v>
      </c>
      <c r="H60" s="3" t="n">
        <f aca="false">(C60*S60)+(D60*T60)+(E60*U60)+(F60*V60)</f>
        <v>127703.325614242</v>
      </c>
      <c r="I60" s="4" t="n">
        <f aca="false">(C60-$B60)^2</f>
        <v>1233203689</v>
      </c>
      <c r="J60" s="4" t="n">
        <f aca="false">(D60-$B60)^2</f>
        <v>1202771761</v>
      </c>
      <c r="K60" s="4" t="n">
        <f aca="false">(E60-$B60)^2</f>
        <v>5579044</v>
      </c>
      <c r="L60" s="4" t="n">
        <f aca="false">(F60-$B60)^2</f>
        <v>20748025</v>
      </c>
      <c r="M60" s="4" t="n">
        <f aca="false">(G60-$B60)^2</f>
        <v>323919005.0625</v>
      </c>
      <c r="N60" s="4" t="n">
        <f aca="false">(H60-$B60)^2</f>
        <v>374177738.742247</v>
      </c>
      <c r="O60" s="4" t="n">
        <f aca="false">AVERAGE(I7:I59)</f>
        <v>437143025.528302</v>
      </c>
      <c r="P60" s="4" t="n">
        <f aca="false">AVERAGE(J7:J59)</f>
        <v>405197252.886793</v>
      </c>
      <c r="Q60" s="4" t="n">
        <f aca="false">AVERAGE(K7:K59)</f>
        <v>426080007.849057</v>
      </c>
      <c r="R60" s="4" t="n">
        <f aca="false">AVERAGE(L7:L59)</f>
        <v>643222383.584906</v>
      </c>
      <c r="S60" s="4" t="n">
        <f aca="false">(1/O60)/(1/$O60+1/$P60+1/$Q60+1/$R60)</f>
        <v>0.26424136509317</v>
      </c>
      <c r="T60" s="4" t="n">
        <f aca="false">(1/P60)/(1/$O60+1/$P60+1/$Q60+1/$R60)</f>
        <v>0.285074168157871</v>
      </c>
      <c r="U60" s="4" t="n">
        <f aca="false">(1/Q60)/(1/$O60+1/$P60+1/$Q60+1/$R60)</f>
        <v>0.271102299283373</v>
      </c>
      <c r="V60" s="4" t="n">
        <f aca="false">(1/R60)/(1/$O60+1/$P60+1/$Q60+1/$R60)</f>
        <v>0.179582167465585</v>
      </c>
    </row>
    <row r="61" customFormat="false" ht="12.8" hidden="false" customHeight="false" outlineLevel="0" collapsed="false">
      <c r="A61" s="1" t="n">
        <f aca="false">A60+7</f>
        <v>44976</v>
      </c>
      <c r="B61" s="3" t="n">
        <f aca="false">com.sun.star.sheet.addin.Analysis.getRandbetween(100000, 150000)</f>
        <v>146430</v>
      </c>
      <c r="C61" s="3" t="n">
        <f aca="false">com.sun.star.sheet.addin.Analysis.getRandbetween(100000, 120000)</f>
        <v>102504</v>
      </c>
      <c r="D61" s="3" t="n">
        <f aca="false">com.sun.star.sheet.addin.Analysis.getRandbetween(100000, 125000)</f>
        <v>111414</v>
      </c>
      <c r="E61" s="3" t="n">
        <f aca="false">com.sun.star.sheet.addin.Analysis.getRandbetween(125000, 150000)</f>
        <v>149806</v>
      </c>
      <c r="F61" s="3" t="n">
        <f aca="false">com.sun.star.sheet.addin.Analysis.getRandbetween(140000, 150000)</f>
        <v>142746</v>
      </c>
      <c r="G61" s="3" t="n">
        <f aca="false">AVERAGE(C61:F61)</f>
        <v>126617.5</v>
      </c>
      <c r="H61" s="3" t="n">
        <f aca="false">(C61*S61)+(D61*T61)+(E61*U61)+(F61*V61)</f>
        <v>125781.191995124</v>
      </c>
      <c r="I61" s="4" t="n">
        <f aca="false">(C61-$B61)^2</f>
        <v>1929493476</v>
      </c>
      <c r="J61" s="4" t="n">
        <f aca="false">(D61-$B61)^2</f>
        <v>1226120256</v>
      </c>
      <c r="K61" s="4" t="n">
        <f aca="false">(E61-$B61)^2</f>
        <v>11397376</v>
      </c>
      <c r="L61" s="4" t="n">
        <f aca="false">(F61-$B61)^2</f>
        <v>13571856</v>
      </c>
      <c r="M61" s="4" t="n">
        <f aca="false">(G61-$B61)^2</f>
        <v>392535156.25</v>
      </c>
      <c r="N61" s="4" t="n">
        <f aca="false">(H61-$B61)^2</f>
        <v>426373272.022227</v>
      </c>
      <c r="O61" s="4" t="n">
        <f aca="false">AVERAGE(I8:I60)</f>
        <v>456871766.528302</v>
      </c>
      <c r="P61" s="4" t="n">
        <f aca="false">AVERAGE(J8:J60)</f>
        <v>427513386.566038</v>
      </c>
      <c r="Q61" s="4" t="n">
        <f aca="false">AVERAGE(K8:K60)</f>
        <v>416411355.849057</v>
      </c>
      <c r="R61" s="4" t="n">
        <f aca="false">AVERAGE(L8:L60)</f>
        <v>631587232.943396</v>
      </c>
      <c r="S61" s="4" t="n">
        <f aca="false">(1/O61)/(1/$O61+1/$P61+1/$Q61+1/$R61)</f>
        <v>0.257121774818307</v>
      </c>
      <c r="T61" s="4" t="n">
        <f aca="false">(1/P61)/(1/$O61+1/$P61+1/$Q61+1/$R61)</f>
        <v>0.274778950006016</v>
      </c>
      <c r="U61" s="4" t="n">
        <f aca="false">(1/Q61)/(1/$O61+1/$P61+1/$Q61+1/$R61)</f>
        <v>0.282104889369813</v>
      </c>
      <c r="V61" s="4" t="n">
        <f aca="false">(1/R61)/(1/$O61+1/$P61+1/$Q61+1/$R61)</f>
        <v>0.185994385805864</v>
      </c>
    </row>
    <row r="62" customFormat="false" ht="12.8" hidden="false" customHeight="false" outlineLevel="0" collapsed="false">
      <c r="A62" s="1" t="n">
        <f aca="false">A61+7</f>
        <v>44983</v>
      </c>
      <c r="B62" s="3" t="n">
        <f aca="false">com.sun.star.sheet.addin.Analysis.getRandbetween(100000, 150000)</f>
        <v>103193</v>
      </c>
      <c r="C62" s="3" t="n">
        <f aca="false">com.sun.star.sheet.addin.Analysis.getRandbetween(100000, 120000)</f>
        <v>102440</v>
      </c>
      <c r="D62" s="3" t="n">
        <f aca="false">com.sun.star.sheet.addin.Analysis.getRandbetween(100000, 125000)</f>
        <v>100174</v>
      </c>
      <c r="E62" s="3" t="n">
        <f aca="false">com.sun.star.sheet.addin.Analysis.getRandbetween(125000, 150000)</f>
        <v>141142</v>
      </c>
      <c r="F62" s="3" t="n">
        <f aca="false">com.sun.star.sheet.addin.Analysis.getRandbetween(140000, 150000)</f>
        <v>140684</v>
      </c>
      <c r="G62" s="3" t="n">
        <f aca="false">AVERAGE(C62:F62)</f>
        <v>121110</v>
      </c>
      <c r="H62" s="3" t="n">
        <f aca="false">(C62*S62)+(D62*T62)+(E62*U62)+(F62*V62)</f>
        <v>120799.258967993</v>
      </c>
      <c r="I62" s="4" t="n">
        <f aca="false">(C62-$B62)^2</f>
        <v>567009</v>
      </c>
      <c r="J62" s="4" t="n">
        <f aca="false">(D62-$B62)^2</f>
        <v>9114361</v>
      </c>
      <c r="K62" s="4" t="n">
        <f aca="false">(E62-$B62)^2</f>
        <v>1440126601</v>
      </c>
      <c r="L62" s="4" t="n">
        <f aca="false">(F62-$B62)^2</f>
        <v>1405575081</v>
      </c>
      <c r="M62" s="4" t="n">
        <f aca="false">(G62-$B62)^2</f>
        <v>321018889</v>
      </c>
      <c r="N62" s="4" t="n">
        <f aca="false">(H62-$B62)^2</f>
        <v>309980354.848027</v>
      </c>
      <c r="O62" s="4" t="n">
        <f aca="false">AVERAGE(I9:I61)</f>
        <v>493246631.641509</v>
      </c>
      <c r="P62" s="4" t="n">
        <f aca="false">AVERAGE(J9:J61)</f>
        <v>448760938.566038</v>
      </c>
      <c r="Q62" s="4" t="n">
        <f aca="false">AVERAGE(K9:K61)</f>
        <v>400769417.660377</v>
      </c>
      <c r="R62" s="4" t="n">
        <f aca="false">AVERAGE(L9:L61)</f>
        <v>613300667.943396</v>
      </c>
      <c r="S62" s="4" t="n">
        <f aca="false">(1/O62)/(1/$O62+1/$P62+1/$Q62+1/$R62)</f>
        <v>0.241888948103789</v>
      </c>
      <c r="T62" s="4" t="n">
        <f aca="false">(1/P62)/(1/$O62+1/$P62+1/$Q62+1/$R62)</f>
        <v>0.265867410975531</v>
      </c>
      <c r="U62" s="4" t="n">
        <f aca="false">(1/Q62)/(1/$O62+1/$P62+1/$Q62+1/$R62)</f>
        <v>0.297704624220126</v>
      </c>
      <c r="V62" s="4" t="n">
        <f aca="false">(1/R62)/(1/$O62+1/$P62+1/$Q62+1/$R62)</f>
        <v>0.194539016700554</v>
      </c>
    </row>
    <row r="63" customFormat="false" ht="12.8" hidden="false" customHeight="false" outlineLevel="0" collapsed="false">
      <c r="A63" s="1" t="n">
        <f aca="false">A62+7</f>
        <v>44990</v>
      </c>
      <c r="B63" s="3" t="n">
        <f aca="false">com.sun.star.sheet.addin.Analysis.getRandbetween(100000, 150000)</f>
        <v>122782</v>
      </c>
      <c r="C63" s="3" t="n">
        <f aca="false">com.sun.star.sheet.addin.Analysis.getRandbetween(100000, 120000)</f>
        <v>108264</v>
      </c>
      <c r="D63" s="3" t="n">
        <f aca="false">com.sun.star.sheet.addin.Analysis.getRandbetween(100000, 125000)</f>
        <v>115385</v>
      </c>
      <c r="E63" s="3" t="n">
        <f aca="false">com.sun.star.sheet.addin.Analysis.getRandbetween(125000, 150000)</f>
        <v>141273</v>
      </c>
      <c r="F63" s="3" t="n">
        <f aca="false">com.sun.star.sheet.addin.Analysis.getRandbetween(140000, 150000)</f>
        <v>141815</v>
      </c>
      <c r="G63" s="3" t="n">
        <f aca="false">AVERAGE(C63:F63)</f>
        <v>126684.25</v>
      </c>
      <c r="H63" s="3" t="n">
        <f aca="false">(C63*S63)+(D63*T63)+(E63*U63)+(F63*V63)</f>
        <v>126099.967383436</v>
      </c>
      <c r="I63" s="4" t="n">
        <f aca="false">(C63-$B63)^2</f>
        <v>210772324</v>
      </c>
      <c r="J63" s="4" t="n">
        <f aca="false">(D63-$B63)^2</f>
        <v>54715609</v>
      </c>
      <c r="K63" s="4" t="n">
        <f aca="false">(E63-$B63)^2</f>
        <v>341917081</v>
      </c>
      <c r="L63" s="4" t="n">
        <f aca="false">(F63-$B63)^2</f>
        <v>362255089</v>
      </c>
      <c r="M63" s="4" t="n">
        <f aca="false">(G63-$B63)^2</f>
        <v>15227555.0625</v>
      </c>
      <c r="N63" s="4" t="n">
        <f aca="false">(H63-$B63)^2</f>
        <v>11008907.5575448</v>
      </c>
      <c r="O63" s="4" t="n">
        <f aca="false">AVERAGE(I10:I62)</f>
        <v>488640874</v>
      </c>
      <c r="P63" s="4" t="n">
        <f aca="false">AVERAGE(J10:J62)</f>
        <v>444743477.433962</v>
      </c>
      <c r="Q63" s="4" t="n">
        <f aca="false">AVERAGE(K10:K62)</f>
        <v>425416301.433962</v>
      </c>
      <c r="R63" s="4" t="n">
        <f aca="false">AVERAGE(L10:L62)</f>
        <v>630433914.283019</v>
      </c>
      <c r="S63" s="4" t="n">
        <f aca="false">(1/O63)/(1/$O63+1/$P63+1/$Q63+1/$R63)</f>
        <v>0.248607335989769</v>
      </c>
      <c r="T63" s="4" t="n">
        <f aca="false">(1/P63)/(1/$O63+1/$P63+1/$Q63+1/$R63)</f>
        <v>0.273145559417204</v>
      </c>
      <c r="U63" s="4" t="n">
        <f aca="false">(1/Q63)/(1/$O63+1/$P63+1/$Q63+1/$R63)</f>
        <v>0.285554891835074</v>
      </c>
      <c r="V63" s="4" t="n">
        <f aca="false">(1/R63)/(1/$O63+1/$P63+1/$Q63+1/$R63)</f>
        <v>0.192692212757953</v>
      </c>
    </row>
    <row r="64" customFormat="false" ht="12.8" hidden="false" customHeight="false" outlineLevel="0" collapsed="false">
      <c r="A64" s="1" t="n">
        <f aca="false">A63+7</f>
        <v>44997</v>
      </c>
      <c r="B64" s="3" t="n">
        <f aca="false">com.sun.star.sheet.addin.Analysis.getRandbetween(100000, 150000)</f>
        <v>110414</v>
      </c>
      <c r="C64" s="3" t="n">
        <f aca="false">com.sun.star.sheet.addin.Analysis.getRandbetween(100000, 120000)</f>
        <v>105832</v>
      </c>
      <c r="D64" s="3" t="n">
        <f aca="false">com.sun.star.sheet.addin.Analysis.getRandbetween(100000, 125000)</f>
        <v>107032</v>
      </c>
      <c r="E64" s="3" t="n">
        <f aca="false">com.sun.star.sheet.addin.Analysis.getRandbetween(125000, 150000)</f>
        <v>141068</v>
      </c>
      <c r="F64" s="3" t="n">
        <f aca="false">com.sun.star.sheet.addin.Analysis.getRandbetween(140000, 150000)</f>
        <v>143180</v>
      </c>
      <c r="G64" s="3" t="n">
        <f aca="false">AVERAGE(C64:F64)</f>
        <v>124278</v>
      </c>
      <c r="H64" s="3" t="n">
        <f aca="false">(C64*S64)+(D64*T64)+(E64*U64)+(F64*V64)</f>
        <v>123369.796211121</v>
      </c>
      <c r="I64" s="4" t="n">
        <f aca="false">(C64-$B64)^2</f>
        <v>20994724</v>
      </c>
      <c r="J64" s="4" t="n">
        <f aca="false">(D64-$B64)^2</f>
        <v>11437924</v>
      </c>
      <c r="K64" s="4" t="n">
        <f aca="false">(E64-$B64)^2</f>
        <v>939667716</v>
      </c>
      <c r="L64" s="4" t="n">
        <f aca="false">(F64-$B64)^2</f>
        <v>1073610756</v>
      </c>
      <c r="M64" s="4" t="n">
        <f aca="false">(G64-$B64)^2</f>
        <v>192210496</v>
      </c>
      <c r="N64" s="4" t="n">
        <f aca="false">(H64-$B64)^2</f>
        <v>167852655.464096</v>
      </c>
      <c r="O64" s="4" t="n">
        <f aca="false">AVERAGE(I11:I63)</f>
        <v>481861797.54717</v>
      </c>
      <c r="P64" s="4" t="n">
        <f aca="false">AVERAGE(J11:J63)</f>
        <v>445016482.584906</v>
      </c>
      <c r="Q64" s="4" t="n">
        <f aca="false">AVERAGE(K11:K63)</f>
        <v>425309100.396226</v>
      </c>
      <c r="R64" s="4" t="n">
        <f aca="false">AVERAGE(L11:L63)</f>
        <v>628972709.150943</v>
      </c>
      <c r="S64" s="4" t="n">
        <f aca="false">(1/O64)/(1/$O64+1/$P64+1/$Q64+1/$R64)</f>
        <v>0.251138089651396</v>
      </c>
      <c r="T64" s="4" t="n">
        <f aca="false">(1/P64)/(1/$O64+1/$P64+1/$Q64+1/$R64)</f>
        <v>0.27193116670436</v>
      </c>
      <c r="U64" s="4" t="n">
        <f aca="false">(1/Q64)/(1/$O64+1/$P64+1/$Q64+1/$R64)</f>
        <v>0.28453153529808</v>
      </c>
      <c r="V64" s="4" t="n">
        <f aca="false">(1/R64)/(1/$O64+1/$P64+1/$Q64+1/$R64)</f>
        <v>0.192399208346164</v>
      </c>
    </row>
    <row r="65" customFormat="false" ht="12.8" hidden="false" customHeight="false" outlineLevel="0" collapsed="false">
      <c r="A65" s="1" t="n">
        <f aca="false">A64+7</f>
        <v>45004</v>
      </c>
      <c r="B65" s="3" t="n">
        <f aca="false">com.sun.star.sheet.addin.Analysis.getRandbetween(100000, 150000)</f>
        <v>125689</v>
      </c>
      <c r="C65" s="3" t="n">
        <f aca="false">com.sun.star.sheet.addin.Analysis.getRandbetween(100000, 120000)</f>
        <v>100513</v>
      </c>
      <c r="D65" s="3" t="n">
        <f aca="false">com.sun.star.sheet.addin.Analysis.getRandbetween(100000, 125000)</f>
        <v>114841</v>
      </c>
      <c r="E65" s="3" t="n">
        <f aca="false">com.sun.star.sheet.addin.Analysis.getRandbetween(125000, 150000)</f>
        <v>127528</v>
      </c>
      <c r="F65" s="3" t="n">
        <f aca="false">com.sun.star.sheet.addin.Analysis.getRandbetween(140000, 150000)</f>
        <v>140566</v>
      </c>
      <c r="G65" s="3" t="n">
        <f aca="false">AVERAGE(C65:F65)</f>
        <v>120862</v>
      </c>
      <c r="H65" s="3" t="n">
        <f aca="false">(C65*S65)+(D65*T65)+(E65*U65)+(F65*V65)</f>
        <v>119868.49648444</v>
      </c>
      <c r="I65" s="4" t="n">
        <f aca="false">(C65-$B65)^2</f>
        <v>633830976</v>
      </c>
      <c r="J65" s="4" t="n">
        <f aca="false">(D65-$B65)^2</f>
        <v>117679104</v>
      </c>
      <c r="K65" s="4" t="n">
        <f aca="false">(E65-$B65)^2</f>
        <v>3381921</v>
      </c>
      <c r="L65" s="4" t="n">
        <f aca="false">(F65-$B65)^2</f>
        <v>221325129</v>
      </c>
      <c r="M65" s="4" t="n">
        <f aca="false">(G65-$B65)^2</f>
        <v>23299929</v>
      </c>
      <c r="N65" s="4" t="n">
        <f aca="false">(H65-$B65)^2</f>
        <v>33878261.1746486</v>
      </c>
      <c r="O65" s="4" t="n">
        <f aca="false">AVERAGE(I12:I64)</f>
        <v>482230799.867925</v>
      </c>
      <c r="P65" s="4" t="n">
        <f aca="false">AVERAGE(J12:J64)</f>
        <v>444773523.396226</v>
      </c>
      <c r="Q65" s="4" t="n">
        <f aca="false">AVERAGE(K12:K64)</f>
        <v>416509906.188679</v>
      </c>
      <c r="R65" s="4" t="n">
        <f aca="false">AVERAGE(L12:L64)</f>
        <v>626225800.981132</v>
      </c>
      <c r="S65" s="4" t="n">
        <f aca="false">(1/O65)/(1/$O65+1/$P65+1/$Q65+1/$R65)</f>
        <v>0.249248204955652</v>
      </c>
      <c r="T65" s="4" t="n">
        <f aca="false">(1/P65)/(1/$O65+1/$P65+1/$Q65+1/$R65)</f>
        <v>0.270239020352685</v>
      </c>
      <c r="U65" s="4" t="n">
        <f aca="false">(1/Q65)/(1/$O65+1/$P65+1/$Q65+1/$R65)</f>
        <v>0.288576956887455</v>
      </c>
      <c r="V65" s="4" t="n">
        <f aca="false">(1/R65)/(1/$O65+1/$P65+1/$Q65+1/$R65)</f>
        <v>0.191935817804207</v>
      </c>
    </row>
    <row r="66" customFormat="false" ht="12.8" hidden="false" customHeight="false" outlineLevel="0" collapsed="false">
      <c r="A66" s="1" t="n">
        <f aca="false">A65+7</f>
        <v>45011</v>
      </c>
      <c r="B66" s="3" t="n">
        <f aca="false">com.sun.star.sheet.addin.Analysis.getRandbetween(100000, 150000)</f>
        <v>101419</v>
      </c>
      <c r="C66" s="3" t="n">
        <f aca="false">com.sun.star.sheet.addin.Analysis.getRandbetween(100000, 120000)</f>
        <v>117369</v>
      </c>
      <c r="D66" s="3" t="n">
        <f aca="false">com.sun.star.sheet.addin.Analysis.getRandbetween(100000, 125000)</f>
        <v>102905</v>
      </c>
      <c r="E66" s="3" t="n">
        <f aca="false">com.sun.star.sheet.addin.Analysis.getRandbetween(125000, 150000)</f>
        <v>129290</v>
      </c>
      <c r="F66" s="3" t="n">
        <f aca="false">com.sun.star.sheet.addin.Analysis.getRandbetween(140000, 150000)</f>
        <v>141525</v>
      </c>
      <c r="G66" s="3" t="n">
        <f aca="false">AVERAGE(C66:F66)</f>
        <v>122772.25</v>
      </c>
      <c r="H66" s="3" t="n">
        <f aca="false">(C66*S66)+(D66*T66)+(E66*U66)+(F66*V66)</f>
        <v>121290.651110792</v>
      </c>
      <c r="I66" s="4" t="n">
        <f aca="false">(C66-$B66)^2</f>
        <v>254402500</v>
      </c>
      <c r="J66" s="4" t="n">
        <f aca="false">(D66-$B66)^2</f>
        <v>2208196</v>
      </c>
      <c r="K66" s="4" t="n">
        <f aca="false">(E66-$B66)^2</f>
        <v>776792641</v>
      </c>
      <c r="L66" s="4" t="n">
        <f aca="false">(F66-$B66)^2</f>
        <v>1608491236</v>
      </c>
      <c r="M66" s="4" t="n">
        <f aca="false">(G66-$B66)^2</f>
        <v>455961285.5625</v>
      </c>
      <c r="N66" s="4" t="n">
        <f aca="false">(H66-$B66)^2</f>
        <v>394882517.869039</v>
      </c>
      <c r="O66" s="4" t="n">
        <f aca="false">AVERAGE(I13:I65)</f>
        <v>469344234.433962</v>
      </c>
      <c r="P66" s="4" t="n">
        <f aca="false">AVERAGE(J13:J65)</f>
        <v>425164597.132076</v>
      </c>
      <c r="Q66" s="4" t="n">
        <f aca="false">AVERAGE(K13:K65)</f>
        <v>410207297.886793</v>
      </c>
      <c r="R66" s="4" t="n">
        <f aca="false">AVERAGE(L13:L65)</f>
        <v>630383847.264151</v>
      </c>
      <c r="S66" s="4" t="n">
        <f aca="false">(1/O66)/(1/$O66+1/$P66+1/$Q66+1/$R66)</f>
        <v>0.250462566758266</v>
      </c>
      <c r="T66" s="4" t="n">
        <f aca="false">(1/P66)/(1/$O66+1/$P66+1/$Q66+1/$R66)</f>
        <v>0.276488593929203</v>
      </c>
      <c r="U66" s="4" t="n">
        <f aca="false">(1/Q66)/(1/$O66+1/$P66+1/$Q66+1/$R66)</f>
        <v>0.286570137233311</v>
      </c>
      <c r="V66" s="4" t="n">
        <f aca="false">(1/R66)/(1/$O66+1/$P66+1/$Q66+1/$R66)</f>
        <v>0.186478702079219</v>
      </c>
    </row>
    <row r="67" customFormat="false" ht="12.8" hidden="false" customHeight="false" outlineLevel="0" collapsed="false">
      <c r="A67" s="1" t="n">
        <f aca="false">A66+7</f>
        <v>45018</v>
      </c>
      <c r="B67" s="3" t="n">
        <f aca="false">com.sun.star.sheet.addin.Analysis.getRandbetween(100000, 150000)</f>
        <v>107226</v>
      </c>
      <c r="C67" s="3" t="n">
        <f aca="false">com.sun.star.sheet.addin.Analysis.getRandbetween(100000, 120000)</f>
        <v>100137</v>
      </c>
      <c r="D67" s="3" t="n">
        <f aca="false">com.sun.star.sheet.addin.Analysis.getRandbetween(100000, 125000)</f>
        <v>113167</v>
      </c>
      <c r="E67" s="3" t="n">
        <f aca="false">com.sun.star.sheet.addin.Analysis.getRandbetween(125000, 150000)</f>
        <v>136156</v>
      </c>
      <c r="F67" s="3" t="n">
        <f aca="false">com.sun.star.sheet.addin.Analysis.getRandbetween(140000, 150000)</f>
        <v>147274</v>
      </c>
      <c r="G67" s="3" t="n">
        <f aca="false">AVERAGE(C67:F67)</f>
        <v>124183.5</v>
      </c>
      <c r="H67" s="3" t="n">
        <f aca="false">(C67*S67)+(D67*T67)+(E67*U67)+(F67*V67)</f>
        <v>123056.402821861</v>
      </c>
      <c r="I67" s="4" t="n">
        <f aca="false">(C67-$B67)^2</f>
        <v>50253921</v>
      </c>
      <c r="J67" s="4" t="n">
        <f aca="false">(D67-$B67)^2</f>
        <v>35295481</v>
      </c>
      <c r="K67" s="4" t="n">
        <f aca="false">(E67-$B67)^2</f>
        <v>836944900</v>
      </c>
      <c r="L67" s="4" t="n">
        <f aca="false">(F67-$B67)^2</f>
        <v>1603842304</v>
      </c>
      <c r="M67" s="4" t="n">
        <f aca="false">(G67-$B67)^2</f>
        <v>287556806.25</v>
      </c>
      <c r="N67" s="4" t="n">
        <f aca="false">(H67-$B67)^2</f>
        <v>250601653.502395</v>
      </c>
      <c r="O67" s="4" t="n">
        <f aca="false">AVERAGE(I14:I66)</f>
        <v>470640599.924528</v>
      </c>
      <c r="P67" s="4" t="n">
        <f aca="false">AVERAGE(J14:J66)</f>
        <v>424819928.660377</v>
      </c>
      <c r="Q67" s="4" t="n">
        <f aca="false">AVERAGE(K14:K66)</f>
        <v>390250657.886792</v>
      </c>
      <c r="R67" s="4" t="n">
        <f aca="false">AVERAGE(L14:L66)</f>
        <v>630498759.264151</v>
      </c>
      <c r="S67" s="4" t="n">
        <f aca="false">(1/O67)/(1/$O67+1/$P67+1/$Q67+1/$R67)</f>
        <v>0.246286472921873</v>
      </c>
      <c r="T67" s="4" t="n">
        <f aca="false">(1/P67)/(1/$O67+1/$P67+1/$Q67+1/$R67)</f>
        <v>0.27285069637567</v>
      </c>
      <c r="U67" s="4" t="n">
        <f aca="false">(1/Q67)/(1/$O67+1/$P67+1/$Q67+1/$R67)</f>
        <v>0.297020417587281</v>
      </c>
      <c r="V67" s="4" t="n">
        <f aca="false">(1/R67)/(1/$O67+1/$P67+1/$Q67+1/$R67)</f>
        <v>0.183842413115177</v>
      </c>
    </row>
    <row r="68" customFormat="false" ht="12.8" hidden="false" customHeight="false" outlineLevel="0" collapsed="false">
      <c r="A68" s="1" t="n">
        <f aca="false">A67+7</f>
        <v>45025</v>
      </c>
      <c r="B68" s="3" t="n">
        <f aca="false">com.sun.star.sheet.addin.Analysis.getRandbetween(100000, 150000)</f>
        <v>131829</v>
      </c>
      <c r="C68" s="3" t="n">
        <f aca="false">com.sun.star.sheet.addin.Analysis.getRandbetween(100000, 120000)</f>
        <v>101241</v>
      </c>
      <c r="D68" s="3" t="n">
        <f aca="false">com.sun.star.sheet.addin.Analysis.getRandbetween(100000, 125000)</f>
        <v>113583</v>
      </c>
      <c r="E68" s="3" t="n">
        <f aca="false">com.sun.star.sheet.addin.Analysis.getRandbetween(125000, 150000)</f>
        <v>148514</v>
      </c>
      <c r="F68" s="3" t="n">
        <f aca="false">com.sun.star.sheet.addin.Analysis.getRandbetween(140000, 150000)</f>
        <v>143348</v>
      </c>
      <c r="G68" s="3" t="n">
        <f aca="false">AVERAGE(C68:F68)</f>
        <v>126671.5</v>
      </c>
      <c r="H68" s="3" t="n">
        <f aca="false">(C68*S68)+(D68*T68)+(E68*U68)+(F68*V68)</f>
        <v>126176.947325561</v>
      </c>
      <c r="I68" s="4" t="n">
        <f aca="false">(C68-$B68)^2</f>
        <v>935625744</v>
      </c>
      <c r="J68" s="4" t="n">
        <f aca="false">(D68-$B68)^2</f>
        <v>332916516</v>
      </c>
      <c r="K68" s="4" t="n">
        <f aca="false">(E68-$B68)^2</f>
        <v>278389225</v>
      </c>
      <c r="L68" s="4" t="n">
        <f aca="false">(F68-$B68)^2</f>
        <v>132687361</v>
      </c>
      <c r="M68" s="4" t="n">
        <f aca="false">(G68-$B68)^2</f>
        <v>26599806.25</v>
      </c>
      <c r="N68" s="4" t="n">
        <f aca="false">(H68-$B68)^2</f>
        <v>31945699.4346336</v>
      </c>
      <c r="O68" s="4" t="n">
        <f aca="false">AVERAGE(I15:I67)</f>
        <v>470402877.981132</v>
      </c>
      <c r="P68" s="4" t="n">
        <f aca="false">AVERAGE(J15:J67)</f>
        <v>422700092.433962</v>
      </c>
      <c r="Q68" s="4" t="n">
        <f aca="false">AVERAGE(K15:K67)</f>
        <v>399039425.339623</v>
      </c>
      <c r="R68" s="4" t="n">
        <f aca="false">AVERAGE(L15:L67)</f>
        <v>640071807.09434</v>
      </c>
      <c r="S68" s="4" t="n">
        <f aca="false">(1/O68)/(1/$O68+1/$P68+1/$Q68+1/$R68)</f>
        <v>0.248347699611418</v>
      </c>
      <c r="T68" s="4" t="n">
        <f aca="false">(1/P68)/(1/$O68+1/$P68+1/$Q68+1/$R68)</f>
        <v>0.276374372109833</v>
      </c>
      <c r="U68" s="4" t="n">
        <f aca="false">(1/Q68)/(1/$O68+1/$P68+1/$Q68+1/$R68)</f>
        <v>0.292761730342249</v>
      </c>
      <c r="V68" s="4" t="n">
        <f aca="false">(1/R68)/(1/$O68+1/$P68+1/$Q68+1/$R68)</f>
        <v>0.182516197936501</v>
      </c>
    </row>
    <row r="69" customFormat="false" ht="12.8" hidden="false" customHeight="false" outlineLevel="0" collapsed="false">
      <c r="A69" s="1" t="n">
        <f aca="false">A68+7</f>
        <v>45032</v>
      </c>
      <c r="B69" s="3" t="n">
        <f aca="false">com.sun.star.sheet.addin.Analysis.getRandbetween(100000, 150000)</f>
        <v>118983</v>
      </c>
      <c r="C69" s="3" t="n">
        <f aca="false">com.sun.star.sheet.addin.Analysis.getRandbetween(100000, 120000)</f>
        <v>118377</v>
      </c>
      <c r="D69" s="3" t="n">
        <f aca="false">com.sun.star.sheet.addin.Analysis.getRandbetween(100000, 125000)</f>
        <v>115489</v>
      </c>
      <c r="E69" s="3" t="n">
        <f aca="false">com.sun.star.sheet.addin.Analysis.getRandbetween(125000, 150000)</f>
        <v>141915</v>
      </c>
      <c r="F69" s="3" t="n">
        <f aca="false">com.sun.star.sheet.addin.Analysis.getRandbetween(140000, 150000)</f>
        <v>143739</v>
      </c>
      <c r="G69" s="3" t="n">
        <f aca="false">AVERAGE(C69:F69)</f>
        <v>129880</v>
      </c>
      <c r="H69" s="3" t="n">
        <f aca="false">(C69*S69)+(D69*T69)+(E69*U69)+(F69*V69)</f>
        <v>129453.40175685</v>
      </c>
      <c r="I69" s="4" t="n">
        <f aca="false">(C69-$B69)^2</f>
        <v>367236</v>
      </c>
      <c r="J69" s="4" t="n">
        <f aca="false">(D69-$B69)^2</f>
        <v>12208036</v>
      </c>
      <c r="K69" s="4" t="n">
        <f aca="false">(E69-$B69)^2</f>
        <v>525876624</v>
      </c>
      <c r="L69" s="4" t="n">
        <f aca="false">(F69-$B69)^2</f>
        <v>612859536</v>
      </c>
      <c r="M69" s="4" t="n">
        <f aca="false">(G69-$B69)^2</f>
        <v>118744609</v>
      </c>
      <c r="N69" s="4" t="n">
        <f aca="false">(H69-$B69)^2</f>
        <v>109629312.949855</v>
      </c>
      <c r="O69" s="4" t="n">
        <f aca="false">AVERAGE(I16:I68)</f>
        <v>487228818.735849</v>
      </c>
      <c r="P69" s="4" t="n">
        <f aca="false">AVERAGE(J16:J68)</f>
        <v>424704495.830189</v>
      </c>
      <c r="Q69" s="4" t="n">
        <f aca="false">AVERAGE(K16:K68)</f>
        <v>388350722.245283</v>
      </c>
      <c r="R69" s="4" t="n">
        <f aca="false">AVERAGE(L16:L68)</f>
        <v>607245795.339623</v>
      </c>
      <c r="S69" s="4" t="n">
        <f aca="false">(1/O69)/(1/$O69+1/$P69+1/$Q69+1/$R69)</f>
        <v>0.237858104268163</v>
      </c>
      <c r="T69" s="4" t="n">
        <f aca="false">(1/P69)/(1/$O69+1/$P69+1/$Q69+1/$R69)</f>
        <v>0.27287519747769</v>
      </c>
      <c r="U69" s="4" t="n">
        <f aca="false">(1/Q69)/(1/$O69+1/$P69+1/$Q69+1/$R69)</f>
        <v>0.298419229142385</v>
      </c>
      <c r="V69" s="4" t="n">
        <f aca="false">(1/R69)/(1/$O69+1/$P69+1/$Q69+1/$R69)</f>
        <v>0.190847469111762</v>
      </c>
    </row>
    <row r="70" customFormat="false" ht="12.8" hidden="false" customHeight="false" outlineLevel="0" collapsed="false">
      <c r="A70" s="1" t="n">
        <f aca="false">A69+7</f>
        <v>45039</v>
      </c>
      <c r="B70" s="3" t="n">
        <f aca="false">com.sun.star.sheet.addin.Analysis.getRandbetween(100000, 150000)</f>
        <v>123047</v>
      </c>
      <c r="C70" s="3" t="n">
        <f aca="false">com.sun.star.sheet.addin.Analysis.getRandbetween(100000, 120000)</f>
        <v>111957</v>
      </c>
      <c r="D70" s="3" t="n">
        <f aca="false">com.sun.star.sheet.addin.Analysis.getRandbetween(100000, 125000)</f>
        <v>105316</v>
      </c>
      <c r="E70" s="3" t="n">
        <f aca="false">com.sun.star.sheet.addin.Analysis.getRandbetween(125000, 150000)</f>
        <v>135962</v>
      </c>
      <c r="F70" s="3" t="n">
        <f aca="false">com.sun.star.sheet.addin.Analysis.getRandbetween(140000, 150000)</f>
        <v>140996</v>
      </c>
      <c r="G70" s="3" t="n">
        <f aca="false">AVERAGE(C70:F70)</f>
        <v>123557.75</v>
      </c>
      <c r="H70" s="3" t="n">
        <f aca="false">(C70*S70)+(D70*T70)+(E70*U70)+(F70*V70)</f>
        <v>122602.424314212</v>
      </c>
      <c r="I70" s="4" t="n">
        <f aca="false">(C70-$B70)^2</f>
        <v>122988100</v>
      </c>
      <c r="J70" s="4" t="n">
        <f aca="false">(D70-$B70)^2</f>
        <v>314388361</v>
      </c>
      <c r="K70" s="4" t="n">
        <f aca="false">(E70-$B70)^2</f>
        <v>166797225</v>
      </c>
      <c r="L70" s="4" t="n">
        <f aca="false">(F70-$B70)^2</f>
        <v>322166601</v>
      </c>
      <c r="M70" s="4" t="n">
        <f aca="false">(G70-$B70)^2</f>
        <v>260865.5625</v>
      </c>
      <c r="N70" s="4" t="n">
        <f aca="false">(H70-$B70)^2</f>
        <v>197647.540394262</v>
      </c>
      <c r="O70" s="4" t="n">
        <f aca="false">AVERAGE(I17:I69)</f>
        <v>474088547.54717</v>
      </c>
      <c r="P70" s="4" t="n">
        <f aca="false">AVERAGE(J17:J69)</f>
        <v>420845453.415094</v>
      </c>
      <c r="Q70" s="4" t="n">
        <f aca="false">AVERAGE(K17:K69)</f>
        <v>395381141.566038</v>
      </c>
      <c r="R70" s="4" t="n">
        <f aca="false">AVERAGE(L17:L69)</f>
        <v>618461287.792453</v>
      </c>
      <c r="S70" s="4" t="n">
        <f aca="false">(1/O70)/(1/$O70+1/$P70+1/$Q70+1/$R70)</f>
        <v>0.244370726794082</v>
      </c>
      <c r="T70" s="4" t="n">
        <f aca="false">(1/P70)/(1/$O70+1/$P70+1/$Q70+1/$R70)</f>
        <v>0.275287191506337</v>
      </c>
      <c r="U70" s="4" t="n">
        <f aca="false">(1/Q70)/(1/$O70+1/$P70+1/$Q70+1/$R70)</f>
        <v>0.293016916461865</v>
      </c>
      <c r="V70" s="4" t="n">
        <f aca="false">(1/R70)/(1/$O70+1/$P70+1/$Q70+1/$R70)</f>
        <v>0.187325165237717</v>
      </c>
    </row>
    <row r="71" customFormat="false" ht="12.8" hidden="false" customHeight="false" outlineLevel="0" collapsed="false">
      <c r="A71" s="1" t="n">
        <f aca="false">A70+7</f>
        <v>45046</v>
      </c>
      <c r="B71" s="3" t="n">
        <f aca="false">com.sun.star.sheet.addin.Analysis.getRandbetween(100000, 150000)</f>
        <v>149193</v>
      </c>
      <c r="C71" s="3" t="n">
        <f aca="false">com.sun.star.sheet.addin.Analysis.getRandbetween(100000, 120000)</f>
        <v>105460</v>
      </c>
      <c r="D71" s="3" t="n">
        <f aca="false">com.sun.star.sheet.addin.Analysis.getRandbetween(100000, 125000)</f>
        <v>110763</v>
      </c>
      <c r="E71" s="3" t="n">
        <f aca="false">com.sun.star.sheet.addin.Analysis.getRandbetween(125000, 150000)</f>
        <v>141238</v>
      </c>
      <c r="F71" s="3" t="n">
        <f aca="false">com.sun.star.sheet.addin.Analysis.getRandbetween(140000, 150000)</f>
        <v>140846</v>
      </c>
      <c r="G71" s="3" t="n">
        <f aca="false">AVERAGE(C71:F71)</f>
        <v>124576.75</v>
      </c>
      <c r="H71" s="3" t="n">
        <f aca="false">(C71*S71)+(D71*T71)+(E71*U71)+(F71*V71)</f>
        <v>124304.059376176</v>
      </c>
      <c r="I71" s="4" t="n">
        <f aca="false">(C71-$B71)^2</f>
        <v>1912575289</v>
      </c>
      <c r="J71" s="4" t="n">
        <f aca="false">(D71-$B71)^2</f>
        <v>1476864900</v>
      </c>
      <c r="K71" s="4" t="n">
        <f aca="false">(E71-$B71)^2</f>
        <v>63282025</v>
      </c>
      <c r="L71" s="4" t="n">
        <f aca="false">(F71-$B71)^2</f>
        <v>69672409</v>
      </c>
      <c r="M71" s="4" t="n">
        <f aca="false">(G71-$B71)^2</f>
        <v>605959764.0625</v>
      </c>
      <c r="N71" s="4" t="n">
        <f aca="false">(H71-$B71)^2</f>
        <v>619459365.376248</v>
      </c>
      <c r="O71" s="4" t="n">
        <f aca="false">AVERAGE(I18:I70)</f>
        <v>476272141.207547</v>
      </c>
      <c r="P71" s="4" t="n">
        <f aca="false">AVERAGE(J18:J70)</f>
        <v>425926784.830189</v>
      </c>
      <c r="Q71" s="4" t="n">
        <f aca="false">AVERAGE(K18:K70)</f>
        <v>382371218.09434</v>
      </c>
      <c r="R71" s="4" t="n">
        <f aca="false">AVERAGE(L18:L70)</f>
        <v>611055878.584906</v>
      </c>
      <c r="S71" s="4" t="n">
        <f aca="false">(1/O71)/(1/$O71+1/$P71+1/$Q71+1/$R71)</f>
        <v>0.241359216282945</v>
      </c>
      <c r="T71" s="4" t="n">
        <f aca="false">(1/P71)/(1/$O71+1/$P71+1/$Q71+1/$R71)</f>
        <v>0.269888334881507</v>
      </c>
      <c r="U71" s="4" t="n">
        <f aca="false">(1/Q71)/(1/$O71+1/$P71+1/$Q71+1/$R71)</f>
        <v>0.300631076031701</v>
      </c>
      <c r="V71" s="4" t="n">
        <f aca="false">(1/R71)/(1/$O71+1/$P71+1/$Q71+1/$R71)</f>
        <v>0.188121372803847</v>
      </c>
    </row>
    <row r="72" customFormat="false" ht="12.8" hidden="false" customHeight="false" outlineLevel="0" collapsed="false">
      <c r="A72" s="1" t="n">
        <f aca="false">A71+7</f>
        <v>45053</v>
      </c>
      <c r="B72" s="3" t="n">
        <f aca="false">com.sun.star.sheet.addin.Analysis.getRandbetween(100000, 150000)</f>
        <v>115848</v>
      </c>
      <c r="C72" s="3" t="n">
        <f aca="false">com.sun.star.sheet.addin.Analysis.getRandbetween(100000, 120000)</f>
        <v>109752</v>
      </c>
      <c r="D72" s="3" t="n">
        <f aca="false">com.sun.star.sheet.addin.Analysis.getRandbetween(100000, 125000)</f>
        <v>116884</v>
      </c>
      <c r="E72" s="3" t="n">
        <f aca="false">com.sun.star.sheet.addin.Analysis.getRandbetween(125000, 150000)</f>
        <v>126266</v>
      </c>
      <c r="F72" s="3" t="n">
        <f aca="false">com.sun.star.sheet.addin.Analysis.getRandbetween(140000, 150000)</f>
        <v>144874</v>
      </c>
      <c r="G72" s="3" t="n">
        <f aca="false">AVERAGE(C72:F72)</f>
        <v>124444</v>
      </c>
      <c r="H72" s="3" t="n">
        <f aca="false">(C72*S72)+(D72*T72)+(E72*U72)+(F72*V72)</f>
        <v>123628.985098895</v>
      </c>
      <c r="I72" s="4" t="n">
        <f aca="false">(C72-$B72)^2</f>
        <v>37161216</v>
      </c>
      <c r="J72" s="4" t="n">
        <f aca="false">(D72-$B72)^2</f>
        <v>1073296</v>
      </c>
      <c r="K72" s="4" t="n">
        <f aca="false">(E72-$B72)^2</f>
        <v>108534724</v>
      </c>
      <c r="L72" s="4" t="n">
        <f aca="false">(F72-$B72)^2</f>
        <v>842508676</v>
      </c>
      <c r="M72" s="4" t="n">
        <f aca="false">(G72-$B72)^2</f>
        <v>73891216</v>
      </c>
      <c r="N72" s="4" t="n">
        <f aca="false">(H72-$B72)^2</f>
        <v>60543729.1092187</v>
      </c>
      <c r="O72" s="4" t="n">
        <f aca="false">AVERAGE(I19:I71)</f>
        <v>506419918.716981</v>
      </c>
      <c r="P72" s="4" t="n">
        <f aca="false">AVERAGE(J19:J71)</f>
        <v>448200533.415094</v>
      </c>
      <c r="Q72" s="4" t="n">
        <f aca="false">AVERAGE(K19:K71)</f>
        <v>371550025.641509</v>
      </c>
      <c r="R72" s="4" t="n">
        <f aca="false">AVERAGE(L19:L71)</f>
        <v>600925402.509434</v>
      </c>
      <c r="S72" s="4" t="n">
        <f aca="false">(1/O72)/(1/$O72+1/$P72+1/$Q72+1/$R72)</f>
        <v>0.230647423316179</v>
      </c>
      <c r="T72" s="4" t="n">
        <f aca="false">(1/P72)/(1/$O72+1/$P72+1/$Q72+1/$R72)</f>
        <v>0.260607564382089</v>
      </c>
      <c r="U72" s="4" t="n">
        <f aca="false">(1/Q72)/(1/$O72+1/$P72+1/$Q72+1/$R72)</f>
        <v>0.314370720783531</v>
      </c>
      <c r="V72" s="4" t="n">
        <f aca="false">(1/R72)/(1/$O72+1/$P72+1/$Q72+1/$R72)</f>
        <v>0.194374291518201</v>
      </c>
    </row>
    <row r="73" customFormat="false" ht="12.8" hidden="false" customHeight="false" outlineLevel="0" collapsed="false">
      <c r="A73" s="1" t="n">
        <f aca="false">A72+7</f>
        <v>45060</v>
      </c>
      <c r="B73" s="3" t="n">
        <f aca="false">com.sun.star.sheet.addin.Analysis.getRandbetween(100000, 150000)</f>
        <v>117518</v>
      </c>
      <c r="C73" s="3" t="n">
        <f aca="false">com.sun.star.sheet.addin.Analysis.getRandbetween(100000, 120000)</f>
        <v>102090</v>
      </c>
      <c r="D73" s="3" t="n">
        <f aca="false">com.sun.star.sheet.addin.Analysis.getRandbetween(100000, 125000)</f>
        <v>120620</v>
      </c>
      <c r="E73" s="3" t="n">
        <f aca="false">com.sun.star.sheet.addin.Analysis.getRandbetween(125000, 150000)</f>
        <v>143367</v>
      </c>
      <c r="F73" s="3" t="n">
        <f aca="false">com.sun.star.sheet.addin.Analysis.getRandbetween(140000, 150000)</f>
        <v>146353</v>
      </c>
      <c r="G73" s="3" t="n">
        <f aca="false">AVERAGE(C73:F73)</f>
        <v>128107.5</v>
      </c>
      <c r="H73" s="3" t="n">
        <f aca="false">(C73*S73)+(D73*T73)+(E73*U73)+(F73*V73)</f>
        <v>128298.255391751</v>
      </c>
      <c r="I73" s="4" t="n">
        <f aca="false">(C73-$B73)^2</f>
        <v>238023184</v>
      </c>
      <c r="J73" s="4" t="n">
        <f aca="false">(D73-$B73)^2</f>
        <v>9622404</v>
      </c>
      <c r="K73" s="4" t="n">
        <f aca="false">(E73-$B73)^2</f>
        <v>668170801</v>
      </c>
      <c r="L73" s="4" t="n">
        <f aca="false">(F73-$B73)^2</f>
        <v>831457225</v>
      </c>
      <c r="M73" s="4" t="n">
        <f aca="false">(G73-$B73)^2</f>
        <v>112137510.25</v>
      </c>
      <c r="N73" s="4" t="n">
        <f aca="false">(H73-$B73)^2</f>
        <v>116213906.311383</v>
      </c>
      <c r="O73" s="4" t="n">
        <f aca="false">AVERAGE(I20:I72)</f>
        <v>501055320.90566</v>
      </c>
      <c r="P73" s="4" t="n">
        <f aca="false">AVERAGE(J20:J72)</f>
        <v>441690429.264151</v>
      </c>
      <c r="Q73" s="4" t="n">
        <f aca="false">AVERAGE(K20:K72)</f>
        <v>373554886.830189</v>
      </c>
      <c r="R73" s="4" t="n">
        <f aca="false">AVERAGE(L20:L72)</f>
        <v>615129342.792453</v>
      </c>
      <c r="S73" s="4" t="n">
        <f aca="false">(1/O73)/(1/$O73+1/$P73+1/$Q73+1/$R73)</f>
        <v>0.233085395043654</v>
      </c>
      <c r="T73" s="4" t="n">
        <f aca="false">(1/P73)/(1/$O73+1/$P73+1/$Q73+1/$R73)</f>
        <v>0.264412968165484</v>
      </c>
      <c r="U73" s="4" t="n">
        <f aca="false">(1/Q73)/(1/$O73+1/$P73+1/$Q73+1/$R73)</f>
        <v>0.312641278509391</v>
      </c>
      <c r="V73" s="4" t="n">
        <f aca="false">(1/R73)/(1/$O73+1/$P73+1/$Q73+1/$R73)</f>
        <v>0.189860358281471</v>
      </c>
    </row>
    <row r="74" customFormat="false" ht="12.8" hidden="false" customHeight="false" outlineLevel="0" collapsed="false">
      <c r="A74" s="1" t="n">
        <f aca="false">A73+7</f>
        <v>45067</v>
      </c>
      <c r="B74" s="3" t="n">
        <f aca="false">com.sun.star.sheet.addin.Analysis.getRandbetween(100000, 150000)</f>
        <v>146078</v>
      </c>
      <c r="C74" s="3" t="n">
        <f aca="false">com.sun.star.sheet.addin.Analysis.getRandbetween(100000, 120000)</f>
        <v>114426</v>
      </c>
      <c r="D74" s="3" t="n">
        <f aca="false">com.sun.star.sheet.addin.Analysis.getRandbetween(100000, 125000)</f>
        <v>122661</v>
      </c>
      <c r="E74" s="3" t="n">
        <f aca="false">com.sun.star.sheet.addin.Analysis.getRandbetween(125000, 150000)</f>
        <v>144285</v>
      </c>
      <c r="F74" s="3" t="n">
        <f aca="false">com.sun.star.sheet.addin.Analysis.getRandbetween(140000, 150000)</f>
        <v>146560</v>
      </c>
      <c r="G74" s="3" t="n">
        <f aca="false">AVERAGE(C74:F74)</f>
        <v>131983</v>
      </c>
      <c r="H74" s="3" t="n">
        <f aca="false">(C74*S74)+(D74*T74)+(E74*U74)+(F74*V74)</f>
        <v>131914.303181588</v>
      </c>
      <c r="I74" s="4" t="n">
        <f aca="false">(C74-$B74)^2</f>
        <v>1001849104</v>
      </c>
      <c r="J74" s="4" t="n">
        <f aca="false">(D74-$B74)^2</f>
        <v>548355889</v>
      </c>
      <c r="K74" s="4" t="n">
        <f aca="false">(E74-$B74)^2</f>
        <v>3214849</v>
      </c>
      <c r="L74" s="4" t="n">
        <f aca="false">(F74-$B74)^2</f>
        <v>232324</v>
      </c>
      <c r="M74" s="4" t="n">
        <f aca="false">(G74-$B74)^2</f>
        <v>198669025</v>
      </c>
      <c r="N74" s="4" t="n">
        <f aca="false">(H74-$B74)^2</f>
        <v>200610307.563892</v>
      </c>
      <c r="O74" s="4" t="n">
        <f aca="false">AVERAGE(I21:I73)</f>
        <v>501857714.490566</v>
      </c>
      <c r="P74" s="4" t="n">
        <f aca="false">AVERAGE(J21:J73)</f>
        <v>438054047.735849</v>
      </c>
      <c r="Q74" s="4" t="n">
        <f aca="false">AVERAGE(K21:K73)</f>
        <v>380185113.188679</v>
      </c>
      <c r="R74" s="4" t="n">
        <f aca="false">AVERAGE(L21:L73)</f>
        <v>625025036.830189</v>
      </c>
      <c r="S74" s="4" t="n">
        <f aca="false">(1/O74)/(1/$O74+1/$P74+1/$Q74+1/$R74)</f>
        <v>0.23426731949795</v>
      </c>
      <c r="T74" s="4" t="n">
        <f aca="false">(1/P74)/(1/$O74+1/$P74+1/$Q74+1/$R74)</f>
        <v>0.268388940019492</v>
      </c>
      <c r="U74" s="4" t="n">
        <f aca="false">(1/Q74)/(1/$O74+1/$P74+1/$Q74+1/$R74)</f>
        <v>0.309241097203943</v>
      </c>
      <c r="V74" s="4" t="n">
        <f aca="false">(1/R74)/(1/$O74+1/$P74+1/$Q74+1/$R74)</f>
        <v>0.188102643278615</v>
      </c>
    </row>
    <row r="75" customFormat="false" ht="12.8" hidden="false" customHeight="false" outlineLevel="0" collapsed="false">
      <c r="A75" s="1" t="n">
        <f aca="false">A74+7</f>
        <v>45074</v>
      </c>
      <c r="B75" s="3" t="n">
        <f aca="false">com.sun.star.sheet.addin.Analysis.getRandbetween(100000, 150000)</f>
        <v>144709</v>
      </c>
      <c r="C75" s="3" t="n">
        <f aca="false">com.sun.star.sheet.addin.Analysis.getRandbetween(100000, 120000)</f>
        <v>115084</v>
      </c>
      <c r="D75" s="3" t="n">
        <f aca="false">com.sun.star.sheet.addin.Analysis.getRandbetween(100000, 125000)</f>
        <v>124779</v>
      </c>
      <c r="E75" s="3" t="n">
        <f aca="false">com.sun.star.sheet.addin.Analysis.getRandbetween(125000, 150000)</f>
        <v>128963</v>
      </c>
      <c r="F75" s="3" t="n">
        <f aca="false">com.sun.star.sheet.addin.Analysis.getRandbetween(140000, 150000)</f>
        <v>149383</v>
      </c>
      <c r="G75" s="3" t="n">
        <f aca="false">AVERAGE(C75:F75)</f>
        <v>129552.25</v>
      </c>
      <c r="H75" s="3" t="n">
        <f aca="false">(C75*S75)+(D75*T75)+(E75*U75)+(F75*V75)</f>
        <v>128707.378241136</v>
      </c>
      <c r="I75" s="4" t="n">
        <f aca="false">(C75-$B75)^2</f>
        <v>877640625</v>
      </c>
      <c r="J75" s="4" t="n">
        <f aca="false">(D75-$B75)^2</f>
        <v>397204900</v>
      </c>
      <c r="K75" s="4" t="n">
        <f aca="false">(E75-$B75)^2</f>
        <v>247936516</v>
      </c>
      <c r="L75" s="4" t="n">
        <f aca="false">(F75-$B75)^2</f>
        <v>21846276</v>
      </c>
      <c r="M75" s="4" t="n">
        <f aca="false">(G75-$B75)^2</f>
        <v>229727070.5625</v>
      </c>
      <c r="N75" s="4" t="n">
        <f aca="false">(H75-$B75)^2</f>
        <v>256051898.913749</v>
      </c>
      <c r="O75" s="4" t="n">
        <f aca="false">AVERAGE(I22:I74)</f>
        <v>520705613.886793</v>
      </c>
      <c r="P75" s="4" t="n">
        <f aca="false">AVERAGE(J22:J74)</f>
        <v>444776387.509434</v>
      </c>
      <c r="Q75" s="4" t="n">
        <f aca="false">AVERAGE(K22:K74)</f>
        <v>368063353.735849</v>
      </c>
      <c r="R75" s="4" t="n">
        <f aca="false">AVERAGE(L22:L74)</f>
        <v>602769324</v>
      </c>
      <c r="S75" s="4" t="n">
        <f aca="false">(1/O75)/(1/$O75+1/$P75+1/$Q75+1/$R75)</f>
        <v>0.224755155768287</v>
      </c>
      <c r="T75" s="4" t="n">
        <f aca="false">(1/P75)/(1/$O75+1/$P75+1/$Q75+1/$R75)</f>
        <v>0.263123840754845</v>
      </c>
      <c r="U75" s="4" t="n">
        <f aca="false">(1/Q75)/(1/$O75+1/$P75+1/$Q75+1/$R75)</f>
        <v>0.31796501925736</v>
      </c>
      <c r="V75" s="4" t="n">
        <f aca="false">(1/R75)/(1/$O75+1/$P75+1/$Q75+1/$R75)</f>
        <v>0.194155984219508</v>
      </c>
    </row>
    <row r="76" customFormat="false" ht="12.8" hidden="false" customHeight="false" outlineLevel="0" collapsed="false">
      <c r="A76" s="1" t="n">
        <f aca="false">A75+7</f>
        <v>45081</v>
      </c>
      <c r="B76" s="3" t="n">
        <f aca="false">com.sun.star.sheet.addin.Analysis.getRandbetween(100000, 150000)</f>
        <v>125547</v>
      </c>
      <c r="C76" s="3" t="n">
        <f aca="false">com.sun.star.sheet.addin.Analysis.getRandbetween(100000, 120000)</f>
        <v>113035</v>
      </c>
      <c r="D76" s="3" t="n">
        <f aca="false">com.sun.star.sheet.addin.Analysis.getRandbetween(100000, 125000)</f>
        <v>121539</v>
      </c>
      <c r="E76" s="3" t="n">
        <f aca="false">com.sun.star.sheet.addin.Analysis.getRandbetween(125000, 150000)</f>
        <v>149594</v>
      </c>
      <c r="F76" s="3" t="n">
        <f aca="false">com.sun.star.sheet.addin.Analysis.getRandbetween(140000, 150000)</f>
        <v>144493</v>
      </c>
      <c r="G76" s="3" t="n">
        <f aca="false">AVERAGE(C76:F76)</f>
        <v>132165.25</v>
      </c>
      <c r="H76" s="3" t="n">
        <f aca="false">(C76*S76)+(D76*T76)+(E76*U76)+(F76*V76)</f>
        <v>133437.029303262</v>
      </c>
      <c r="I76" s="4" t="n">
        <f aca="false">(C76-$B76)^2</f>
        <v>156550144</v>
      </c>
      <c r="J76" s="4" t="n">
        <f aca="false">(D76-$B76)^2</f>
        <v>16064064</v>
      </c>
      <c r="K76" s="4" t="n">
        <f aca="false">(E76-$B76)^2</f>
        <v>578258209</v>
      </c>
      <c r="L76" s="4" t="n">
        <f aca="false">(F76-$B76)^2</f>
        <v>358950916</v>
      </c>
      <c r="M76" s="4" t="n">
        <f aca="false">(G76-$B76)^2</f>
        <v>43801233.0625</v>
      </c>
      <c r="N76" s="4" t="n">
        <f aca="false">(H76-$B76)^2</f>
        <v>62252562.4063396</v>
      </c>
      <c r="O76" s="4" t="n">
        <f aca="false">AVERAGE(I23:I75)</f>
        <v>535982851.169811</v>
      </c>
      <c r="P76" s="4" t="n">
        <f aca="false">AVERAGE(J23:J75)</f>
        <v>450141208.716981</v>
      </c>
      <c r="Q76" s="4" t="n">
        <f aca="false">AVERAGE(K23:K75)</f>
        <v>359966072.132075</v>
      </c>
      <c r="R76" s="4" t="n">
        <f aca="false">AVERAGE(L23:L75)</f>
        <v>563741548.075472</v>
      </c>
      <c r="S76" s="4" t="n">
        <f aca="false">(1/O76)/(1/$O76+1/$P76+1/$Q76+1/$R76)</f>
        <v>0.215962159098673</v>
      </c>
      <c r="T76" s="4" t="n">
        <f aca="false">(1/P76)/(1/$O76+1/$P76+1/$Q76+1/$R76)</f>
        <v>0.25714600560215</v>
      </c>
      <c r="U76" s="4" t="n">
        <f aca="false">(1/Q76)/(1/$O76+1/$P76+1/$Q76+1/$R76)</f>
        <v>0.321563677079057</v>
      </c>
      <c r="V76" s="4" t="n">
        <f aca="false">(1/R76)/(1/$O76+1/$P76+1/$Q76+1/$R76)</f>
        <v>0.205328158220119</v>
      </c>
    </row>
    <row r="77" customFormat="false" ht="12.8" hidden="false" customHeight="false" outlineLevel="0" collapsed="false">
      <c r="A77" s="1" t="n">
        <f aca="false">A76+7</f>
        <v>45088</v>
      </c>
      <c r="B77" s="3" t="n">
        <f aca="false">com.sun.star.sheet.addin.Analysis.getRandbetween(100000, 150000)</f>
        <v>146056</v>
      </c>
      <c r="C77" s="3" t="n">
        <f aca="false">com.sun.star.sheet.addin.Analysis.getRandbetween(100000, 120000)</f>
        <v>108087</v>
      </c>
      <c r="D77" s="3" t="n">
        <f aca="false">com.sun.star.sheet.addin.Analysis.getRandbetween(100000, 125000)</f>
        <v>118465</v>
      </c>
      <c r="E77" s="3" t="n">
        <f aca="false">com.sun.star.sheet.addin.Analysis.getRandbetween(125000, 150000)</f>
        <v>139657</v>
      </c>
      <c r="F77" s="3" t="n">
        <f aca="false">com.sun.star.sheet.addin.Analysis.getRandbetween(140000, 150000)</f>
        <v>147010</v>
      </c>
      <c r="G77" s="3" t="n">
        <f aca="false">AVERAGE(C77:F77)</f>
        <v>128304.75</v>
      </c>
      <c r="H77" s="3" t="n">
        <f aca="false">(C77*S77)+(D77*T77)+(E77*U77)+(F77*V77)</f>
        <v>128960.102571316</v>
      </c>
      <c r="I77" s="4" t="n">
        <f aca="false">(C77-$B77)^2</f>
        <v>1441644961</v>
      </c>
      <c r="J77" s="4" t="n">
        <f aca="false">(D77-$B77)^2</f>
        <v>761263281</v>
      </c>
      <c r="K77" s="4" t="n">
        <f aca="false">(E77-$B77)^2</f>
        <v>40947201</v>
      </c>
      <c r="L77" s="4" t="n">
        <f aca="false">(F77-$B77)^2</f>
        <v>910116</v>
      </c>
      <c r="M77" s="4" t="n">
        <f aca="false">(G77-$B77)^2</f>
        <v>315106876.5625</v>
      </c>
      <c r="N77" s="4" t="n">
        <f aca="false">(H77-$B77)^2</f>
        <v>292269708.892087</v>
      </c>
      <c r="O77" s="4" t="n">
        <f aca="false">AVERAGE(I24:I76)</f>
        <v>534547504.754717</v>
      </c>
      <c r="P77" s="4" t="n">
        <f aca="false">AVERAGE(J24:J76)</f>
        <v>449962934.433962</v>
      </c>
      <c r="Q77" s="4" t="n">
        <f aca="false">AVERAGE(K24:K76)</f>
        <v>356787731.245283</v>
      </c>
      <c r="R77" s="4" t="n">
        <f aca="false">AVERAGE(L24:L76)</f>
        <v>557243198.54717</v>
      </c>
      <c r="S77" s="4" t="n">
        <f aca="false">(1/O77)/(1/$O77+1/$P77+1/$Q77+1/$R77)</f>
        <v>0.215263219419131</v>
      </c>
      <c r="T77" s="4" t="n">
        <f aca="false">(1/P77)/(1/$O77+1/$P77+1/$Q77+1/$R77)</f>
        <v>0.25572865674084</v>
      </c>
      <c r="U77" s="4" t="n">
        <f aca="false">(1/Q77)/(1/$O77+1/$P77+1/$Q77+1/$R77)</f>
        <v>0.322512257930912</v>
      </c>
      <c r="V77" s="4" t="n">
        <f aca="false">(1/R77)/(1/$O77+1/$P77+1/$Q77+1/$R77)</f>
        <v>0.206495865909117</v>
      </c>
    </row>
    <row r="78" customFormat="false" ht="12.8" hidden="false" customHeight="false" outlineLevel="0" collapsed="false">
      <c r="A78" s="1" t="n">
        <f aca="false">A77+7</f>
        <v>45095</v>
      </c>
      <c r="B78" s="3" t="n">
        <f aca="false">com.sun.star.sheet.addin.Analysis.getRandbetween(100000, 150000)</f>
        <v>120052</v>
      </c>
      <c r="C78" s="3" t="n">
        <f aca="false">com.sun.star.sheet.addin.Analysis.getRandbetween(100000, 120000)</f>
        <v>101351</v>
      </c>
      <c r="D78" s="3" t="n">
        <f aca="false">com.sun.star.sheet.addin.Analysis.getRandbetween(100000, 125000)</f>
        <v>120064</v>
      </c>
      <c r="E78" s="3" t="n">
        <f aca="false">com.sun.star.sheet.addin.Analysis.getRandbetween(125000, 150000)</f>
        <v>132129</v>
      </c>
      <c r="F78" s="3" t="n">
        <f aca="false">com.sun.star.sheet.addin.Analysis.getRandbetween(140000, 150000)</f>
        <v>144576</v>
      </c>
      <c r="G78" s="3" t="n">
        <f aca="false">AVERAGE(C78:F78)</f>
        <v>124530</v>
      </c>
      <c r="H78" s="3" t="n">
        <f aca="false">(C78*S78)+(D78*T78)+(E78*U78)+(F78*V78)</f>
        <v>125057.344608735</v>
      </c>
      <c r="I78" s="4" t="n">
        <f aca="false">(C78-$B78)^2</f>
        <v>349727401</v>
      </c>
      <c r="J78" s="4" t="n">
        <f aca="false">(D78-$B78)^2</f>
        <v>144</v>
      </c>
      <c r="K78" s="4" t="n">
        <f aca="false">(E78-$B78)^2</f>
        <v>145853929</v>
      </c>
      <c r="L78" s="4" t="n">
        <f aca="false">(F78-$B78)^2</f>
        <v>601426576</v>
      </c>
      <c r="M78" s="4" t="n">
        <f aca="false">(G78-$B78)^2</f>
        <v>20052484</v>
      </c>
      <c r="N78" s="4" t="n">
        <f aca="false">(H78-$B78)^2</f>
        <v>25053474.6521965</v>
      </c>
      <c r="O78" s="4" t="n">
        <f aca="false">AVERAGE(I25:I77)</f>
        <v>543039728.150943</v>
      </c>
      <c r="P78" s="4" t="n">
        <f aca="false">AVERAGE(J25:J77)</f>
        <v>446807867.264151</v>
      </c>
      <c r="Q78" s="4" t="n">
        <f aca="false">AVERAGE(K25:K77)</f>
        <v>357075513.132075</v>
      </c>
      <c r="R78" s="4" t="n">
        <f aca="false">AVERAGE(L25:L77)</f>
        <v>557259887.528302</v>
      </c>
      <c r="S78" s="4" t="n">
        <f aca="false">(1/O78)/(1/$O78+1/$P78+1/$Q78+1/$R78)</f>
        <v>0.212284641213062</v>
      </c>
      <c r="T78" s="4" t="n">
        <f aca="false">(1/P78)/(1/$O78+1/$P78+1/$Q78+1/$R78)</f>
        <v>0.258005738710078</v>
      </c>
      <c r="U78" s="4" t="n">
        <f aca="false">(1/Q78)/(1/$O78+1/$P78+1/$Q78+1/$R78)</f>
        <v>0.322842058935367</v>
      </c>
      <c r="V78" s="4" t="n">
        <f aca="false">(1/R78)/(1/$O78+1/$P78+1/$Q78+1/$R78)</f>
        <v>0.206867561141492</v>
      </c>
    </row>
    <row r="79" customFormat="false" ht="12.8" hidden="false" customHeight="false" outlineLevel="0" collapsed="false">
      <c r="A79" s="1" t="n">
        <f aca="false">A78+7</f>
        <v>45102</v>
      </c>
      <c r="B79" s="3" t="n">
        <f aca="false">com.sun.star.sheet.addin.Analysis.getRandbetween(100000, 150000)</f>
        <v>125399</v>
      </c>
      <c r="C79" s="3" t="n">
        <f aca="false">com.sun.star.sheet.addin.Analysis.getRandbetween(100000, 120000)</f>
        <v>119358</v>
      </c>
      <c r="D79" s="3" t="n">
        <f aca="false">com.sun.star.sheet.addin.Analysis.getRandbetween(100000, 125000)</f>
        <v>114163</v>
      </c>
      <c r="E79" s="3" t="n">
        <f aca="false">com.sun.star.sheet.addin.Analysis.getRandbetween(125000, 150000)</f>
        <v>147126</v>
      </c>
      <c r="F79" s="3" t="n">
        <f aca="false">com.sun.star.sheet.addin.Analysis.getRandbetween(140000, 150000)</f>
        <v>144758</v>
      </c>
      <c r="G79" s="3" t="n">
        <f aca="false">AVERAGE(C79:F79)</f>
        <v>131351.25</v>
      </c>
      <c r="H79" s="3" t="n">
        <f aca="false">(C79*S79)+(D79*T79)+(E79*U79)+(F79*V79)</f>
        <v>132606.62612809</v>
      </c>
      <c r="I79" s="4" t="n">
        <f aca="false">(C79-$B79)^2</f>
        <v>36493681</v>
      </c>
      <c r="J79" s="4" t="n">
        <f aca="false">(D79-$B79)^2</f>
        <v>126247696</v>
      </c>
      <c r="K79" s="4" t="n">
        <f aca="false">(E79-$B79)^2</f>
        <v>472062529</v>
      </c>
      <c r="L79" s="4" t="n">
        <f aca="false">(F79-$B79)^2</f>
        <v>374770881</v>
      </c>
      <c r="M79" s="4" t="n">
        <f aca="false">(G79-$B79)^2</f>
        <v>35429280.0625</v>
      </c>
      <c r="N79" s="4" t="n">
        <f aca="false">(H79-$B79)^2</f>
        <v>51949874.4023251</v>
      </c>
      <c r="O79" s="4" t="n">
        <f aca="false">AVERAGE(I26:I78)</f>
        <v>544404603.169811</v>
      </c>
      <c r="P79" s="4" t="n">
        <f aca="false">AVERAGE(J26:J78)</f>
        <v>441702783.169811</v>
      </c>
      <c r="Q79" s="4" t="n">
        <f aca="false">AVERAGE(K26:K78)</f>
        <v>338000754.358491</v>
      </c>
      <c r="R79" s="4" t="n">
        <f aca="false">AVERAGE(L26:L78)</f>
        <v>525235426.226415</v>
      </c>
      <c r="S79" s="4" t="n">
        <f aca="false">(1/O79)/(1/$O79+1/$P79+1/$Q79+1/$R79)</f>
        <v>0.20493186262765</v>
      </c>
      <c r="T79" s="4" t="n">
        <f aca="false">(1/P79)/(1/$O79+1/$P79+1/$Q79+1/$R79)</f>
        <v>0.252581268675785</v>
      </c>
      <c r="U79" s="4" t="n">
        <f aca="false">(1/Q79)/(1/$O79+1/$P79+1/$Q79+1/$R79)</f>
        <v>0.330075740695913</v>
      </c>
      <c r="V79" s="4" t="n">
        <f aca="false">(1/R79)/(1/$O79+1/$P79+1/$Q79+1/$R79)</f>
        <v>0.212411128000652</v>
      </c>
    </row>
    <row r="80" customFormat="false" ht="12.8" hidden="false" customHeight="false" outlineLevel="0" collapsed="false">
      <c r="A80" s="1" t="n">
        <f aca="false">A79+7</f>
        <v>45109</v>
      </c>
      <c r="B80" s="3" t="n">
        <f aca="false">com.sun.star.sheet.addin.Analysis.getRandbetween(100000, 150000)</f>
        <v>108328</v>
      </c>
      <c r="C80" s="3" t="n">
        <f aca="false">com.sun.star.sheet.addin.Analysis.getRandbetween(100000, 120000)</f>
        <v>100818</v>
      </c>
      <c r="D80" s="3" t="n">
        <f aca="false">com.sun.star.sheet.addin.Analysis.getRandbetween(100000, 125000)</f>
        <v>115546</v>
      </c>
      <c r="E80" s="3" t="n">
        <f aca="false">com.sun.star.sheet.addin.Analysis.getRandbetween(125000, 150000)</f>
        <v>132541</v>
      </c>
      <c r="F80" s="3" t="n">
        <f aca="false">com.sun.star.sheet.addin.Analysis.getRandbetween(140000, 150000)</f>
        <v>149488</v>
      </c>
      <c r="G80" s="3" t="n">
        <f aca="false">AVERAGE(C80:F80)</f>
        <v>124598.25</v>
      </c>
      <c r="H80" s="3" t="n">
        <f aca="false">(C80*S80)+(D80*T80)+(E80*U80)+(F80*V80)</f>
        <v>125434.637017203</v>
      </c>
      <c r="I80" s="4" t="n">
        <f aca="false">(C80-$B80)^2</f>
        <v>56400100</v>
      </c>
      <c r="J80" s="4" t="n">
        <f aca="false">(D80-$B80)^2</f>
        <v>52099524</v>
      </c>
      <c r="K80" s="4" t="n">
        <f aca="false">(E80-$B80)^2</f>
        <v>586269369</v>
      </c>
      <c r="L80" s="4" t="n">
        <f aca="false">(F80-$B80)^2</f>
        <v>1694145600</v>
      </c>
      <c r="M80" s="4" t="n">
        <f aca="false">(G80-$B80)^2</f>
        <v>264721035.0625</v>
      </c>
      <c r="N80" s="4" t="n">
        <f aca="false">(H80-$B80)^2</f>
        <v>292637030.038333</v>
      </c>
      <c r="O80" s="4" t="n">
        <f aca="false">AVERAGE(I27:I79)</f>
        <v>544993004.396226</v>
      </c>
      <c r="P80" s="4" t="n">
        <f aca="false">AVERAGE(J27:J79)</f>
        <v>443751192.056604</v>
      </c>
      <c r="Q80" s="4" t="n">
        <f aca="false">AVERAGE(K27:K79)</f>
        <v>344213658.660377</v>
      </c>
      <c r="R80" s="4" t="n">
        <f aca="false">AVERAGE(L27:L79)</f>
        <v>513876150.09434</v>
      </c>
      <c r="S80" s="4" t="n">
        <f aca="false">(1/O80)/(1/$O80+1/$P80+1/$Q80+1/$R80)</f>
        <v>0.205254441062681</v>
      </c>
      <c r="T80" s="4" t="n">
        <f aca="false">(1/P80)/(1/$O80+1/$P80+1/$Q80+1/$R80)</f>
        <v>0.252083231555916</v>
      </c>
      <c r="U80" s="4" t="n">
        <f aca="false">(1/Q80)/(1/$O80+1/$P80+1/$Q80+1/$R80)</f>
        <v>0.324979069499357</v>
      </c>
      <c r="V80" s="4" t="n">
        <f aca="false">(1/R80)/(1/$O80+1/$P80+1/$Q80+1/$R80)</f>
        <v>0.217683257882045</v>
      </c>
    </row>
    <row r="81" customFormat="false" ht="12.8" hidden="false" customHeight="false" outlineLevel="0" collapsed="false">
      <c r="A81" s="1" t="n">
        <f aca="false">A80+7</f>
        <v>45116</v>
      </c>
      <c r="B81" s="3" t="n">
        <f aca="false">com.sun.star.sheet.addin.Analysis.getRandbetween(100000, 150000)</f>
        <v>112650</v>
      </c>
      <c r="C81" s="3" t="n">
        <f aca="false">com.sun.star.sheet.addin.Analysis.getRandbetween(100000, 120000)</f>
        <v>119641</v>
      </c>
      <c r="D81" s="3" t="n">
        <f aca="false">com.sun.star.sheet.addin.Analysis.getRandbetween(100000, 125000)</f>
        <v>118965</v>
      </c>
      <c r="E81" s="3" t="n">
        <f aca="false">com.sun.star.sheet.addin.Analysis.getRandbetween(125000, 150000)</f>
        <v>126559</v>
      </c>
      <c r="F81" s="3" t="n">
        <f aca="false">com.sun.star.sheet.addin.Analysis.getRandbetween(140000, 150000)</f>
        <v>148161</v>
      </c>
      <c r="G81" s="3" t="n">
        <f aca="false">AVERAGE(C81:F81)</f>
        <v>128331.5</v>
      </c>
      <c r="H81" s="3" t="n">
        <f aca="false">(C81*S81)+(D81*T81)+(E81*U81)+(F81*V81)</f>
        <v>127706.021355785</v>
      </c>
      <c r="I81" s="4" t="n">
        <f aca="false">(C81-$B81)^2</f>
        <v>48874081</v>
      </c>
      <c r="J81" s="4" t="n">
        <f aca="false">(D81-$B81)^2</f>
        <v>39879225</v>
      </c>
      <c r="K81" s="4" t="n">
        <f aca="false">(E81-$B81)^2</f>
        <v>193460281</v>
      </c>
      <c r="L81" s="4" t="n">
        <f aca="false">(F81-$B81)^2</f>
        <v>1261031121</v>
      </c>
      <c r="M81" s="4" t="n">
        <f aca="false">(G81-$B81)^2</f>
        <v>245909442.25</v>
      </c>
      <c r="N81" s="4" t="n">
        <f aca="false">(H81-$B81)^2</f>
        <v>226683779.065862</v>
      </c>
      <c r="O81" s="4" t="n">
        <f aca="false">AVERAGE(I28:I80)</f>
        <v>543115172.90566</v>
      </c>
      <c r="P81" s="4" t="n">
        <f aca="false">AVERAGE(J28:J80)</f>
        <v>439816069.396226</v>
      </c>
      <c r="Q81" s="4" t="n">
        <f aca="false">AVERAGE(K28:K80)</f>
        <v>348050691.584906</v>
      </c>
      <c r="R81" s="4" t="n">
        <f aca="false">AVERAGE(L28:L80)</f>
        <v>538014469.169811</v>
      </c>
      <c r="S81" s="4" t="n">
        <f aca="false">(1/O81)/(1/$O81+1/$P81+1/$Q81+1/$R81)</f>
        <v>0.208125296560517</v>
      </c>
      <c r="T81" s="4" t="n">
        <f aca="false">(1/P81)/(1/$O81+1/$P81+1/$Q81+1/$R81)</f>
        <v>0.257007449915783</v>
      </c>
      <c r="U81" s="4" t="n">
        <f aca="false">(1/Q81)/(1/$O81+1/$P81+1/$Q81+1/$R81)</f>
        <v>0.324768802822311</v>
      </c>
      <c r="V81" s="4" t="n">
        <f aca="false">(1/R81)/(1/$O81+1/$P81+1/$Q81+1/$R81)</f>
        <v>0.210098450701388</v>
      </c>
    </row>
    <row r="82" customFormat="false" ht="12.8" hidden="false" customHeight="false" outlineLevel="0" collapsed="false">
      <c r="A82" s="1" t="n">
        <f aca="false">A81+7</f>
        <v>45123</v>
      </c>
      <c r="B82" s="3" t="n">
        <f aca="false">com.sun.star.sheet.addin.Analysis.getRandbetween(100000, 150000)</f>
        <v>100389</v>
      </c>
      <c r="C82" s="3" t="n">
        <f aca="false">com.sun.star.sheet.addin.Analysis.getRandbetween(100000, 120000)</f>
        <v>112790</v>
      </c>
      <c r="D82" s="3" t="n">
        <f aca="false">com.sun.star.sheet.addin.Analysis.getRandbetween(100000, 125000)</f>
        <v>110486</v>
      </c>
      <c r="E82" s="3" t="n">
        <f aca="false">com.sun.star.sheet.addin.Analysis.getRandbetween(125000, 150000)</f>
        <v>142043</v>
      </c>
      <c r="F82" s="3" t="n">
        <f aca="false">com.sun.star.sheet.addin.Analysis.getRandbetween(140000, 150000)</f>
        <v>145737</v>
      </c>
      <c r="G82" s="3" t="n">
        <f aca="false">AVERAGE(C82:F82)</f>
        <v>127764</v>
      </c>
      <c r="H82" s="3" t="n">
        <f aca="false">(C82*S82)+(D82*T82)+(E82*U82)+(F82*V82)</f>
        <v>128019.073063768</v>
      </c>
      <c r="I82" s="4" t="n">
        <f aca="false">(C82-$B82)^2</f>
        <v>153784801</v>
      </c>
      <c r="J82" s="4" t="n">
        <f aca="false">(D82-$B82)^2</f>
        <v>101949409</v>
      </c>
      <c r="K82" s="4" t="n">
        <f aca="false">(E82-$B82)^2</f>
        <v>1735055716</v>
      </c>
      <c r="L82" s="4" t="n">
        <f aca="false">(F82-$B82)^2</f>
        <v>2056441104</v>
      </c>
      <c r="M82" s="4" t="n">
        <f aca="false">(G82-$B82)^2</f>
        <v>749390625</v>
      </c>
      <c r="N82" s="4" t="n">
        <f aca="false">(H82-$B82)^2</f>
        <v>763420937.509154</v>
      </c>
      <c r="O82" s="4" t="n">
        <f aca="false">AVERAGE(I29:I81)</f>
        <v>510187688.849057</v>
      </c>
      <c r="P82" s="4" t="n">
        <f aca="false">AVERAGE(J29:J81)</f>
        <v>421589174.471698</v>
      </c>
      <c r="Q82" s="4" t="n">
        <f aca="false">AVERAGE(K29:K81)</f>
        <v>351649579.886792</v>
      </c>
      <c r="R82" s="4" t="n">
        <f aca="false">AVERAGE(L29:L81)</f>
        <v>561447355.207547</v>
      </c>
      <c r="S82" s="4" t="n">
        <f aca="false">(1/O82)/(1/$O82+1/$P82+1/$Q82+1/$R82)</f>
        <v>0.218832952164183</v>
      </c>
      <c r="T82" s="4" t="n">
        <f aca="false">(1/P82)/(1/$O82+1/$P82+1/$Q82+1/$R82)</f>
        <v>0.264821501283961</v>
      </c>
      <c r="U82" s="4" t="n">
        <f aca="false">(1/Q82)/(1/$O82+1/$P82+1/$Q82+1/$R82)</f>
        <v>0.317491856934973</v>
      </c>
      <c r="V82" s="4" t="n">
        <f aca="false">(1/R82)/(1/$O82+1/$P82+1/$Q82+1/$R82)</f>
        <v>0.198853689616882</v>
      </c>
    </row>
    <row r="83" customFormat="false" ht="12.8" hidden="false" customHeight="false" outlineLevel="0" collapsed="false">
      <c r="A83" s="1" t="n">
        <f aca="false">A82+7</f>
        <v>45130</v>
      </c>
      <c r="B83" s="3" t="n">
        <f aca="false">com.sun.star.sheet.addin.Analysis.getRandbetween(100000, 150000)</f>
        <v>128491</v>
      </c>
      <c r="C83" s="3" t="n">
        <f aca="false">com.sun.star.sheet.addin.Analysis.getRandbetween(100000, 120000)</f>
        <v>114512</v>
      </c>
      <c r="D83" s="3" t="n">
        <f aca="false">com.sun.star.sheet.addin.Analysis.getRandbetween(100000, 125000)</f>
        <v>108078</v>
      </c>
      <c r="E83" s="3" t="n">
        <f aca="false">com.sun.star.sheet.addin.Analysis.getRandbetween(125000, 150000)</f>
        <v>136148</v>
      </c>
      <c r="F83" s="3" t="n">
        <f aca="false">com.sun.star.sheet.addin.Analysis.getRandbetween(140000, 150000)</f>
        <v>147064</v>
      </c>
      <c r="G83" s="3" t="n">
        <f aca="false">AVERAGE(C83:F83)</f>
        <v>126450.5</v>
      </c>
      <c r="H83" s="3" t="n">
        <f aca="false">(C83*S83)+(D83*T83)+(E83*U83)+(F83*V83)</f>
        <v>125387.256553176</v>
      </c>
      <c r="I83" s="4" t="n">
        <f aca="false">(C83-$B83)^2</f>
        <v>195412441</v>
      </c>
      <c r="J83" s="4" t="n">
        <f aca="false">(D83-$B83)^2</f>
        <v>416690569</v>
      </c>
      <c r="K83" s="4" t="n">
        <f aca="false">(E83-$B83)^2</f>
        <v>58629649</v>
      </c>
      <c r="L83" s="4" t="n">
        <f aca="false">(F83-$B83)^2</f>
        <v>344956329</v>
      </c>
      <c r="M83" s="4" t="n">
        <f aca="false">(G83-$B83)^2</f>
        <v>4163640.25</v>
      </c>
      <c r="N83" s="4" t="n">
        <f aca="false">(H83-$B83)^2</f>
        <v>9633223.38370181</v>
      </c>
      <c r="O83" s="4" t="n">
        <f aca="false">AVERAGE(I30:I82)</f>
        <v>496097966.584906</v>
      </c>
      <c r="P83" s="4" t="n">
        <f aca="false">AVERAGE(J30:J82)</f>
        <v>409702957.358491</v>
      </c>
      <c r="Q83" s="4" t="n">
        <f aca="false">AVERAGE(K30:K82)</f>
        <v>384192547.433962</v>
      </c>
      <c r="R83" s="4" t="n">
        <f aca="false">AVERAGE(L30:L82)</f>
        <v>599448014.830189</v>
      </c>
      <c r="S83" s="4" t="n">
        <f aca="false">(1/O83)/(1/$O83+1/$P83+1/$Q83+1/$R83)</f>
        <v>0.230960861040302</v>
      </c>
      <c r="T83" s="4" t="n">
        <f aca="false">(1/P83)/(1/$O83+1/$P83+1/$Q83+1/$R83)</f>
        <v>0.279664111437048</v>
      </c>
      <c r="U83" s="4" t="n">
        <f aca="false">(1/Q83)/(1/$O83+1/$P83+1/$Q83+1/$R83)</f>
        <v>0.298233826470795</v>
      </c>
      <c r="V83" s="4" t="n">
        <f aca="false">(1/R83)/(1/$O83+1/$P83+1/$Q83+1/$R83)</f>
        <v>0.191141201051856</v>
      </c>
    </row>
    <row r="84" customFormat="false" ht="12.8" hidden="false" customHeight="false" outlineLevel="0" collapsed="false">
      <c r="A84" s="1" t="n">
        <f aca="false">A83+7</f>
        <v>45137</v>
      </c>
      <c r="B84" s="3" t="n">
        <f aca="false">com.sun.star.sheet.addin.Analysis.getRandbetween(100000, 150000)</f>
        <v>126934</v>
      </c>
      <c r="C84" s="3" t="n">
        <f aca="false">com.sun.star.sheet.addin.Analysis.getRandbetween(100000, 120000)</f>
        <v>104732</v>
      </c>
      <c r="D84" s="3" t="n">
        <f aca="false">com.sun.star.sheet.addin.Analysis.getRandbetween(100000, 125000)</f>
        <v>124277</v>
      </c>
      <c r="E84" s="3" t="n">
        <f aca="false">com.sun.star.sheet.addin.Analysis.getRandbetween(125000, 150000)</f>
        <v>140133</v>
      </c>
      <c r="F84" s="3" t="n">
        <f aca="false">com.sun.star.sheet.addin.Analysis.getRandbetween(140000, 150000)</f>
        <v>142530</v>
      </c>
      <c r="G84" s="3" t="n">
        <f aca="false">AVERAGE(C84:F84)</f>
        <v>127918</v>
      </c>
      <c r="H84" s="3" t="n">
        <f aca="false">(C84*S84)+(D84*T84)+(E84*U84)+(F84*V84)</f>
        <v>127654.455376975</v>
      </c>
      <c r="I84" s="4" t="n">
        <f aca="false">(C84-$B84)^2</f>
        <v>492928804</v>
      </c>
      <c r="J84" s="4" t="n">
        <f aca="false">(D84-$B84)^2</f>
        <v>7059649</v>
      </c>
      <c r="K84" s="4" t="n">
        <f aca="false">(E84-$B84)^2</f>
        <v>174213601</v>
      </c>
      <c r="L84" s="4" t="n">
        <f aca="false">(F84-$B84)^2</f>
        <v>243235216</v>
      </c>
      <c r="M84" s="4" t="n">
        <f aca="false">(G84-$B84)^2</f>
        <v>968256</v>
      </c>
      <c r="N84" s="4" t="n">
        <f aca="false">(H84-$B84)^2</f>
        <v>519055.950212449</v>
      </c>
      <c r="O84" s="4" t="n">
        <f aca="false">AVERAGE(I31:I83)</f>
        <v>472516762.528302</v>
      </c>
      <c r="P84" s="4" t="n">
        <f aca="false">AVERAGE(J31:J83)</f>
        <v>398554580.09434</v>
      </c>
      <c r="Q84" s="4" t="n">
        <f aca="false">AVERAGE(K31:K83)</f>
        <v>384772161.773585</v>
      </c>
      <c r="R84" s="4" t="n">
        <f aca="false">AVERAGE(L31:L83)</f>
        <v>605813104.735849</v>
      </c>
      <c r="S84" s="4" t="n">
        <f aca="false">(1/O84)/(1/$O84+1/$P84+1/$Q84+1/$R84)</f>
        <v>0.238459159026576</v>
      </c>
      <c r="T84" s="4" t="n">
        <f aca="false">(1/P84)/(1/$O84+1/$P84+1/$Q84+1/$R84)</f>
        <v>0.282711466499239</v>
      </c>
      <c r="U84" s="4" t="n">
        <f aca="false">(1/Q84)/(1/$O84+1/$P84+1/$Q84+1/$R84)</f>
        <v>0.292838102681561</v>
      </c>
      <c r="V84" s="4" t="n">
        <f aca="false">(1/R84)/(1/$O84+1/$P84+1/$Q84+1/$R84)</f>
        <v>0.185991271792625</v>
      </c>
    </row>
    <row r="85" customFormat="false" ht="12.8" hidden="false" customHeight="false" outlineLevel="0" collapsed="false">
      <c r="A85" s="1" t="n">
        <f aca="false">A84+7</f>
        <v>45144</v>
      </c>
      <c r="B85" s="3" t="n">
        <f aca="false">com.sun.star.sheet.addin.Analysis.getRandbetween(100000, 150000)</f>
        <v>100108</v>
      </c>
      <c r="C85" s="3" t="n">
        <f aca="false">com.sun.star.sheet.addin.Analysis.getRandbetween(100000, 120000)</f>
        <v>109873</v>
      </c>
      <c r="D85" s="3" t="n">
        <f aca="false">com.sun.star.sheet.addin.Analysis.getRandbetween(100000, 125000)</f>
        <v>113591</v>
      </c>
      <c r="E85" s="3" t="n">
        <f aca="false">com.sun.star.sheet.addin.Analysis.getRandbetween(125000, 150000)</f>
        <v>130124</v>
      </c>
      <c r="F85" s="3" t="n">
        <f aca="false">com.sun.star.sheet.addin.Analysis.getRandbetween(140000, 150000)</f>
        <v>147726</v>
      </c>
      <c r="G85" s="3" t="n">
        <f aca="false">AVERAGE(C85:F85)</f>
        <v>125328.5</v>
      </c>
      <c r="H85" s="3" t="n">
        <f aca="false">(C85*S85)+(D85*T85)+(E85*U85)+(F85*V85)</f>
        <v>123704.09905347</v>
      </c>
      <c r="I85" s="4" t="n">
        <f aca="false">(C85-$B85)^2</f>
        <v>95355225</v>
      </c>
      <c r="J85" s="4" t="n">
        <f aca="false">(D85-$B85)^2</f>
        <v>181791289</v>
      </c>
      <c r="K85" s="4" t="n">
        <f aca="false">(E85-$B85)^2</f>
        <v>900960256</v>
      </c>
      <c r="L85" s="4" t="n">
        <f aca="false">(F85-$B85)^2</f>
        <v>2267473924</v>
      </c>
      <c r="M85" s="4" t="n">
        <f aca="false">(G85-$B85)^2</f>
        <v>636073620.25</v>
      </c>
      <c r="N85" s="4" t="n">
        <f aca="false">(H85-$B85)^2</f>
        <v>556775890.54116</v>
      </c>
      <c r="O85" s="4" t="n">
        <f aca="false">AVERAGE(I32:I84)</f>
        <v>462052061.54717</v>
      </c>
      <c r="P85" s="4" t="n">
        <f aca="false">AVERAGE(J32:J84)</f>
        <v>385105726.301887</v>
      </c>
      <c r="Q85" s="4" t="n">
        <f aca="false">AVERAGE(K32:K84)</f>
        <v>385648686.150943</v>
      </c>
      <c r="R85" s="4" t="n">
        <f aca="false">AVERAGE(L32:L84)</f>
        <v>607416953.320755</v>
      </c>
      <c r="S85" s="4" t="n">
        <f aca="false">(1/O85)/(1/$O85+1/$P85+1/$Q85+1/$R85)</f>
        <v>0.240465207450024</v>
      </c>
      <c r="T85" s="4" t="n">
        <f aca="false">(1/P85)/(1/$O85+1/$P85+1/$Q85+1/$R85)</f>
        <v>0.288511536558025</v>
      </c>
      <c r="U85" s="4" t="n">
        <f aca="false">(1/Q85)/(1/$O85+1/$P85+1/$Q85+1/$R85)</f>
        <v>0.288105337377356</v>
      </c>
      <c r="V85" s="4" t="n">
        <f aca="false">(1/R85)/(1/$O85+1/$P85+1/$Q85+1/$R85)</f>
        <v>0.182917918614596</v>
      </c>
    </row>
    <row r="86" customFormat="false" ht="12.8" hidden="false" customHeight="false" outlineLevel="0" collapsed="false">
      <c r="A86" s="1" t="n">
        <f aca="false">A85+7</f>
        <v>45151</v>
      </c>
      <c r="B86" s="3" t="n">
        <f aca="false">com.sun.star.sheet.addin.Analysis.getRandbetween(100000, 150000)</f>
        <v>106264</v>
      </c>
      <c r="C86" s="3" t="n">
        <f aca="false">com.sun.star.sheet.addin.Analysis.getRandbetween(100000, 120000)</f>
        <v>100188</v>
      </c>
      <c r="D86" s="3" t="n">
        <f aca="false">com.sun.star.sheet.addin.Analysis.getRandbetween(100000, 125000)</f>
        <v>104174</v>
      </c>
      <c r="E86" s="3" t="n">
        <f aca="false">com.sun.star.sheet.addin.Analysis.getRandbetween(125000, 150000)</f>
        <v>137948</v>
      </c>
      <c r="F86" s="3" t="n">
        <f aca="false">com.sun.star.sheet.addin.Analysis.getRandbetween(140000, 150000)</f>
        <v>147465</v>
      </c>
      <c r="G86" s="3" t="n">
        <f aca="false">AVERAGE(C86:F86)</f>
        <v>122443.75</v>
      </c>
      <c r="H86" s="3" t="n">
        <f aca="false">(C86*S86)+(D86*T86)+(E86*U86)+(F86*V86)</f>
        <v>120541.733249403</v>
      </c>
      <c r="I86" s="4" t="n">
        <f aca="false">(C86-$B86)^2</f>
        <v>36917776</v>
      </c>
      <c r="J86" s="4" t="n">
        <f aca="false">(D86-$B86)^2</f>
        <v>4368100</v>
      </c>
      <c r="K86" s="4" t="n">
        <f aca="false">(E86-$B86)^2</f>
        <v>1003875856</v>
      </c>
      <c r="L86" s="4" t="n">
        <f aca="false">(F86-$B86)^2</f>
        <v>1697522401</v>
      </c>
      <c r="M86" s="4" t="n">
        <f aca="false">(G86-$B86)^2</f>
        <v>261784310.0625</v>
      </c>
      <c r="N86" s="4" t="n">
        <f aca="false">(H86-$B86)^2</f>
        <v>203853666.741101</v>
      </c>
      <c r="O86" s="4" t="n">
        <f aca="false">AVERAGE(I33:I85)</f>
        <v>463362384.660377</v>
      </c>
      <c r="P86" s="4" t="n">
        <f aca="false">AVERAGE(J33:J85)</f>
        <v>387373950.45283</v>
      </c>
      <c r="Q86" s="4" t="n">
        <f aca="false">AVERAGE(K33:K85)</f>
        <v>400082736.264151</v>
      </c>
      <c r="R86" s="4" t="n">
        <f aca="false">AVERAGE(L33:L85)</f>
        <v>630926997.169811</v>
      </c>
      <c r="S86" s="4" t="n">
        <f aca="false">(1/O86)/(1/$O86+1/$P86+1/$Q86+1/$R86)</f>
        <v>0.244573847150294</v>
      </c>
      <c r="T86" s="4" t="n">
        <f aca="false">(1/P86)/(1/$O86+1/$P86+1/$Q86+1/$R86)</f>
        <v>0.292550185443929</v>
      </c>
      <c r="U86" s="4" t="n">
        <f aca="false">(1/Q86)/(1/$O86+1/$P86+1/$Q86+1/$R86)</f>
        <v>0.283257213493711</v>
      </c>
      <c r="V86" s="4" t="n">
        <f aca="false">(1/R86)/(1/$O86+1/$P86+1/$Q86+1/$R86)</f>
        <v>0.179618753912066</v>
      </c>
    </row>
    <row r="87" customFormat="false" ht="12.8" hidden="false" customHeight="false" outlineLevel="0" collapsed="false">
      <c r="A87" s="1" t="n">
        <f aca="false">A86+7</f>
        <v>45158</v>
      </c>
      <c r="B87" s="3" t="n">
        <f aca="false">com.sun.star.sheet.addin.Analysis.getRandbetween(100000, 150000)</f>
        <v>104323</v>
      </c>
      <c r="C87" s="3" t="n">
        <f aca="false">com.sun.star.sheet.addin.Analysis.getRandbetween(100000, 120000)</f>
        <v>115470</v>
      </c>
      <c r="D87" s="3" t="n">
        <f aca="false">com.sun.star.sheet.addin.Analysis.getRandbetween(100000, 125000)</f>
        <v>107588</v>
      </c>
      <c r="E87" s="3" t="n">
        <f aca="false">com.sun.star.sheet.addin.Analysis.getRandbetween(125000, 150000)</f>
        <v>137478</v>
      </c>
      <c r="F87" s="3" t="n">
        <f aca="false">com.sun.star.sheet.addin.Analysis.getRandbetween(140000, 150000)</f>
        <v>144049</v>
      </c>
      <c r="G87" s="3" t="n">
        <f aca="false">AVERAGE(C87:F87)</f>
        <v>126146.25</v>
      </c>
      <c r="H87" s="3" t="n">
        <f aca="false">(C87*S87)+(D87*T87)+(E87*U87)+(F87*V87)</f>
        <v>124433.431565478</v>
      </c>
      <c r="I87" s="4" t="n">
        <f aca="false">(C87-$B87)^2</f>
        <v>124255609</v>
      </c>
      <c r="J87" s="4" t="n">
        <f aca="false">(D87-$B87)^2</f>
        <v>10660225</v>
      </c>
      <c r="K87" s="4" t="n">
        <f aca="false">(E87-$B87)^2</f>
        <v>1099254025</v>
      </c>
      <c r="L87" s="4" t="n">
        <f aca="false">(F87-$B87)^2</f>
        <v>1578155076</v>
      </c>
      <c r="M87" s="4" t="n">
        <f aca="false">(G87-$B87)^2</f>
        <v>476254240.5625</v>
      </c>
      <c r="N87" s="4" t="n">
        <f aca="false">(H87-$B87)^2</f>
        <v>404429457.749777</v>
      </c>
      <c r="O87" s="4" t="n">
        <f aca="false">AVERAGE(I34:I86)</f>
        <v>463802317.339623</v>
      </c>
      <c r="P87" s="4" t="n">
        <f aca="false">AVERAGE(J34:J86)</f>
        <v>386495565.622642</v>
      </c>
      <c r="Q87" s="4" t="n">
        <f aca="false">AVERAGE(K34:K86)</f>
        <v>401841689.603774</v>
      </c>
      <c r="R87" s="4" t="n">
        <f aca="false">AVERAGE(L34:L86)</f>
        <v>644209053.018868</v>
      </c>
      <c r="S87" s="4" t="n">
        <f aca="false">(1/O87)/(1/$O87+1/$P87+1/$Q87+1/$R87)</f>
        <v>0.245448909374553</v>
      </c>
      <c r="T87" s="4" t="n">
        <f aca="false">(1/P87)/(1/$O87+1/$P87+1/$Q87+1/$R87)</f>
        <v>0.294543542234451</v>
      </c>
      <c r="U87" s="4" t="n">
        <f aca="false">(1/Q87)/(1/$O87+1/$P87+1/$Q87+1/$R87)</f>
        <v>0.283295078389327</v>
      </c>
      <c r="V87" s="4" t="n">
        <f aca="false">(1/R87)/(1/$O87+1/$P87+1/$Q87+1/$R87)</f>
        <v>0.176712470001669</v>
      </c>
    </row>
    <row r="88" customFormat="false" ht="12.8" hidden="false" customHeight="false" outlineLevel="0" collapsed="false">
      <c r="A88" s="1" t="n">
        <f aca="false">A87+7</f>
        <v>45165</v>
      </c>
      <c r="B88" s="3" t="n">
        <f aca="false">com.sun.star.sheet.addin.Analysis.getRandbetween(100000, 150000)</f>
        <v>112852</v>
      </c>
      <c r="C88" s="3" t="n">
        <f aca="false">com.sun.star.sheet.addin.Analysis.getRandbetween(100000, 120000)</f>
        <v>115042</v>
      </c>
      <c r="D88" s="3" t="n">
        <f aca="false">com.sun.star.sheet.addin.Analysis.getRandbetween(100000, 125000)</f>
        <v>119649</v>
      </c>
      <c r="E88" s="3" t="n">
        <f aca="false">com.sun.star.sheet.addin.Analysis.getRandbetween(125000, 150000)</f>
        <v>146443</v>
      </c>
      <c r="F88" s="3" t="n">
        <f aca="false">com.sun.star.sheet.addin.Analysis.getRandbetween(140000, 150000)</f>
        <v>143293</v>
      </c>
      <c r="G88" s="3" t="n">
        <f aca="false">AVERAGE(C88:F88)</f>
        <v>131106.75</v>
      </c>
      <c r="H88" s="3" t="n">
        <f aca="false">(C88*S88)+(D88*T88)+(E88*U88)+(F88*V88)</f>
        <v>130463.660132574</v>
      </c>
      <c r="I88" s="4" t="n">
        <f aca="false">(C88-$B88)^2</f>
        <v>4796100</v>
      </c>
      <c r="J88" s="4" t="n">
        <f aca="false">(D88-$B88)^2</f>
        <v>46199209</v>
      </c>
      <c r="K88" s="4" t="n">
        <f aca="false">(E88-$B88)^2</f>
        <v>1128355281</v>
      </c>
      <c r="L88" s="4" t="n">
        <f aca="false">(F88-$B88)^2</f>
        <v>926654481</v>
      </c>
      <c r="M88" s="4" t="n">
        <f aca="false">(G88-$B88)^2</f>
        <v>333235897.5625</v>
      </c>
      <c r="N88" s="4" t="n">
        <f aca="false">(H88-$B88)^2</f>
        <v>310170572.625288</v>
      </c>
      <c r="O88" s="4" t="n">
        <f aca="false">AVERAGE(I35:I87)</f>
        <v>465048042.773585</v>
      </c>
      <c r="P88" s="4" t="n">
        <f aca="false">AVERAGE(J35:J87)</f>
        <v>381419491.075472</v>
      </c>
      <c r="Q88" s="4" t="n">
        <f aca="false">AVERAGE(K35:K87)</f>
        <v>387515193.45283</v>
      </c>
      <c r="R88" s="4" t="n">
        <f aca="false">AVERAGE(L35:L87)</f>
        <v>632617885.09434</v>
      </c>
      <c r="S88" s="4" t="n">
        <f aca="false">(1/O88)/(1/$O88+1/$P88+1/$Q88+1/$R88)</f>
        <v>0.240705758313614</v>
      </c>
      <c r="T88" s="4" t="n">
        <f aca="false">(1/P88)/(1/$O88+1/$P88+1/$Q88+1/$R88)</f>
        <v>0.293481965151928</v>
      </c>
      <c r="U88" s="4" t="n">
        <f aca="false">(1/Q88)/(1/$O88+1/$P88+1/$Q88+1/$R88)</f>
        <v>0.288865426902812</v>
      </c>
      <c r="V88" s="4" t="n">
        <f aca="false">(1/R88)/(1/$O88+1/$P88+1/$Q88+1/$R88)</f>
        <v>0.176946849631646</v>
      </c>
    </row>
    <row r="89" customFormat="false" ht="12.8" hidden="false" customHeight="false" outlineLevel="0" collapsed="false">
      <c r="A89" s="1" t="n">
        <f aca="false">A88+7</f>
        <v>45172</v>
      </c>
      <c r="B89" s="3" t="n">
        <f aca="false">com.sun.star.sheet.addin.Analysis.getRandbetween(100000, 150000)</f>
        <v>124666</v>
      </c>
      <c r="C89" s="3" t="n">
        <f aca="false">com.sun.star.sheet.addin.Analysis.getRandbetween(100000, 120000)</f>
        <v>117019</v>
      </c>
      <c r="D89" s="3" t="n">
        <f aca="false">com.sun.star.sheet.addin.Analysis.getRandbetween(100000, 125000)</f>
        <v>111038</v>
      </c>
      <c r="E89" s="3" t="n">
        <f aca="false">com.sun.star.sheet.addin.Analysis.getRandbetween(125000, 150000)</f>
        <v>135476</v>
      </c>
      <c r="F89" s="3" t="n">
        <f aca="false">com.sun.star.sheet.addin.Analysis.getRandbetween(140000, 150000)</f>
        <v>149107</v>
      </c>
      <c r="G89" s="3" t="n">
        <f aca="false">AVERAGE(C89:F89)</f>
        <v>128160</v>
      </c>
      <c r="H89" s="3" t="n">
        <f aca="false">(C89*S89)+(D89*T89)+(E89*U89)+(F89*V89)</f>
        <v>125441.299110661</v>
      </c>
      <c r="I89" s="4" t="n">
        <f aca="false">(C89-$B89)^2</f>
        <v>58476609</v>
      </c>
      <c r="J89" s="4" t="n">
        <f aca="false">(D89-$B89)^2</f>
        <v>185722384</v>
      </c>
      <c r="K89" s="4" t="n">
        <f aca="false">(E89-$B89)^2</f>
        <v>116856100</v>
      </c>
      <c r="L89" s="4" t="n">
        <f aca="false">(F89-$B89)^2</f>
        <v>597362481</v>
      </c>
      <c r="M89" s="4" t="n">
        <f aca="false">(G89-$B89)^2</f>
        <v>12208036</v>
      </c>
      <c r="N89" s="4" t="n">
        <f aca="false">(H89-$B89)^2</f>
        <v>601088.71099221</v>
      </c>
      <c r="O89" s="4" t="n">
        <f aca="false">AVERAGE(I36:I88)</f>
        <v>428272399.207547</v>
      </c>
      <c r="P89" s="4" t="n">
        <f aca="false">AVERAGE(J36:J88)</f>
        <v>346410840.981132</v>
      </c>
      <c r="Q89" s="4" t="n">
        <f aca="false">AVERAGE(K36:K88)</f>
        <v>404582808.54717</v>
      </c>
      <c r="R89" s="4" t="n">
        <f aca="false">AVERAGE(L36:L88)</f>
        <v>649410405.188679</v>
      </c>
      <c r="S89" s="4" t="n">
        <f aca="false">(1/O89)/(1/$O89+1/$P89+1/$Q89+1/$R89)</f>
        <v>0.252886353870608</v>
      </c>
      <c r="T89" s="4" t="n">
        <f aca="false">(1/P89)/(1/$O89+1/$P89+1/$Q89+1/$R89)</f>
        <v>0.312646813224049</v>
      </c>
      <c r="U89" s="4" t="n">
        <f aca="false">(1/Q89)/(1/$O89+1/$P89+1/$Q89+1/$R89)</f>
        <v>0.267693641971411</v>
      </c>
      <c r="V89" s="4" t="n">
        <f aca="false">(1/R89)/(1/$O89+1/$P89+1/$Q89+1/$R89)</f>
        <v>0.166773190933932</v>
      </c>
    </row>
    <row r="90" customFormat="false" ht="12.8" hidden="false" customHeight="false" outlineLevel="0" collapsed="false">
      <c r="A90" s="1" t="n">
        <f aca="false">A89+7</f>
        <v>45179</v>
      </c>
      <c r="B90" s="3" t="n">
        <f aca="false">com.sun.star.sheet.addin.Analysis.getRandbetween(100000, 150000)</f>
        <v>130216</v>
      </c>
      <c r="C90" s="3" t="n">
        <f aca="false">com.sun.star.sheet.addin.Analysis.getRandbetween(100000, 120000)</f>
        <v>109677</v>
      </c>
      <c r="D90" s="3" t="n">
        <f aca="false">com.sun.star.sheet.addin.Analysis.getRandbetween(100000, 125000)</f>
        <v>106489</v>
      </c>
      <c r="E90" s="3" t="n">
        <f aca="false">com.sun.star.sheet.addin.Analysis.getRandbetween(125000, 150000)</f>
        <v>130924</v>
      </c>
      <c r="F90" s="3" t="n">
        <f aca="false">com.sun.star.sheet.addin.Analysis.getRandbetween(140000, 150000)</f>
        <v>149906</v>
      </c>
      <c r="G90" s="3" t="n">
        <f aca="false">AVERAGE(C90:F90)</f>
        <v>124249</v>
      </c>
      <c r="H90" s="3" t="n">
        <f aca="false">(C90*S90)+(D90*T90)+(E90*U90)+(F90*V90)</f>
        <v>120888.238571644</v>
      </c>
      <c r="I90" s="4" t="n">
        <f aca="false">(C90-$B90)^2</f>
        <v>421850521</v>
      </c>
      <c r="J90" s="4" t="n">
        <f aca="false">(D90-$B90)^2</f>
        <v>562970529</v>
      </c>
      <c r="K90" s="4" t="n">
        <f aca="false">(E90-$B90)^2</f>
        <v>501264</v>
      </c>
      <c r="L90" s="4" t="n">
        <f aca="false">(F90-$B90)^2</f>
        <v>387696100</v>
      </c>
      <c r="M90" s="4" t="n">
        <f aca="false">(G90-$B90)^2</f>
        <v>35605089</v>
      </c>
      <c r="N90" s="4" t="n">
        <f aca="false">(H90-$B90)^2</f>
        <v>87007133.264333</v>
      </c>
      <c r="O90" s="4" t="n">
        <f aca="false">AVERAGE(I37:I89)</f>
        <v>413222003.150943</v>
      </c>
      <c r="P90" s="4" t="n">
        <f aca="false">AVERAGE(J37:J89)</f>
        <v>345541440.207547</v>
      </c>
      <c r="Q90" s="4" t="n">
        <f aca="false">AVERAGE(K37:K89)</f>
        <v>403801670.811321</v>
      </c>
      <c r="R90" s="4" t="n">
        <f aca="false">AVERAGE(L37:L89)</f>
        <v>660250834.471698</v>
      </c>
      <c r="S90" s="4" t="n">
        <f aca="false">(1/O90)/(1/$O90+1/$P90+1/$Q90+1/$R90)</f>
        <v>0.260074415243002</v>
      </c>
      <c r="T90" s="4" t="n">
        <f aca="false">(1/P90)/(1/$O90+1/$P90+1/$Q90+1/$R90)</f>
        <v>0.311014710045989</v>
      </c>
      <c r="U90" s="4" t="n">
        <f aca="false">(1/Q90)/(1/$O90+1/$P90+1/$Q90+1/$R90)</f>
        <v>0.266141719074855</v>
      </c>
      <c r="V90" s="4" t="n">
        <f aca="false">(1/R90)/(1/$O90+1/$P90+1/$Q90+1/$R90)</f>
        <v>0.162769155636153</v>
      </c>
    </row>
    <row r="91" customFormat="false" ht="12.8" hidden="false" customHeight="false" outlineLevel="0" collapsed="false">
      <c r="A91" s="1" t="n">
        <f aca="false">A90+7</f>
        <v>45186</v>
      </c>
      <c r="B91" s="3" t="n">
        <f aca="false">com.sun.star.sheet.addin.Analysis.getRandbetween(100000, 150000)</f>
        <v>131476</v>
      </c>
      <c r="C91" s="3" t="n">
        <f aca="false">com.sun.star.sheet.addin.Analysis.getRandbetween(100000, 120000)</f>
        <v>112515</v>
      </c>
      <c r="D91" s="3" t="n">
        <f aca="false">com.sun.star.sheet.addin.Analysis.getRandbetween(100000, 125000)</f>
        <v>122210</v>
      </c>
      <c r="E91" s="3" t="n">
        <f aca="false">com.sun.star.sheet.addin.Analysis.getRandbetween(125000, 150000)</f>
        <v>148507</v>
      </c>
      <c r="F91" s="3" t="n">
        <f aca="false">com.sun.star.sheet.addin.Analysis.getRandbetween(140000, 150000)</f>
        <v>140263</v>
      </c>
      <c r="G91" s="3" t="n">
        <f aca="false">AVERAGE(C91:F91)</f>
        <v>130873.75</v>
      </c>
      <c r="H91" s="3" t="n">
        <f aca="false">(C91*S91)+(D91*T91)+(E91*U91)+(F91*V91)</f>
        <v>129928.009863927</v>
      </c>
      <c r="I91" s="4" t="n">
        <f aca="false">(C91-$B91)^2</f>
        <v>359519521</v>
      </c>
      <c r="J91" s="4" t="n">
        <f aca="false">(D91-$B91)^2</f>
        <v>85858756</v>
      </c>
      <c r="K91" s="4" t="n">
        <f aca="false">(E91-$B91)^2</f>
        <v>290054961</v>
      </c>
      <c r="L91" s="4" t="n">
        <f aca="false">(F91-$B91)^2</f>
        <v>77211369</v>
      </c>
      <c r="M91" s="4" t="n">
        <f aca="false">(G91-$B91)^2</f>
        <v>362705.0625</v>
      </c>
      <c r="N91" s="4" t="n">
        <f aca="false">(H91-$B91)^2</f>
        <v>2396273.46138003</v>
      </c>
      <c r="O91" s="4" t="n">
        <f aca="false">AVERAGE(I38:I90)</f>
        <v>421125368.150943</v>
      </c>
      <c r="P91" s="4" t="n">
        <f aca="false">AVERAGE(J38:J90)</f>
        <v>355779750.188679</v>
      </c>
      <c r="Q91" s="4" t="n">
        <f aca="false">AVERAGE(K38:K90)</f>
        <v>392824238.792453</v>
      </c>
      <c r="R91" s="4" t="n">
        <f aca="false">AVERAGE(L38:L90)</f>
        <v>656354734.924528</v>
      </c>
      <c r="S91" s="4" t="n">
        <f aca="false">(1/O91)/(1/$O91+1/$P91+1/$Q91+1/$R91)</f>
        <v>0.256586152196286</v>
      </c>
      <c r="T91" s="4" t="n">
        <f aca="false">(1/P91)/(1/$O91+1/$P91+1/$Q91+1/$R91)</f>
        <v>0.30371300713093</v>
      </c>
      <c r="U91" s="4" t="n">
        <f aca="false">(1/Q91)/(1/$O91+1/$P91+1/$Q91+1/$R91)</f>
        <v>0.275071971470644</v>
      </c>
      <c r="V91" s="4" t="n">
        <f aca="false">(1/R91)/(1/$O91+1/$P91+1/$Q91+1/$R91)</f>
        <v>0.164628869202139</v>
      </c>
    </row>
    <row r="92" customFormat="false" ht="12.8" hidden="false" customHeight="false" outlineLevel="0" collapsed="false">
      <c r="A92" s="1" t="n">
        <f aca="false">A91+7</f>
        <v>45193</v>
      </c>
      <c r="B92" s="3" t="n">
        <f aca="false">com.sun.star.sheet.addin.Analysis.getRandbetween(100000, 150000)</f>
        <v>112987</v>
      </c>
      <c r="C92" s="3" t="n">
        <f aca="false">com.sun.star.sheet.addin.Analysis.getRandbetween(100000, 120000)</f>
        <v>114078</v>
      </c>
      <c r="D92" s="3" t="n">
        <f aca="false">com.sun.star.sheet.addin.Analysis.getRandbetween(100000, 125000)</f>
        <v>120242</v>
      </c>
      <c r="E92" s="3" t="n">
        <f aca="false">com.sun.star.sheet.addin.Analysis.getRandbetween(125000, 150000)</f>
        <v>140049</v>
      </c>
      <c r="F92" s="3" t="n">
        <f aca="false">com.sun.star.sheet.addin.Analysis.getRandbetween(140000, 150000)</f>
        <v>142179</v>
      </c>
      <c r="G92" s="3" t="n">
        <f aca="false">AVERAGE(C92:F92)</f>
        <v>129137</v>
      </c>
      <c r="H92" s="3" t="n">
        <f aca="false">(C92*S92)+(D92*T92)+(E92*U92)+(F92*V92)</f>
        <v>128182.594378481</v>
      </c>
      <c r="I92" s="4" t="n">
        <f aca="false">(C92-$B92)^2</f>
        <v>1190281</v>
      </c>
      <c r="J92" s="4" t="n">
        <f aca="false">(D92-$B92)^2</f>
        <v>52635025</v>
      </c>
      <c r="K92" s="4" t="n">
        <f aca="false">(E92-$B92)^2</f>
        <v>732351844</v>
      </c>
      <c r="L92" s="4" t="n">
        <f aca="false">(F92-$B92)^2</f>
        <v>852172864</v>
      </c>
      <c r="M92" s="4" t="n">
        <f aca="false">(G92-$B92)^2</f>
        <v>260822500</v>
      </c>
      <c r="N92" s="4" t="n">
        <f aca="false">(H92-$B92)^2</f>
        <v>230906088.515323</v>
      </c>
      <c r="O92" s="4" t="n">
        <f aca="false">AVERAGE(I39:I91)</f>
        <v>425366822.339623</v>
      </c>
      <c r="P92" s="4" t="n">
        <f aca="false">AVERAGE(J39:J91)</f>
        <v>357353632.962264</v>
      </c>
      <c r="Q92" s="4" t="n">
        <f aca="false">AVERAGE(K39:K91)</f>
        <v>362625325.584906</v>
      </c>
      <c r="R92" s="4" t="n">
        <f aca="false">AVERAGE(L39:L91)</f>
        <v>617789758.188679</v>
      </c>
      <c r="S92" s="4" t="n">
        <f aca="false">(1/O92)/(1/$O92+1/$P92+1/$Q92+1/$R92)</f>
        <v>0.24679933077768</v>
      </c>
      <c r="T92" s="4" t="n">
        <f aca="false">(1/P92)/(1/$O92+1/$P92+1/$Q92+1/$R92)</f>
        <v>0.293771316155985</v>
      </c>
      <c r="U92" s="4" t="n">
        <f aca="false">(1/Q92)/(1/$O92+1/$P92+1/$Q92+1/$R92)</f>
        <v>0.289500593812957</v>
      </c>
      <c r="V92" s="4" t="n">
        <f aca="false">(1/R92)/(1/$O92+1/$P92+1/$Q92+1/$R92)</f>
        <v>0.169928759253379</v>
      </c>
    </row>
    <row r="93" customFormat="false" ht="12.8" hidden="false" customHeight="false" outlineLevel="0" collapsed="false">
      <c r="A93" s="1" t="n">
        <f aca="false">A92+7</f>
        <v>45200</v>
      </c>
      <c r="B93" s="3" t="n">
        <f aca="false">com.sun.star.sheet.addin.Analysis.getRandbetween(100000, 150000)</f>
        <v>124612</v>
      </c>
      <c r="C93" s="3" t="n">
        <f aca="false">com.sun.star.sheet.addin.Analysis.getRandbetween(100000, 120000)</f>
        <v>112278</v>
      </c>
      <c r="D93" s="3" t="n">
        <f aca="false">com.sun.star.sheet.addin.Analysis.getRandbetween(100000, 125000)</f>
        <v>103181</v>
      </c>
      <c r="E93" s="3" t="n">
        <f aca="false">com.sun.star.sheet.addin.Analysis.getRandbetween(125000, 150000)</f>
        <v>139663</v>
      </c>
      <c r="F93" s="3" t="n">
        <f aca="false">com.sun.star.sheet.addin.Analysis.getRandbetween(140000, 150000)</f>
        <v>147823</v>
      </c>
      <c r="G93" s="3" t="n">
        <f aca="false">AVERAGE(C93:F93)</f>
        <v>125736.25</v>
      </c>
      <c r="H93" s="3" t="n">
        <f aca="false">(C93*S93)+(D93*T93)+(E93*U93)+(F93*V93)</f>
        <v>123633.247103184</v>
      </c>
      <c r="I93" s="4" t="n">
        <f aca="false">(C93-$B93)^2</f>
        <v>152127556</v>
      </c>
      <c r="J93" s="4" t="n">
        <f aca="false">(D93-$B93)^2</f>
        <v>459287761</v>
      </c>
      <c r="K93" s="4" t="n">
        <f aca="false">(E93-$B93)^2</f>
        <v>226532601</v>
      </c>
      <c r="L93" s="4" t="n">
        <f aca="false">(F93-$B93)^2</f>
        <v>538750521</v>
      </c>
      <c r="M93" s="4" t="n">
        <f aca="false">(G93-$B93)^2</f>
        <v>1263938.0625</v>
      </c>
      <c r="N93" s="4" t="n">
        <f aca="false">(H93-$B93)^2</f>
        <v>957957.233026603</v>
      </c>
      <c r="O93" s="4" t="n">
        <f aca="false">AVERAGE(I40:I92)</f>
        <v>424602379.264151</v>
      </c>
      <c r="P93" s="4" t="n">
        <f aca="false">AVERAGE(J40:J92)</f>
        <v>357677876.528302</v>
      </c>
      <c r="Q93" s="4" t="n">
        <f aca="false">AVERAGE(K40:K92)</f>
        <v>365649497.660377</v>
      </c>
      <c r="R93" s="4" t="n">
        <f aca="false">AVERAGE(L40:L92)</f>
        <v>603465092.150943</v>
      </c>
      <c r="S93" s="4" t="n">
        <f aca="false">(1/O93)/(1/$O93+1/$P93+1/$Q93+1/$R93)</f>
        <v>0.246795158198855</v>
      </c>
      <c r="T93" s="4" t="n">
        <f aca="false">(1/P93)/(1/$O93+1/$P93+1/$Q93+1/$R93)</f>
        <v>0.292972582982259</v>
      </c>
      <c r="U93" s="4" t="n">
        <f aca="false">(1/Q93)/(1/$O93+1/$P93+1/$Q93+1/$R93)</f>
        <v>0.286585410434331</v>
      </c>
      <c r="V93" s="4" t="n">
        <f aca="false">(1/R93)/(1/$O93+1/$P93+1/$Q93+1/$R93)</f>
        <v>0.173646848384555</v>
      </c>
    </row>
    <row r="94" customFormat="false" ht="12.8" hidden="false" customHeight="false" outlineLevel="0" collapsed="false">
      <c r="A94" s="1" t="n">
        <f aca="false">A93+7</f>
        <v>45207</v>
      </c>
      <c r="B94" s="3" t="n">
        <f aca="false">com.sun.star.sheet.addin.Analysis.getRandbetween(100000, 150000)</f>
        <v>146894</v>
      </c>
      <c r="C94" s="3" t="n">
        <f aca="false">com.sun.star.sheet.addin.Analysis.getRandbetween(100000, 120000)</f>
        <v>103844</v>
      </c>
      <c r="D94" s="3" t="n">
        <f aca="false">com.sun.star.sheet.addin.Analysis.getRandbetween(100000, 125000)</f>
        <v>108617</v>
      </c>
      <c r="E94" s="3" t="n">
        <f aca="false">com.sun.star.sheet.addin.Analysis.getRandbetween(125000, 150000)</f>
        <v>131019</v>
      </c>
      <c r="F94" s="3" t="n">
        <f aca="false">com.sun.star.sheet.addin.Analysis.getRandbetween(140000, 150000)</f>
        <v>145997</v>
      </c>
      <c r="G94" s="3" t="n">
        <f aca="false">AVERAGE(C94:F94)</f>
        <v>122369.25</v>
      </c>
      <c r="H94" s="3" t="n">
        <f aca="false">(C94*S94)+(D94*T94)+(E94*U94)+(F94*V94)</f>
        <v>120307.69243701</v>
      </c>
      <c r="I94" s="4" t="n">
        <f aca="false">(C94-$B94)^2</f>
        <v>1853302500</v>
      </c>
      <c r="J94" s="4" t="n">
        <f aca="false">(D94-$B94)^2</f>
        <v>1465128729</v>
      </c>
      <c r="K94" s="4" t="n">
        <f aca="false">(E94-$B94)^2</f>
        <v>252015625</v>
      </c>
      <c r="L94" s="4" t="n">
        <f aca="false">(F94-$B94)^2</f>
        <v>804609</v>
      </c>
      <c r="M94" s="4" t="n">
        <f aca="false">(G94-$B94)^2</f>
        <v>601463362.5625</v>
      </c>
      <c r="N94" s="4" t="n">
        <f aca="false">(H94-$B94)^2</f>
        <v>706831749.8339</v>
      </c>
      <c r="O94" s="4" t="n">
        <f aca="false">AVERAGE(I41:I93)</f>
        <v>416357966.339623</v>
      </c>
      <c r="P94" s="4" t="n">
        <f aca="false">AVERAGE(J41:J93)</f>
        <v>365897113.056604</v>
      </c>
      <c r="Q94" s="4" t="n">
        <f aca="false">AVERAGE(K41:K93)</f>
        <v>369690182.132075</v>
      </c>
      <c r="R94" s="4" t="n">
        <f aca="false">AVERAGE(L41:L93)</f>
        <v>604181613.603774</v>
      </c>
      <c r="S94" s="4" t="n">
        <f aca="false">(1/O94)/(1/$O94+1/$P94+1/$Q94+1/$R94)</f>
        <v>0.252955022343791</v>
      </c>
      <c r="T94" s="4" t="n">
        <f aca="false">(1/P94)/(1/$O94+1/$P94+1/$Q94+1/$R94)</f>
        <v>0.287840037322628</v>
      </c>
      <c r="U94" s="4" t="n">
        <f aca="false">(1/Q94)/(1/$O94+1/$P94+1/$Q94+1/$R94)</f>
        <v>0.284886761317421</v>
      </c>
      <c r="V94" s="4" t="n">
        <f aca="false">(1/R94)/(1/$O94+1/$P94+1/$Q94+1/$R94)</f>
        <v>0.174318179016159</v>
      </c>
    </row>
    <row r="95" customFormat="false" ht="12.8" hidden="false" customHeight="false" outlineLevel="0" collapsed="false">
      <c r="A95" s="1" t="n">
        <f aca="false">A94+7</f>
        <v>45214</v>
      </c>
      <c r="B95" s="3" t="n">
        <f aca="false">com.sun.star.sheet.addin.Analysis.getRandbetween(100000, 150000)</f>
        <v>124357</v>
      </c>
      <c r="C95" s="3" t="n">
        <f aca="false">com.sun.star.sheet.addin.Analysis.getRandbetween(100000, 120000)</f>
        <v>109484</v>
      </c>
      <c r="D95" s="3" t="n">
        <f aca="false">com.sun.star.sheet.addin.Analysis.getRandbetween(100000, 125000)</f>
        <v>105170</v>
      </c>
      <c r="E95" s="3" t="n">
        <f aca="false">com.sun.star.sheet.addin.Analysis.getRandbetween(125000, 150000)</f>
        <v>136528</v>
      </c>
      <c r="F95" s="3" t="n">
        <f aca="false">com.sun.star.sheet.addin.Analysis.getRandbetween(140000, 150000)</f>
        <v>143012</v>
      </c>
      <c r="G95" s="3" t="n">
        <f aca="false">AVERAGE(C95:F95)</f>
        <v>123548.5</v>
      </c>
      <c r="H95" s="3" t="n">
        <f aca="false">(C95*S95)+(D95*T95)+(E95*U95)+(F95*V95)</f>
        <v>122252.376060633</v>
      </c>
      <c r="I95" s="4" t="n">
        <f aca="false">(C95-$B95)^2</f>
        <v>221206129</v>
      </c>
      <c r="J95" s="4" t="n">
        <f aca="false">(D95-$B95)^2</f>
        <v>368140969</v>
      </c>
      <c r="K95" s="4" t="n">
        <f aca="false">(E95-$B95)^2</f>
        <v>148133241</v>
      </c>
      <c r="L95" s="4" t="n">
        <f aca="false">(F95-$B95)^2</f>
        <v>348009025</v>
      </c>
      <c r="M95" s="4" t="n">
        <f aca="false">(G95-$B95)^2</f>
        <v>653672.25</v>
      </c>
      <c r="N95" s="4" t="n">
        <f aca="false">(H95-$B95)^2</f>
        <v>4429441.92615696</v>
      </c>
      <c r="O95" s="4" t="n">
        <f aca="false">AVERAGE(I42:I94)</f>
        <v>444722367.018868</v>
      </c>
      <c r="P95" s="4" t="n">
        <f aca="false">AVERAGE(J42:J94)</f>
        <v>389872463.867924</v>
      </c>
      <c r="Q95" s="4" t="n">
        <f aca="false">AVERAGE(K42:K94)</f>
        <v>374309676.943396</v>
      </c>
      <c r="R95" s="4" t="n">
        <f aca="false">AVERAGE(L42:L94)</f>
        <v>603694230.358491</v>
      </c>
      <c r="S95" s="4" t="n">
        <f aca="false">(1/O95)/(1/$O95+1/$P95+1/$Q95+1/$R95)</f>
        <v>0.245974111592228</v>
      </c>
      <c r="T95" s="4" t="n">
        <f aca="false">(1/P95)/(1/$O95+1/$P95+1/$Q95+1/$R95)</f>
        <v>0.280579418324132</v>
      </c>
      <c r="U95" s="4" t="n">
        <f aca="false">(1/Q95)/(1/$O95+1/$P95+1/$Q95+1/$R95)</f>
        <v>0.292245153868145</v>
      </c>
      <c r="V95" s="4" t="n">
        <f aca="false">(1/R95)/(1/$O95+1/$P95+1/$Q95+1/$R95)</f>
        <v>0.181201316215495</v>
      </c>
    </row>
    <row r="96" customFormat="false" ht="12.8" hidden="false" customHeight="false" outlineLevel="0" collapsed="false">
      <c r="A96" s="1" t="n">
        <f aca="false">A95+7</f>
        <v>45221</v>
      </c>
      <c r="B96" s="3" t="n">
        <f aca="false">com.sun.star.sheet.addin.Analysis.getRandbetween(100000, 150000)</f>
        <v>148393</v>
      </c>
      <c r="C96" s="3" t="n">
        <f aca="false">com.sun.star.sheet.addin.Analysis.getRandbetween(100000, 120000)</f>
        <v>108800</v>
      </c>
      <c r="D96" s="3" t="n">
        <f aca="false">com.sun.star.sheet.addin.Analysis.getRandbetween(100000, 125000)</f>
        <v>106689</v>
      </c>
      <c r="E96" s="3" t="n">
        <f aca="false">com.sun.star.sheet.addin.Analysis.getRandbetween(125000, 150000)</f>
        <v>131330</v>
      </c>
      <c r="F96" s="3" t="n">
        <f aca="false">com.sun.star.sheet.addin.Analysis.getRandbetween(140000, 150000)</f>
        <v>148665</v>
      </c>
      <c r="G96" s="3" t="n">
        <f aca="false">AVERAGE(C96:F96)</f>
        <v>123871</v>
      </c>
      <c r="H96" s="3" t="n">
        <f aca="false">(C96*S96)+(D96*T96)+(E96*U96)+(F96*V96)</f>
        <v>121736.406936973</v>
      </c>
      <c r="I96" s="4" t="n">
        <f aca="false">(C96-$B96)^2</f>
        <v>1567605649</v>
      </c>
      <c r="J96" s="4" t="n">
        <f aca="false">(D96-$B96)^2</f>
        <v>1739223616</v>
      </c>
      <c r="K96" s="4" t="n">
        <f aca="false">(E96-$B96)^2</f>
        <v>291145969</v>
      </c>
      <c r="L96" s="4" t="n">
        <f aca="false">(F96-$B96)^2</f>
        <v>73984</v>
      </c>
      <c r="M96" s="4" t="n">
        <f aca="false">(G96-$B96)^2</f>
        <v>601328484</v>
      </c>
      <c r="N96" s="4" t="n">
        <f aca="false">(H96-$B96)^2</f>
        <v>710573953.727838</v>
      </c>
      <c r="O96" s="4" t="n">
        <f aca="false">AVERAGE(I43:I95)</f>
        <v>428923874.641509</v>
      </c>
      <c r="P96" s="4" t="n">
        <f aca="false">AVERAGE(J43:J95)</f>
        <v>377106978.679245</v>
      </c>
      <c r="Q96" s="4" t="n">
        <f aca="false">AVERAGE(K43:K95)</f>
        <v>369989595.433962</v>
      </c>
      <c r="R96" s="4" t="n">
        <f aca="false">AVERAGE(L43:L95)</f>
        <v>610168951.509434</v>
      </c>
      <c r="S96" s="4" t="n">
        <f aca="false">(1/O96)/(1/$O96+1/$P96+1/$Q96+1/$R96)</f>
        <v>0.250021760275439</v>
      </c>
      <c r="T96" s="4" t="n">
        <f aca="false">(1/P96)/(1/$O96+1/$P96+1/$Q96+1/$R96)</f>
        <v>0.284376339408047</v>
      </c>
      <c r="U96" s="4" t="n">
        <f aca="false">(1/Q96)/(1/$O96+1/$P96+1/$Q96+1/$R96)</f>
        <v>0.289846805114207</v>
      </c>
      <c r="V96" s="4" t="n">
        <f aca="false">(1/R96)/(1/$O96+1/$P96+1/$Q96+1/$R96)</f>
        <v>0.175755095202306</v>
      </c>
    </row>
    <row r="97" customFormat="false" ht="12.8" hidden="false" customHeight="false" outlineLevel="0" collapsed="false">
      <c r="A97" s="1" t="n">
        <f aca="false">A96+7</f>
        <v>45228</v>
      </c>
      <c r="B97" s="3" t="n">
        <f aca="false">com.sun.star.sheet.addin.Analysis.getRandbetween(100000, 150000)</f>
        <v>102160</v>
      </c>
      <c r="C97" s="3" t="n">
        <f aca="false">com.sun.star.sheet.addin.Analysis.getRandbetween(100000, 120000)</f>
        <v>104995</v>
      </c>
      <c r="D97" s="3" t="n">
        <f aca="false">com.sun.star.sheet.addin.Analysis.getRandbetween(100000, 125000)</f>
        <v>122036</v>
      </c>
      <c r="E97" s="3" t="n">
        <f aca="false">com.sun.star.sheet.addin.Analysis.getRandbetween(125000, 150000)</f>
        <v>132335</v>
      </c>
      <c r="F97" s="3" t="n">
        <f aca="false">com.sun.star.sheet.addin.Analysis.getRandbetween(140000, 150000)</f>
        <v>148245</v>
      </c>
      <c r="G97" s="3" t="n">
        <f aca="false">AVERAGE(C97:F97)</f>
        <v>126902.75</v>
      </c>
      <c r="H97" s="3" t="n">
        <f aca="false">(C97*S97)+(D97*T97)+(E97*U97)+(F97*V97)</f>
        <v>126007.060463646</v>
      </c>
      <c r="I97" s="4" t="n">
        <f aca="false">(C97-$B97)^2</f>
        <v>8037225</v>
      </c>
      <c r="J97" s="4" t="n">
        <f aca="false">(D97-$B97)^2</f>
        <v>395055376</v>
      </c>
      <c r="K97" s="4" t="n">
        <f aca="false">(E97-$B97)^2</f>
        <v>910530625</v>
      </c>
      <c r="L97" s="4" t="n">
        <f aca="false">(F97-$B97)^2</f>
        <v>2123827225</v>
      </c>
      <c r="M97" s="4" t="n">
        <f aca="false">(G97-$B97)^2</f>
        <v>612203677.5625</v>
      </c>
      <c r="N97" s="4" t="n">
        <f aca="false">(H97-$B97)^2</f>
        <v>568682292.756772</v>
      </c>
      <c r="O97" s="4" t="n">
        <f aca="false">AVERAGE(I44:I96)</f>
        <v>454554578.037736</v>
      </c>
      <c r="P97" s="4" t="n">
        <f aca="false">AVERAGE(J44:J96)</f>
        <v>399685464.849057</v>
      </c>
      <c r="Q97" s="4" t="n">
        <f aca="false">AVERAGE(K44:K96)</f>
        <v>363944737.471698</v>
      </c>
      <c r="R97" s="4" t="n">
        <f aca="false">AVERAGE(L44:L96)</f>
        <v>573527389.679245</v>
      </c>
      <c r="S97" s="4" t="n">
        <f aca="false">(1/O97)/(1/$O97+1/$P97+1/$Q97+1/$R97)</f>
        <v>0.239302796588216</v>
      </c>
      <c r="T97" s="4" t="n">
        <f aca="false">(1/P97)/(1/$O97+1/$P97+1/$Q97+1/$R97)</f>
        <v>0.272154459676152</v>
      </c>
      <c r="U97" s="4" t="n">
        <f aca="false">(1/Q97)/(1/$O97+1/$P97+1/$Q97+1/$R97)</f>
        <v>0.298881040242725</v>
      </c>
      <c r="V97" s="4" t="n">
        <f aca="false">(1/R97)/(1/$O97+1/$P97+1/$Q97+1/$R97)</f>
        <v>0.189661703492908</v>
      </c>
    </row>
    <row r="98" customFormat="false" ht="12.8" hidden="false" customHeight="false" outlineLevel="0" collapsed="false">
      <c r="A98" s="1" t="n">
        <f aca="false">A97+7</f>
        <v>45235</v>
      </c>
      <c r="B98" s="3" t="n">
        <f aca="false">com.sun.star.sheet.addin.Analysis.getRandbetween(100000, 150000)</f>
        <v>123245</v>
      </c>
      <c r="C98" s="3" t="n">
        <f aca="false">com.sun.star.sheet.addin.Analysis.getRandbetween(100000, 120000)</f>
        <v>108434</v>
      </c>
      <c r="D98" s="3" t="n">
        <f aca="false">com.sun.star.sheet.addin.Analysis.getRandbetween(100000, 125000)</f>
        <v>101908</v>
      </c>
      <c r="E98" s="3" t="n">
        <f aca="false">com.sun.star.sheet.addin.Analysis.getRandbetween(125000, 150000)</f>
        <v>145820</v>
      </c>
      <c r="F98" s="3" t="n">
        <f aca="false">com.sun.star.sheet.addin.Analysis.getRandbetween(140000, 150000)</f>
        <v>149465</v>
      </c>
      <c r="G98" s="3" t="n">
        <f aca="false">AVERAGE(C98:F98)</f>
        <v>126406.75</v>
      </c>
      <c r="H98" s="3" t="n">
        <f aca="false">(C98*S98)+(D98*T98)+(E98*U98)+(F98*V98)</f>
        <v>124910.717458716</v>
      </c>
      <c r="I98" s="4" t="n">
        <f aca="false">(C98-$B98)^2</f>
        <v>219365721</v>
      </c>
      <c r="J98" s="4" t="n">
        <f aca="false">(D98-$B98)^2</f>
        <v>455267569</v>
      </c>
      <c r="K98" s="4" t="n">
        <f aca="false">(E98-$B98)^2</f>
        <v>509630625</v>
      </c>
      <c r="L98" s="4" t="n">
        <f aca="false">(F98-$B98)^2</f>
        <v>687488400</v>
      </c>
      <c r="M98" s="4" t="n">
        <f aca="false">(G98-$B98)^2</f>
        <v>9996663.0625</v>
      </c>
      <c r="N98" s="4" t="n">
        <f aca="false">(H98-$B98)^2</f>
        <v>2774614.65227201</v>
      </c>
      <c r="O98" s="4" t="n">
        <f aca="false">AVERAGE(I45:I97)</f>
        <v>442901503.622642</v>
      </c>
      <c r="P98" s="4" t="n">
        <f aca="false">AVERAGE(J45:J97)</f>
        <v>395960391.169811</v>
      </c>
      <c r="Q98" s="4" t="n">
        <f aca="false">AVERAGE(K45:K97)</f>
        <v>379907636.792453</v>
      </c>
      <c r="R98" s="4" t="n">
        <f aca="false">AVERAGE(L45:L97)</f>
        <v>609931540.169811</v>
      </c>
      <c r="S98" s="4" t="n">
        <f aca="false">(1/O98)/(1/$O98+1/$P98+1/$Q98+1/$R98)</f>
        <v>0.249344648026497</v>
      </c>
      <c r="T98" s="4" t="n">
        <f aca="false">(1/P98)/(1/$O98+1/$P98+1/$Q98+1/$R98)</f>
        <v>0.278904461137964</v>
      </c>
      <c r="U98" s="4" t="n">
        <f aca="false">(1/Q98)/(1/$O98+1/$P98+1/$Q98+1/$R98)</f>
        <v>0.290689390883515</v>
      </c>
      <c r="V98" s="4" t="n">
        <f aca="false">(1/R98)/(1/$O98+1/$P98+1/$Q98+1/$R98)</f>
        <v>0.181061499952023</v>
      </c>
    </row>
    <row r="99" customFormat="false" ht="12.8" hidden="false" customHeight="false" outlineLevel="0" collapsed="false">
      <c r="A99" s="1" t="n">
        <f aca="false">A98+7</f>
        <v>45242</v>
      </c>
      <c r="B99" s="3" t="n">
        <f aca="false">com.sun.star.sheet.addin.Analysis.getRandbetween(100000, 150000)</f>
        <v>115676</v>
      </c>
      <c r="C99" s="3" t="n">
        <f aca="false">com.sun.star.sheet.addin.Analysis.getRandbetween(100000, 120000)</f>
        <v>109861</v>
      </c>
      <c r="D99" s="3" t="n">
        <f aca="false">com.sun.star.sheet.addin.Analysis.getRandbetween(100000, 125000)</f>
        <v>107371</v>
      </c>
      <c r="E99" s="3" t="n">
        <f aca="false">com.sun.star.sheet.addin.Analysis.getRandbetween(125000, 150000)</f>
        <v>138432</v>
      </c>
      <c r="F99" s="3" t="n">
        <f aca="false">com.sun.star.sheet.addin.Analysis.getRandbetween(140000, 150000)</f>
        <v>149415</v>
      </c>
      <c r="G99" s="3" t="n">
        <f aca="false">AVERAGE(C99:F99)</f>
        <v>126269.75</v>
      </c>
      <c r="H99" s="3" t="n">
        <f aca="false">(C99*S99)+(D99*T99)+(E99*U99)+(F99*V99)</f>
        <v>124259.765490227</v>
      </c>
      <c r="I99" s="4" t="n">
        <f aca="false">(C99-$B99)^2</f>
        <v>33814225</v>
      </c>
      <c r="J99" s="4" t="n">
        <f aca="false">(D99-$B99)^2</f>
        <v>68973025</v>
      </c>
      <c r="K99" s="4" t="n">
        <f aca="false">(E99-$B99)^2</f>
        <v>517835536</v>
      </c>
      <c r="L99" s="4" t="n">
        <f aca="false">(F99-$B99)^2</f>
        <v>1138320121</v>
      </c>
      <c r="M99" s="4" t="n">
        <f aca="false">(G99-$B99)^2</f>
        <v>112227539.0625</v>
      </c>
      <c r="N99" s="4" t="n">
        <f aca="false">(H99-$B99)^2</f>
        <v>73681029.9912115</v>
      </c>
      <c r="O99" s="4" t="n">
        <f aca="false">AVERAGE(I46:I98)</f>
        <v>439663658.188679</v>
      </c>
      <c r="P99" s="4" t="n">
        <f aca="false">AVERAGE(J46:J98)</f>
        <v>381312820.09434</v>
      </c>
      <c r="Q99" s="4" t="n">
        <f aca="false">AVERAGE(K46:K98)</f>
        <v>386703024.509434</v>
      </c>
      <c r="R99" s="4" t="n">
        <f aca="false">AVERAGE(L46:L98)</f>
        <v>622781961.132075</v>
      </c>
      <c r="S99" s="4" t="n">
        <f aca="false">(1/O99)/(1/$O99+1/$P99+1/$Q99+1/$R99)</f>
        <v>0.250253527105883</v>
      </c>
      <c r="T99" s="4" t="n">
        <f aca="false">(1/P99)/(1/$O99+1/$P99+1/$Q99+1/$R99)</f>
        <v>0.288548864354392</v>
      </c>
      <c r="U99" s="4" t="n">
        <f aca="false">(1/Q99)/(1/$O99+1/$P99+1/$Q99+1/$R99)</f>
        <v>0.284526818329315</v>
      </c>
      <c r="V99" s="4" t="n">
        <f aca="false">(1/R99)/(1/$O99+1/$P99+1/$Q99+1/$R99)</f>
        <v>0.17667079021041</v>
      </c>
    </row>
    <row r="100" customFormat="false" ht="12.8" hidden="false" customHeight="false" outlineLevel="0" collapsed="false">
      <c r="A100" s="1" t="n">
        <f aca="false">A99+7</f>
        <v>45249</v>
      </c>
      <c r="B100" s="3" t="n">
        <f aca="false">com.sun.star.sheet.addin.Analysis.getRandbetween(100000, 150000)</f>
        <v>100731</v>
      </c>
      <c r="C100" s="3" t="n">
        <f aca="false">com.sun.star.sheet.addin.Analysis.getRandbetween(100000, 120000)</f>
        <v>104272</v>
      </c>
      <c r="D100" s="3" t="n">
        <f aca="false">com.sun.star.sheet.addin.Analysis.getRandbetween(100000, 125000)</f>
        <v>115597</v>
      </c>
      <c r="E100" s="3" t="n">
        <f aca="false">com.sun.star.sheet.addin.Analysis.getRandbetween(125000, 150000)</f>
        <v>141719</v>
      </c>
      <c r="F100" s="3" t="n">
        <f aca="false">com.sun.star.sheet.addin.Analysis.getRandbetween(140000, 150000)</f>
        <v>147368</v>
      </c>
      <c r="G100" s="3" t="n">
        <f aca="false">AVERAGE(C100:F100)</f>
        <v>127239</v>
      </c>
      <c r="H100" s="3" t="n">
        <f aca="false">(C100*S100)+(D100*T100)+(E100*U100)+(F100*V100)</f>
        <v>125483.506876253</v>
      </c>
      <c r="I100" s="4" t="n">
        <f aca="false">(C100-$B100)^2</f>
        <v>12538681</v>
      </c>
      <c r="J100" s="4" t="n">
        <f aca="false">(D100-$B100)^2</f>
        <v>220997956</v>
      </c>
      <c r="K100" s="4" t="n">
        <f aca="false">(E100-$B100)^2</f>
        <v>1680016144</v>
      </c>
      <c r="L100" s="4" t="n">
        <f aca="false">(F100-$B100)^2</f>
        <v>2175009769</v>
      </c>
      <c r="M100" s="4" t="n">
        <f aca="false">(G100-$B100)^2</f>
        <v>702674064</v>
      </c>
      <c r="N100" s="4" t="n">
        <f aca="false">(H100-$B100)^2</f>
        <v>612686596.658966</v>
      </c>
      <c r="O100" s="4" t="n">
        <f aca="false">AVERAGE(I47:I99)</f>
        <v>430284044.245283</v>
      </c>
      <c r="P100" s="4" t="n">
        <f aca="false">AVERAGE(J47:J99)</f>
        <v>373388904.641509</v>
      </c>
      <c r="Q100" s="4" t="n">
        <f aca="false">AVERAGE(K47:K99)</f>
        <v>391459872.339623</v>
      </c>
      <c r="R100" s="4" t="n">
        <f aca="false">AVERAGE(L47:L99)</f>
        <v>638030474.735849</v>
      </c>
      <c r="S100" s="4" t="n">
        <f aca="false">(1/O100)/(1/$O100+1/$P100+1/$Q100+1/$R100)</f>
        <v>0.254715606547209</v>
      </c>
      <c r="T100" s="4" t="n">
        <f aca="false">(1/P100)/(1/$O100+1/$P100+1/$Q100+1/$R100)</f>
        <v>0.293527900682401</v>
      </c>
      <c r="U100" s="4" t="n">
        <f aca="false">(1/Q100)/(1/$O100+1/$P100+1/$Q100+1/$R100)</f>
        <v>0.279977767995685</v>
      </c>
      <c r="V100" s="4" t="n">
        <f aca="false">(1/R100)/(1/$O100+1/$P100+1/$Q100+1/$R100)</f>
        <v>0.171778724774704</v>
      </c>
    </row>
    <row r="101" customFormat="false" ht="12.8" hidden="false" customHeight="false" outlineLevel="0" collapsed="false">
      <c r="A101" s="1" t="n">
        <f aca="false">A100+7</f>
        <v>45256</v>
      </c>
      <c r="B101" s="3" t="n">
        <f aca="false">com.sun.star.sheet.addin.Analysis.getRandbetween(100000, 150000)</f>
        <v>129772</v>
      </c>
      <c r="C101" s="3" t="n">
        <f aca="false">com.sun.star.sheet.addin.Analysis.getRandbetween(100000, 120000)</f>
        <v>109862</v>
      </c>
      <c r="D101" s="3" t="n">
        <f aca="false">com.sun.star.sheet.addin.Analysis.getRandbetween(100000, 125000)</f>
        <v>120388</v>
      </c>
      <c r="E101" s="3" t="n">
        <f aca="false">com.sun.star.sheet.addin.Analysis.getRandbetween(125000, 150000)</f>
        <v>125482</v>
      </c>
      <c r="F101" s="3" t="n">
        <f aca="false">com.sun.star.sheet.addin.Analysis.getRandbetween(140000, 150000)</f>
        <v>143766</v>
      </c>
      <c r="G101" s="3" t="n">
        <f aca="false">AVERAGE(C101:F101)</f>
        <v>124874.5</v>
      </c>
      <c r="H101" s="3" t="n">
        <f aca="false">(C101*S101)+(D101*T101)+(E101*U101)+(F101*V101)</f>
        <v>122683.685385824</v>
      </c>
      <c r="I101" s="4" t="n">
        <f aca="false">(C101-$B101)^2</f>
        <v>396408100</v>
      </c>
      <c r="J101" s="4" t="n">
        <f aca="false">(D101-$B101)^2</f>
        <v>88059456</v>
      </c>
      <c r="K101" s="4" t="n">
        <f aca="false">(E101-$B101)^2</f>
        <v>18404100</v>
      </c>
      <c r="L101" s="4" t="n">
        <f aca="false">(F101-$B101)^2</f>
        <v>195832036</v>
      </c>
      <c r="M101" s="4" t="n">
        <f aca="false">(G101-$B101)^2</f>
        <v>23985506.25</v>
      </c>
      <c r="N101" s="4" t="n">
        <f aca="false">(H101-$B101)^2</f>
        <v>50244204.0695443</v>
      </c>
      <c r="O101" s="4" t="n">
        <f aca="false">AVERAGE(I48:I100)</f>
        <v>411802490.886793</v>
      </c>
      <c r="P101" s="4" t="n">
        <f aca="false">AVERAGE(J48:J100)</f>
        <v>350892472.943396</v>
      </c>
      <c r="Q101" s="4" t="n">
        <f aca="false">AVERAGE(K48:K100)</f>
        <v>422967849.981132</v>
      </c>
      <c r="R101" s="4" t="n">
        <f aca="false">AVERAGE(L48:L100)</f>
        <v>678716437.150943</v>
      </c>
      <c r="S101" s="4" t="n">
        <f aca="false">(1/O101)/(1/$O101+1/$P101+1/$Q101+1/$R101)</f>
        <v>0.266387811311847</v>
      </c>
      <c r="T101" s="4" t="n">
        <f aca="false">(1/P101)/(1/$O101+1/$P101+1/$Q101+1/$R101)</f>
        <v>0.312629003751231</v>
      </c>
      <c r="U101" s="4" t="n">
        <f aca="false">(1/Q101)/(1/$O101+1/$P101+1/$Q101+1/$R101)</f>
        <v>0.259355797952476</v>
      </c>
      <c r="V101" s="4" t="n">
        <f aca="false">(1/R101)/(1/$O101+1/$P101+1/$Q101+1/$R101)</f>
        <v>0.161627386984446</v>
      </c>
    </row>
    <row r="102" customFormat="false" ht="12.8" hidden="false" customHeight="false" outlineLevel="0" collapsed="false">
      <c r="A102" s="1" t="n">
        <f aca="false">A101+7</f>
        <v>45263</v>
      </c>
      <c r="B102" s="3" t="n">
        <f aca="false">com.sun.star.sheet.addin.Analysis.getRandbetween(100000, 150000)</f>
        <v>140397</v>
      </c>
      <c r="C102" s="3" t="n">
        <f aca="false">com.sun.star.sheet.addin.Analysis.getRandbetween(100000, 120000)</f>
        <v>111107</v>
      </c>
      <c r="D102" s="3" t="n">
        <f aca="false">com.sun.star.sheet.addin.Analysis.getRandbetween(100000, 125000)</f>
        <v>118624</v>
      </c>
      <c r="E102" s="3" t="n">
        <f aca="false">com.sun.star.sheet.addin.Analysis.getRandbetween(125000, 150000)</f>
        <v>126915</v>
      </c>
      <c r="F102" s="3" t="n">
        <f aca="false">com.sun.star.sheet.addin.Analysis.getRandbetween(140000, 150000)</f>
        <v>141034</v>
      </c>
      <c r="G102" s="3" t="n">
        <f aca="false">AVERAGE(C102:F102)</f>
        <v>124420</v>
      </c>
      <c r="H102" s="3" t="n">
        <f aca="false">(C102*S102)+(D102*T102)+(E102*U102)+(F102*V102)</f>
        <v>122287.424534999</v>
      </c>
      <c r="I102" s="4" t="n">
        <f aca="false">(C102-$B102)^2</f>
        <v>857904100</v>
      </c>
      <c r="J102" s="4" t="n">
        <f aca="false">(D102-$B102)^2</f>
        <v>474063529</v>
      </c>
      <c r="K102" s="4" t="n">
        <f aca="false">(E102-$B102)^2</f>
        <v>181764324</v>
      </c>
      <c r="L102" s="4" t="n">
        <f aca="false">(F102-$B102)^2</f>
        <v>405769</v>
      </c>
      <c r="M102" s="4" t="n">
        <f aca="false">(G102-$B102)^2</f>
        <v>255264529</v>
      </c>
      <c r="N102" s="4" t="n">
        <f aca="false">(H102-$B102)^2</f>
        <v>327956723.522563</v>
      </c>
      <c r="O102" s="4" t="n">
        <f aca="false">AVERAGE(I49:I101)</f>
        <v>401975440.018868</v>
      </c>
      <c r="P102" s="4" t="n">
        <f aca="false">AVERAGE(J49:J101)</f>
        <v>341083814.830189</v>
      </c>
      <c r="Q102" s="4" t="n">
        <f aca="false">AVERAGE(K49:K101)</f>
        <v>417779844.622642</v>
      </c>
      <c r="R102" s="4" t="n">
        <f aca="false">AVERAGE(L49:L101)</f>
        <v>682248072.471698</v>
      </c>
      <c r="S102" s="4" t="n">
        <f aca="false">(1/O102)/(1/$O102+1/$P102+1/$Q102+1/$R102)</f>
        <v>0.26810464265903</v>
      </c>
      <c r="T102" s="4" t="n">
        <f aca="false">(1/P102)/(1/$O102+1/$P102+1/$Q102+1/$R102)</f>
        <v>0.315967738773005</v>
      </c>
      <c r="U102" s="4" t="n">
        <f aca="false">(1/Q102)/(1/$O102+1/$P102+1/$Q102+1/$R102)</f>
        <v>0.257962376814298</v>
      </c>
      <c r="V102" s="4" t="n">
        <f aca="false">(1/R102)/(1/$O102+1/$P102+1/$Q102+1/$R102)</f>
        <v>0.157965241753667</v>
      </c>
    </row>
    <row r="103" customFormat="false" ht="12.8" hidden="false" customHeight="false" outlineLevel="0" collapsed="false">
      <c r="A103" s="1" t="n">
        <f aca="false">A102+7</f>
        <v>45270</v>
      </c>
      <c r="B103" s="3" t="n">
        <f aca="false">com.sun.star.sheet.addin.Analysis.getRandbetween(100000, 150000)</f>
        <v>131400</v>
      </c>
      <c r="C103" s="3" t="n">
        <f aca="false">com.sun.star.sheet.addin.Analysis.getRandbetween(100000, 120000)</f>
        <v>118061</v>
      </c>
      <c r="D103" s="3" t="n">
        <f aca="false">com.sun.star.sheet.addin.Analysis.getRandbetween(100000, 125000)</f>
        <v>113125</v>
      </c>
      <c r="E103" s="3" t="n">
        <f aca="false">com.sun.star.sheet.addin.Analysis.getRandbetween(125000, 150000)</f>
        <v>136602</v>
      </c>
      <c r="F103" s="3" t="n">
        <f aca="false">com.sun.star.sheet.addin.Analysis.getRandbetween(140000, 150000)</f>
        <v>146699</v>
      </c>
      <c r="G103" s="3" t="n">
        <f aca="false">AVERAGE(C103:F103)</f>
        <v>128621.75</v>
      </c>
      <c r="H103" s="3" t="n">
        <f aca="false">(C103*S103)+(D103*T103)+(E103*U103)+(F103*V103)</f>
        <v>125736.696540077</v>
      </c>
      <c r="I103" s="4" t="n">
        <f aca="false">(C103-$B103)^2</f>
        <v>177928921</v>
      </c>
      <c r="J103" s="4" t="n">
        <f aca="false">(D103-$B103)^2</f>
        <v>333975625</v>
      </c>
      <c r="K103" s="4" t="n">
        <f aca="false">(E103-$B103)^2</f>
        <v>27060804</v>
      </c>
      <c r="L103" s="4" t="n">
        <f aca="false">(F103-$B103)^2</f>
        <v>234059401</v>
      </c>
      <c r="M103" s="4" t="n">
        <f aca="false">(G103-$B103)^2</f>
        <v>7718673.0625</v>
      </c>
      <c r="N103" s="4" t="n">
        <f aca="false">(H103-$B103)^2</f>
        <v>32073006.0791796</v>
      </c>
      <c r="O103" s="4" t="n">
        <f aca="false">AVERAGE(I50:I102)</f>
        <v>405729311.716981</v>
      </c>
      <c r="P103" s="4" t="n">
        <f aca="false">AVERAGE(J50:J102)</f>
        <v>333745237.471698</v>
      </c>
      <c r="Q103" s="4" t="n">
        <f aca="false">AVERAGE(K50:K102)</f>
        <v>420058785.056604</v>
      </c>
      <c r="R103" s="4" t="n">
        <f aca="false">AVERAGE(L50:L102)</f>
        <v>679700199.358491</v>
      </c>
      <c r="S103" s="4" t="n">
        <f aca="false">(1/O103)/(1/$O103+1/$P103+1/$Q103+1/$R103)</f>
        <v>0.264655524318709</v>
      </c>
      <c r="T103" s="4" t="n">
        <f aca="false">(1/P103)/(1/$O103+1/$P103+1/$Q103+1/$R103)</f>
        <v>0.321737935610339</v>
      </c>
      <c r="U103" s="4" t="n">
        <f aca="false">(1/Q103)/(1/$O103+1/$P103+1/$Q103+1/$R103)</f>
        <v>0.255627325374131</v>
      </c>
      <c r="V103" s="4" t="n">
        <f aca="false">(1/R103)/(1/$O103+1/$P103+1/$Q103+1/$R103)</f>
        <v>0.15797921469682</v>
      </c>
    </row>
    <row r="104" customFormat="false" ht="12.8" hidden="false" customHeight="false" outlineLevel="0" collapsed="false">
      <c r="A104" s="1" t="n">
        <f aca="false">A103+7</f>
        <v>45277</v>
      </c>
      <c r="B104" s="3" t="n">
        <f aca="false">com.sun.star.sheet.addin.Analysis.getRandbetween(100000, 150000)</f>
        <v>139517</v>
      </c>
      <c r="C104" s="3" t="n">
        <f aca="false">com.sun.star.sheet.addin.Analysis.getRandbetween(100000, 120000)</f>
        <v>106854</v>
      </c>
      <c r="D104" s="3" t="n">
        <f aca="false">com.sun.star.sheet.addin.Analysis.getRandbetween(100000, 125000)</f>
        <v>103880</v>
      </c>
      <c r="E104" s="3" t="n">
        <f aca="false">com.sun.star.sheet.addin.Analysis.getRandbetween(125000, 150000)</f>
        <v>126348</v>
      </c>
      <c r="F104" s="3" t="n">
        <f aca="false">com.sun.star.sheet.addin.Analysis.getRandbetween(140000, 150000)</f>
        <v>143913</v>
      </c>
      <c r="G104" s="3" t="n">
        <f aca="false">AVERAGE(C104:F104)</f>
        <v>120248.75</v>
      </c>
      <c r="H104" s="3" t="n">
        <f aca="false">(C104*S104)+(D104*T104)+(E104*U104)+(F104*V104)</f>
        <v>116491.734292703</v>
      </c>
      <c r="I104" s="4" t="n">
        <f aca="false">(C104-$B104)^2</f>
        <v>1066871569</v>
      </c>
      <c r="J104" s="4" t="n">
        <f aca="false">(D104-$B104)^2</f>
        <v>1269995769</v>
      </c>
      <c r="K104" s="4" t="n">
        <f aca="false">(E104-$B104)^2</f>
        <v>173422561</v>
      </c>
      <c r="L104" s="4" t="n">
        <f aca="false">(F104-$B104)^2</f>
        <v>19324816</v>
      </c>
      <c r="M104" s="4" t="n">
        <f aca="false">(G104-$B104)^2</f>
        <v>371265458.0625</v>
      </c>
      <c r="N104" s="4" t="n">
        <f aca="false">(H104-$B104)^2</f>
        <v>530162860.891607</v>
      </c>
      <c r="O104" s="4" t="n">
        <f aca="false">AVERAGE(I51:I103)</f>
        <v>397935051.339623</v>
      </c>
      <c r="P104" s="4" t="n">
        <f aca="false">AVERAGE(J51:J103)</f>
        <v>319771306.603774</v>
      </c>
      <c r="Q104" s="4" t="n">
        <f aca="false">AVERAGE(K51:K103)</f>
        <v>420562798.339623</v>
      </c>
      <c r="R104" s="4" t="n">
        <f aca="false">AVERAGE(L51:L103)</f>
        <v>681725470.150943</v>
      </c>
      <c r="S104" s="4" t="n">
        <f aca="false">(1/O104)/(1/$O104+1/$P104+1/$Q104+1/$R104)</f>
        <v>0.264946257658759</v>
      </c>
      <c r="T104" s="4" t="n">
        <f aca="false">(1/P104)/(1/$O104+1/$P104+1/$Q104+1/$R104)</f>
        <v>0.329708765190487</v>
      </c>
      <c r="U104" s="4" t="n">
        <f aca="false">(1/Q104)/(1/$O104+1/$P104+1/$Q104+1/$R104)</f>
        <v>0.250691223902639</v>
      </c>
      <c r="V104" s="4" t="n">
        <f aca="false">(1/R104)/(1/$O104+1/$P104+1/$Q104+1/$R104)</f>
        <v>0.154653753248115</v>
      </c>
    </row>
    <row r="105" customFormat="false" ht="12.8" hidden="false" customHeight="false" outlineLevel="0" collapsed="false">
      <c r="A105" s="1" t="n">
        <f aca="false">A104+7</f>
        <v>45284</v>
      </c>
      <c r="B105" s="3" t="n">
        <f aca="false">com.sun.star.sheet.addin.Analysis.getRandbetween(100000, 150000)</f>
        <v>101338</v>
      </c>
      <c r="C105" s="3" t="n">
        <f aca="false">com.sun.star.sheet.addin.Analysis.getRandbetween(100000, 120000)</f>
        <v>108160</v>
      </c>
      <c r="D105" s="3" t="n">
        <f aca="false">com.sun.star.sheet.addin.Analysis.getRandbetween(100000, 125000)</f>
        <v>118542</v>
      </c>
      <c r="E105" s="3" t="n">
        <f aca="false">com.sun.star.sheet.addin.Analysis.getRandbetween(125000, 150000)</f>
        <v>134636</v>
      </c>
      <c r="F105" s="3" t="n">
        <f aca="false">com.sun.star.sheet.addin.Analysis.getRandbetween(140000, 150000)</f>
        <v>145285</v>
      </c>
      <c r="G105" s="3" t="n">
        <f aca="false">AVERAGE(C105:F105)</f>
        <v>126655.75</v>
      </c>
      <c r="H105" s="3" t="n">
        <f aca="false">(C105*S105)+(D105*T105)+(E105*U105)+(F105*V105)</f>
        <v>124228.27824631</v>
      </c>
      <c r="I105" s="4" t="n">
        <f aca="false">(C105-$B105)^2</f>
        <v>46539684</v>
      </c>
      <c r="J105" s="4" t="n">
        <f aca="false">(D105-$B105)^2</f>
        <v>295977616</v>
      </c>
      <c r="K105" s="4" t="n">
        <f aca="false">(E105-$B105)^2</f>
        <v>1108756804</v>
      </c>
      <c r="L105" s="4" t="n">
        <f aca="false">(F105-$B105)^2</f>
        <v>1931338809</v>
      </c>
      <c r="M105" s="4" t="n">
        <f aca="false">(G105-$B105)^2</f>
        <v>640988465.0625</v>
      </c>
      <c r="N105" s="4" t="n">
        <f aca="false">(H105-$B105)^2</f>
        <v>523964838.193472</v>
      </c>
      <c r="O105" s="4" t="n">
        <f aca="false">AVERAGE(I52:I104)</f>
        <v>409940882.830189</v>
      </c>
      <c r="P105" s="4" t="n">
        <f aca="false">AVERAGE(J52:J104)</f>
        <v>342543389.716981</v>
      </c>
      <c r="Q105" s="4" t="n">
        <f aca="false">AVERAGE(K52:K104)</f>
        <v>421258710.339623</v>
      </c>
      <c r="R105" s="4" t="n">
        <f aca="false">AVERAGE(L52:L104)</f>
        <v>677271968.566038</v>
      </c>
      <c r="S105" s="4" t="n">
        <f aca="false">(1/O105)/(1/$O105+1/$P105+1/$Q105+1/$R105)</f>
        <v>0.264888599934436</v>
      </c>
      <c r="T105" s="4" t="n">
        <f aca="false">(1/P105)/(1/$O105+1/$P105+1/$Q105+1/$R105)</f>
        <v>0.317007041351737</v>
      </c>
      <c r="U105" s="4" t="n">
        <f aca="false">(1/Q105)/(1/$O105+1/$P105+1/$Q105+1/$R105)</f>
        <v>0.257771919828625</v>
      </c>
      <c r="V105" s="4" t="n">
        <f aca="false">(1/R105)/(1/$O105+1/$P105+1/$Q105+1/$R105)</f>
        <v>0.160332438885203</v>
      </c>
    </row>
    <row r="106" customFormat="false" ht="12.8" hidden="false" customHeight="false" outlineLevel="0" collapsed="false">
      <c r="A106" s="1" t="n">
        <f aca="false">A105+7</f>
        <v>45291</v>
      </c>
      <c r="B106" s="3" t="n">
        <f aca="false">com.sun.star.sheet.addin.Analysis.getRandbetween(100000, 150000)</f>
        <v>115410</v>
      </c>
      <c r="C106" s="3" t="n">
        <f aca="false">com.sun.star.sheet.addin.Analysis.getRandbetween(100000, 120000)</f>
        <v>103488</v>
      </c>
      <c r="D106" s="3" t="n">
        <f aca="false">com.sun.star.sheet.addin.Analysis.getRandbetween(100000, 125000)</f>
        <v>122067</v>
      </c>
      <c r="E106" s="3" t="n">
        <f aca="false">com.sun.star.sheet.addin.Analysis.getRandbetween(125000, 150000)</f>
        <v>147127</v>
      </c>
      <c r="F106" s="3" t="n">
        <f aca="false">com.sun.star.sheet.addin.Analysis.getRandbetween(140000, 150000)</f>
        <v>146008</v>
      </c>
      <c r="G106" s="3" t="n">
        <f aca="false">AVERAGE(C106:F106)</f>
        <v>129672.5</v>
      </c>
      <c r="H106" s="3" t="n">
        <f aca="false">(C106*S106)+(D106*T106)+(E106*U106)+(F106*V106)</f>
        <v>127126.36853059</v>
      </c>
      <c r="I106" s="4" t="n">
        <f aca="false">(C106-$B106)^2</f>
        <v>142134084</v>
      </c>
      <c r="J106" s="4" t="n">
        <f aca="false">(D106-$B106)^2</f>
        <v>44315649</v>
      </c>
      <c r="K106" s="4" t="n">
        <f aca="false">(E106-$B106)^2</f>
        <v>1005968089</v>
      </c>
      <c r="L106" s="4" t="n">
        <f aca="false">(F106-$B106)^2</f>
        <v>936237604</v>
      </c>
      <c r="M106" s="4" t="n">
        <f aca="false">(G106-$B106)^2</f>
        <v>203418906.25</v>
      </c>
      <c r="N106" s="4" t="n">
        <f aca="false">(H106-$B106)^2</f>
        <v>137273291.544609</v>
      </c>
      <c r="O106" s="4" t="n">
        <f aca="false">AVERAGE(I53:I105)</f>
        <v>409699438.962264</v>
      </c>
      <c r="P106" s="4" t="n">
        <f aca="false">AVERAGE(J53:J105)</f>
        <v>347933819.283019</v>
      </c>
      <c r="Q106" s="4" t="n">
        <f aca="false">AVERAGE(K53:K105)</f>
        <v>441382951.245283</v>
      </c>
      <c r="R106" s="4" t="n">
        <f aca="false">AVERAGE(L53:L105)</f>
        <v>701281262.622642</v>
      </c>
      <c r="S106" s="4" t="n">
        <f aca="false">(1/O106)/(1/$O106+1/$P106+1/$Q106+1/$R106)</f>
        <v>0.271006060030117</v>
      </c>
      <c r="T106" s="4" t="n">
        <f aca="false">(1/P106)/(1/$O106+1/$P106+1/$Q106+1/$R106)</f>
        <v>0.319115373660751</v>
      </c>
      <c r="U106" s="4" t="n">
        <f aca="false">(1/Q106)/(1/$O106+1/$P106+1/$Q106+1/$R106)</f>
        <v>0.251552604006246</v>
      </c>
      <c r="V106" s="4" t="n">
        <f aca="false">(1/R106)/(1/$O106+1/$P106+1/$Q106+1/$R106)</f>
        <v>0.158325962302886</v>
      </c>
    </row>
    <row r="109" customFormat="false" ht="12.8" hidden="false" customHeight="false" outlineLevel="0" collapsed="false">
      <c r="M109" s="4"/>
      <c r="N109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2024-02-17T15:12:41Z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