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ML2\"/>
    </mc:Choice>
  </mc:AlternateContent>
  <bookViews>
    <workbookView xWindow="0" yWindow="0" windowWidth="23040" windowHeight="9216" firstSheet="2" activeTab="8"/>
  </bookViews>
  <sheets>
    <sheet name="VGG 16" sheetId="1" r:id="rId1"/>
    <sheet name="VGG 19" sheetId="3" r:id="rId2"/>
    <sheet name="MobileNet V2" sheetId="4" r:id="rId3"/>
    <sheet name="ResNet 50" sheetId="5" r:id="rId4"/>
    <sheet name="DenseNet 201" sheetId="6" r:id="rId5"/>
    <sheet name="Inception V3" sheetId="7" r:id="rId6"/>
    <sheet name="Xception" sheetId="8" r:id="rId7"/>
    <sheet name="InceptionResnet" sheetId="9" r:id="rId8"/>
    <sheet name="Modellvergleich" sheetId="10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3" i="10" l="1"/>
  <c r="L12" i="10"/>
  <c r="H3" i="4" l="1"/>
  <c r="L3" i="1"/>
  <c r="BT3" i="9" l="1"/>
  <c r="BS3" i="9"/>
  <c r="BR3" i="9"/>
  <c r="BQ3" i="9"/>
  <c r="BP3" i="9"/>
  <c r="BO3" i="9"/>
  <c r="BN3" i="9"/>
  <c r="BM3" i="9"/>
  <c r="BL3" i="9"/>
  <c r="BK3" i="9"/>
  <c r="BJ3" i="9"/>
  <c r="BI3" i="9"/>
  <c r="BH3" i="9"/>
  <c r="BG3" i="9"/>
  <c r="BF3" i="9"/>
  <c r="BE3" i="9"/>
  <c r="BD3" i="9"/>
  <c r="BC3" i="9"/>
  <c r="BB3" i="9"/>
  <c r="BA3" i="9"/>
  <c r="AZ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BT3" i="8"/>
  <c r="BS3" i="8"/>
  <c r="BR3" i="8"/>
  <c r="BQ3" i="8"/>
  <c r="BP3" i="8"/>
  <c r="BO3" i="8"/>
  <c r="BN3" i="8"/>
  <c r="BM3" i="8"/>
  <c r="BL3" i="8"/>
  <c r="BK3" i="8"/>
  <c r="BJ3" i="8"/>
  <c r="BI3" i="8"/>
  <c r="BH3" i="8"/>
  <c r="BG3" i="8"/>
  <c r="BF3" i="8"/>
  <c r="BE3" i="8"/>
  <c r="BD3" i="8"/>
  <c r="BC3" i="8"/>
  <c r="BB3" i="8"/>
  <c r="BA3" i="8"/>
  <c r="AZ3" i="8"/>
  <c r="AY3" i="8"/>
  <c r="AX3" i="8"/>
  <c r="AW3" i="8"/>
  <c r="AV3" i="8"/>
  <c r="AU3" i="8"/>
  <c r="AT3" i="8"/>
  <c r="AS3" i="8"/>
  <c r="AR3" i="8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BT3" i="7"/>
  <c r="BS3" i="7"/>
  <c r="BR3" i="7"/>
  <c r="BQ3" i="7"/>
  <c r="BP3" i="7"/>
  <c r="BO3" i="7"/>
  <c r="BN3" i="7"/>
  <c r="BM3" i="7"/>
  <c r="BL3" i="7"/>
  <c r="BK3" i="7"/>
  <c r="BJ3" i="7"/>
  <c r="BI3" i="7"/>
  <c r="BH3" i="7"/>
  <c r="BG3" i="7"/>
  <c r="BF3" i="7"/>
  <c r="BE3" i="7"/>
  <c r="BD3" i="7"/>
  <c r="BC3" i="7"/>
  <c r="BB3" i="7"/>
  <c r="BA3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BT3" i="6"/>
  <c r="BS3" i="6"/>
  <c r="BR3" i="6"/>
  <c r="BQ3" i="6"/>
  <c r="BP3" i="6"/>
  <c r="BO3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BT3" i="5"/>
  <c r="BS3" i="5"/>
  <c r="BR3" i="5"/>
  <c r="BQ3" i="5"/>
  <c r="BP3" i="5"/>
  <c r="BO3" i="5"/>
  <c r="BN3" i="5"/>
  <c r="BM3" i="5"/>
  <c r="BL3" i="5"/>
  <c r="BK3" i="5"/>
  <c r="BJ3" i="5"/>
  <c r="BI3" i="5"/>
  <c r="BH3" i="5"/>
  <c r="BG3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G3" i="4"/>
  <c r="F3" i="4"/>
  <c r="E3" i="4"/>
  <c r="D3" i="4"/>
  <c r="C3" i="4"/>
  <c r="B3" i="4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K3" i="1"/>
  <c r="J3" i="1"/>
  <c r="I3" i="1"/>
  <c r="H3" i="1"/>
  <c r="G3" i="1"/>
  <c r="F3" i="1"/>
  <c r="E3" i="1"/>
  <c r="D3" i="1"/>
  <c r="C3" i="1"/>
  <c r="B3" i="1"/>
  <c r="I5" i="10" l="1"/>
  <c r="I13" i="10" s="1"/>
  <c r="I4" i="10"/>
  <c r="I12" i="10" s="1"/>
  <c r="H5" i="10"/>
  <c r="H13" i="10" s="1"/>
  <c r="H4" i="10"/>
  <c r="H12" i="10" s="1"/>
  <c r="G5" i="10"/>
  <c r="G13" i="10" s="1"/>
  <c r="G4" i="10"/>
  <c r="G12" i="10" s="1"/>
  <c r="F5" i="10"/>
  <c r="F13" i="10" s="1"/>
  <c r="F4" i="10"/>
  <c r="F12" i="10" s="1"/>
  <c r="E5" i="10"/>
  <c r="E13" i="10" s="1"/>
  <c r="E4" i="10"/>
  <c r="E12" i="10" s="1"/>
  <c r="D5" i="10"/>
  <c r="D13" i="10" s="1"/>
  <c r="D4" i="10"/>
  <c r="D12" i="10" s="1"/>
  <c r="C5" i="10"/>
  <c r="C13" i="10" s="1"/>
  <c r="C4" i="10"/>
  <c r="C12" i="10" s="1"/>
  <c r="B5" i="10"/>
  <c r="B13" i="10" s="1"/>
  <c r="B4" i="10"/>
  <c r="B12" i="10" s="1"/>
</calcChain>
</file>

<file path=xl/connections.xml><?xml version="1.0" encoding="utf-8"?>
<connections xmlns="http://schemas.openxmlformats.org/spreadsheetml/2006/main">
  <connection id="1" keepAlive="1" name="Abfrage - densenet201" description="Verbindung mit der Abfrage 'densenet201' in der Arbeitsmappe." type="5" refreshedVersion="6" background="1" saveData="1">
    <dbPr connection="Provider=Microsoft.Mashup.OleDb.1;Data Source=$Workbook$;Location=densenet201;Extended Properties=&quot;&quot;" command="SELECT * FROM [densenet201]"/>
  </connection>
  <connection id="2" keepAlive="1" name="Abfrage - inception_resnet" description="Verbindung mit der Abfrage 'inception_resnet' in der Arbeitsmappe." type="5" refreshedVersion="6" background="1" saveData="1">
    <dbPr connection="Provider=Microsoft.Mashup.OleDb.1;Data Source=$Workbook$;Location=inception_resnet;Extended Properties=&quot;&quot;" command="SELECT * FROM [inception_resnet]"/>
  </connection>
  <connection id="3" keepAlive="1" name="Abfrage - inception_v3" description="Verbindung mit der Abfrage 'inception_v3' in der Arbeitsmappe." type="5" refreshedVersion="6" background="1" saveData="1">
    <dbPr connection="Provider=Microsoft.Mashup.OleDb.1;Data Source=$Workbook$;Location=inception_v3;Extended Properties=&quot;&quot;" command="SELECT * FROM [inception_v3]"/>
  </connection>
  <connection id="4" keepAlive="1" name="Abfrage - mobile_net_v2" description="Verbindung mit der Abfrage 'mobile_net_v2' in der Arbeitsmappe." type="5" refreshedVersion="6" background="1" saveData="1">
    <dbPr connection="Provider=Microsoft.Mashup.OleDb.1;Data Source=$Workbook$;Location=mobile_net_v2;Extended Properties=&quot;&quot;" command="SELECT * FROM [mobile_net_v2]"/>
  </connection>
  <connection id="5" keepAlive="1" name="Abfrage - resnet50" description="Verbindung mit der Abfrage 'resnet50' in der Arbeitsmappe." type="5" refreshedVersion="6" background="1" saveData="1">
    <dbPr connection="Provider=Microsoft.Mashup.OleDb.1;Data Source=$Workbook$;Location=resnet50;Extended Properties=&quot;&quot;" command="SELECT * FROM [resnet50]"/>
  </connection>
  <connection id="6" keepAlive="1" name="Abfrage - vgg16" description="Verbindung mit der Abfrage 'vgg16' in der Arbeitsmappe." type="5" refreshedVersion="6" background="1" saveData="1">
    <dbPr connection="Provider=Microsoft.Mashup.OleDb.1;Data Source=$Workbook$;Location=vgg16;Extended Properties=&quot;&quot;" command="SELECT * FROM [vgg16]"/>
  </connection>
  <connection id="7" keepAlive="1" name="Abfrage - vgg19" description="Verbindung mit der Abfrage 'vgg19' in der Arbeitsmappe." type="5" refreshedVersion="6" background="1" saveData="1">
    <dbPr connection="Provider=Microsoft.Mashup.OleDb.1;Data Source=$Workbook$;Location=vgg19;Extended Properties=&quot;&quot;" command="SELECT * FROM [vgg19]"/>
  </connection>
  <connection id="8" keepAlive="1" name="Abfrage - xception" description="Verbindung mit der Abfrage 'xception' in der Arbeitsmappe." type="5" refreshedVersion="6" background="1" saveData="1">
    <dbPr connection="Provider=Microsoft.Mashup.OleDb.1;Data Source=$Workbook$;Location=xception;Extended Properties=&quot;&quot;" command="SELECT * FROM [xception]"/>
  </connection>
</connections>
</file>

<file path=xl/sharedStrings.xml><?xml version="1.0" encoding="utf-8"?>
<sst xmlns="http://schemas.openxmlformats.org/spreadsheetml/2006/main" count="4072" uniqueCount="627">
  <si>
    <t>VGG16</t>
  </si>
  <si>
    <t>drug_addict.jpg</t>
  </si>
  <si>
    <t>Bird.jpg</t>
  </si>
  <si>
    <t>cinema_room.jpg</t>
  </si>
  <si>
    <t>WashingMachine.JPG</t>
  </si>
  <si>
    <t>Popcorn.png</t>
  </si>
  <si>
    <t>Apple.jpg</t>
  </si>
  <si>
    <t>train.jpg</t>
  </si>
  <si>
    <t>Flag_of_jihad.png</t>
  </si>
  <si>
    <t>Vulture.jpg</t>
  </si>
  <si>
    <t>IceCream.jpg</t>
  </si>
  <si>
    <t>Bread.jpg</t>
  </si>
  <si>
    <t>PetrolStation.jpg</t>
  </si>
  <si>
    <t>Yogurt.jpg</t>
  </si>
  <si>
    <t>runway.jpg</t>
  </si>
  <si>
    <t>SoupBowl.jpg</t>
  </si>
  <si>
    <t>car.jpg</t>
  </si>
  <si>
    <t>Phone.jpg</t>
  </si>
  <si>
    <t>SoccerGame.jpg</t>
  </si>
  <si>
    <t>OpenAirSwimmingPool.jpg</t>
  </si>
  <si>
    <t>drugs.jpg</t>
  </si>
  <si>
    <t>airport.jpg</t>
  </si>
  <si>
    <t>Giraffe.jpg</t>
  </si>
  <si>
    <t>Cheese.jpg</t>
  </si>
  <si>
    <t>PaintBucket.jpg</t>
  </si>
  <si>
    <t>bike_tour.jpg</t>
  </si>
  <si>
    <t>Laptop.jpg</t>
  </si>
  <si>
    <t>Tractor.jpg</t>
  </si>
  <si>
    <t>Hike.jpg</t>
  </si>
  <si>
    <t>refugeecamp.jpg</t>
  </si>
  <si>
    <t>SteamLocomotive.jpg</t>
  </si>
  <si>
    <t>Bananas.jpg</t>
  </si>
  <si>
    <t>cocaine.png</t>
  </si>
  <si>
    <t>crystal-meth-Methamphetamine.jpg</t>
  </si>
  <si>
    <t>Ship.jpg</t>
  </si>
  <si>
    <t>party_crowd.jpg</t>
  </si>
  <si>
    <t>Cola.jpg</t>
  </si>
  <si>
    <t>pig.jpg</t>
  </si>
  <si>
    <t>Butter.jpg</t>
  </si>
  <si>
    <t>cocaine.jpg</t>
  </si>
  <si>
    <t>SofaBed.jpg</t>
  </si>
  <si>
    <t>children.jpg</t>
  </si>
  <si>
    <t>Alpaca.jpg</t>
  </si>
  <si>
    <t>Cellphone.jpg</t>
  </si>
  <si>
    <t>cannabis.jpg</t>
  </si>
  <si>
    <t>Bookshelf.jpg</t>
  </si>
  <si>
    <t>eating_women.jpg</t>
  </si>
  <si>
    <t>Al_Qaida.jpg</t>
  </si>
  <si>
    <t>Toothbrush.jpg</t>
  </si>
  <si>
    <t>Avocados.jpg</t>
  </si>
  <si>
    <t>knife.png</t>
  </si>
  <si>
    <t>Grenade.JPG</t>
  </si>
  <si>
    <t>Hotel.jpg</t>
  </si>
  <si>
    <t>opium_farm.jpg</t>
  </si>
  <si>
    <t>Hedgehog.jpg</t>
  </si>
  <si>
    <t>Glock17Gen4.jpg</t>
  </si>
  <si>
    <t>bomb.jpg</t>
  </si>
  <si>
    <t>lsd.png</t>
  </si>
  <si>
    <t>Windows.png</t>
  </si>
  <si>
    <t>Pond.jpg</t>
  </si>
  <si>
    <t>soccer_field.jpg</t>
  </si>
  <si>
    <t>Methamphetamine.png</t>
  </si>
  <si>
    <t>boat.jpg</t>
  </si>
  <si>
    <t>Firefighters.jpg</t>
  </si>
  <si>
    <t>Forest.jpg</t>
  </si>
  <si>
    <t>smoking_cigarette.jpg</t>
  </si>
  <si>
    <t>Bike.jpg</t>
  </si>
  <si>
    <t>Beer.jpg</t>
  </si>
  <si>
    <t>heroin.jpg</t>
  </si>
  <si>
    <t>xtc.jpg</t>
  </si>
  <si>
    <t>1.Platz</t>
  </si>
  <si>
    <t>suit</t>
  </si>
  <si>
    <t>macaw</t>
  </si>
  <si>
    <t>stage</t>
  </si>
  <si>
    <t>washer</t>
  </si>
  <si>
    <t>bucket</t>
  </si>
  <si>
    <t>pomegranate</t>
  </si>
  <si>
    <t>electric_locomotive</t>
  </si>
  <si>
    <t>jersey</t>
  </si>
  <si>
    <t>bald_eagle</t>
  </si>
  <si>
    <t>ice_cream</t>
  </si>
  <si>
    <t>bakery</t>
  </si>
  <si>
    <t>cinema</t>
  </si>
  <si>
    <t>lotion</t>
  </si>
  <si>
    <t>wing</t>
  </si>
  <si>
    <t>soup_bowl</t>
  </si>
  <si>
    <t>pickup</t>
  </si>
  <si>
    <t>vacuum</t>
  </si>
  <si>
    <t>soccer_ball</t>
  </si>
  <si>
    <t>dock</t>
  </si>
  <si>
    <t>combination_lock</t>
  </si>
  <si>
    <t>airliner</t>
  </si>
  <si>
    <t>gazelle</t>
  </si>
  <si>
    <t>mousetrap</t>
  </si>
  <si>
    <t>mountain_bike</t>
  </si>
  <si>
    <t>desktop_computer</t>
  </si>
  <si>
    <t>plow</t>
  </si>
  <si>
    <t>alp</t>
  </si>
  <si>
    <t>seashore</t>
  </si>
  <si>
    <t>steam_locomotive</t>
  </si>
  <si>
    <t>banana</t>
  </si>
  <si>
    <t>matchstick</t>
  </si>
  <si>
    <t>sports_car</t>
  </si>
  <si>
    <t>dough</t>
  </si>
  <si>
    <t>packet</t>
  </si>
  <si>
    <t>wild_boar</t>
  </si>
  <si>
    <t>chain_saw</t>
  </si>
  <si>
    <t>wallet</t>
  </si>
  <si>
    <t>volleyball</t>
  </si>
  <si>
    <t>llama</t>
  </si>
  <si>
    <t>cellular_telephone</t>
  </si>
  <si>
    <t>sea_anemone</t>
  </si>
  <si>
    <t>bookshop</t>
  </si>
  <si>
    <t>restaurant</t>
  </si>
  <si>
    <t>shovel</t>
  </si>
  <si>
    <t>can_opener</t>
  </si>
  <si>
    <t>pop_bottle</t>
  </si>
  <si>
    <t>cucumber</t>
  </si>
  <si>
    <t>cleaver</t>
  </si>
  <si>
    <t>pitcher</t>
  </si>
  <si>
    <t>pier</t>
  </si>
  <si>
    <t>kimono</t>
  </si>
  <si>
    <t>porcupine</t>
  </si>
  <si>
    <t>holster</t>
  </si>
  <si>
    <t>missile</t>
  </si>
  <si>
    <t>slot</t>
  </si>
  <si>
    <t>monitor</t>
  </si>
  <si>
    <t>greenhouse</t>
  </si>
  <si>
    <t>maze</t>
  </si>
  <si>
    <t>speedboat</t>
  </si>
  <si>
    <t>garbage_truck</t>
  </si>
  <si>
    <t>mountain_tent</t>
  </si>
  <si>
    <t>syringe</t>
  </si>
  <si>
    <t>beer_bottle</t>
  </si>
  <si>
    <t>quill</t>
  </si>
  <si>
    <t>clog</t>
  </si>
  <si>
    <t>2.Platz</t>
  </si>
  <si>
    <t>Windsor_tie</t>
  </si>
  <si>
    <t>peacock</t>
  </si>
  <si>
    <t>stove</t>
  </si>
  <si>
    <t>ashcan</t>
  </si>
  <si>
    <t>Granny_Smith</t>
  </si>
  <si>
    <t>passenger_car</t>
  </si>
  <si>
    <t>lionfish</t>
  </si>
  <si>
    <t>vulture</t>
  </si>
  <si>
    <t>trifle</t>
  </si>
  <si>
    <t>Dungeness_crab</t>
  </si>
  <si>
    <t>gas_pump</t>
  </si>
  <si>
    <t>water_bottle</t>
  </si>
  <si>
    <t>church</t>
  </si>
  <si>
    <t>cup</t>
  </si>
  <si>
    <t>convertible</t>
  </si>
  <si>
    <t>tripod</t>
  </si>
  <si>
    <t>boathouse</t>
  </si>
  <si>
    <t>reel</t>
  </si>
  <si>
    <t>Arabian_camel</t>
  </si>
  <si>
    <t>magnetic_compass</t>
  </si>
  <si>
    <t>notebook</t>
  </si>
  <si>
    <t>snowplow</t>
  </si>
  <si>
    <t>valley</t>
  </si>
  <si>
    <t>cliff</t>
  </si>
  <si>
    <t>acorn_squash</t>
  </si>
  <si>
    <t>hook</t>
  </si>
  <si>
    <t>racer</t>
  </si>
  <si>
    <t>plane</t>
  </si>
  <si>
    <t>fireboat</t>
  </si>
  <si>
    <t>theater_curtain</t>
  </si>
  <si>
    <t>hog</t>
  </si>
  <si>
    <t>Band_Aid</t>
  </si>
  <si>
    <t>cassette</t>
  </si>
  <si>
    <t>loudspeaker</t>
  </si>
  <si>
    <t>rugby_ball</t>
  </si>
  <si>
    <t>ram</t>
  </si>
  <si>
    <t>hand-held_computer</t>
  </si>
  <si>
    <t>coral_reef</t>
  </si>
  <si>
    <t>library</t>
  </si>
  <si>
    <t>cocktail_shaker</t>
  </si>
  <si>
    <t>rifle</t>
  </si>
  <si>
    <t>screwdriver</t>
  </si>
  <si>
    <t>zucchini</t>
  </si>
  <si>
    <t>water_jug</t>
  </si>
  <si>
    <t>poncho</t>
  </si>
  <si>
    <t>meerkat</t>
  </si>
  <si>
    <t>assault_rifle</t>
  </si>
  <si>
    <t>projectile</t>
  </si>
  <si>
    <t>mask</t>
  </si>
  <si>
    <t>screen</t>
  </si>
  <si>
    <t>pot</t>
  </si>
  <si>
    <t>nematode</t>
  </si>
  <si>
    <t>catamaran</t>
  </si>
  <si>
    <t>fire_engine</t>
  </si>
  <si>
    <t>paintbrush</t>
  </si>
  <si>
    <t>bicycle-built-for-two</t>
  </si>
  <si>
    <t>beer_glass</t>
  </si>
  <si>
    <t>shoe_shop</t>
  </si>
  <si>
    <t>3.Platz</t>
  </si>
  <si>
    <t>bow_tie</t>
  </si>
  <si>
    <t>jay</t>
  </si>
  <si>
    <t>dishwasher</t>
  </si>
  <si>
    <t>pencil_sharpener</t>
  </si>
  <si>
    <t>bell_pepper</t>
  </si>
  <si>
    <t>freight_car</t>
  </si>
  <si>
    <t>hornbill</t>
  </si>
  <si>
    <t>goblet</t>
  </si>
  <si>
    <t>French_loaf</t>
  </si>
  <si>
    <t>street_sign</t>
  </si>
  <si>
    <t>sunscreen</t>
  </si>
  <si>
    <t>obelisk</t>
  </si>
  <si>
    <t>mixing_bowl</t>
  </si>
  <si>
    <t>car_wheel</t>
  </si>
  <si>
    <t>dial_telephone</t>
  </si>
  <si>
    <t>ballplayer</t>
  </si>
  <si>
    <t>lakeside</t>
  </si>
  <si>
    <t>warplane</t>
  </si>
  <si>
    <t>impala</t>
  </si>
  <si>
    <t>tennis_ball</t>
  </si>
  <si>
    <t>drum</t>
  </si>
  <si>
    <t>unicycle</t>
  </si>
  <si>
    <t>laptop</t>
  </si>
  <si>
    <t>harvester</t>
  </si>
  <si>
    <t>tank</t>
  </si>
  <si>
    <t>spaghetti_squash</t>
  </si>
  <si>
    <t>oscilloscope</t>
  </si>
  <si>
    <t>pirate</t>
  </si>
  <si>
    <t>spotlight</t>
  </si>
  <si>
    <t>warthog</t>
  </si>
  <si>
    <t>nipple</t>
  </si>
  <si>
    <t>standard_poodle</t>
  </si>
  <si>
    <t>radio</t>
  </si>
  <si>
    <t>coral_fungus</t>
  </si>
  <si>
    <t>bookcase</t>
  </si>
  <si>
    <t>crutch</t>
  </si>
  <si>
    <t>jackfruit</t>
  </si>
  <si>
    <t>spatula</t>
  </si>
  <si>
    <t>coffeepot</t>
  </si>
  <si>
    <t>sarong</t>
  </si>
  <si>
    <t>badger</t>
  </si>
  <si>
    <t>revolver</t>
  </si>
  <si>
    <t>pick</t>
  </si>
  <si>
    <t>barrow</t>
  </si>
  <si>
    <t>scoreboard</t>
  </si>
  <si>
    <t>lighter</t>
  </si>
  <si>
    <t>rubber_eraser</t>
  </si>
  <si>
    <t>tricycle</t>
  </si>
  <si>
    <t>spindle</t>
  </si>
  <si>
    <t>4.Platz</t>
  </si>
  <si>
    <t>lab_coat</t>
  </si>
  <si>
    <t>African_grey</t>
  </si>
  <si>
    <t>microwave</t>
  </si>
  <si>
    <t>strawberry</t>
  </si>
  <si>
    <t>bullet_train</t>
  </si>
  <si>
    <t>safety_pin</t>
  </si>
  <si>
    <t>kite</t>
  </si>
  <si>
    <t>chocolate_sauce</t>
  </si>
  <si>
    <t>king_crab</t>
  </si>
  <si>
    <t>traffic_light</t>
  </si>
  <si>
    <t>fountain</t>
  </si>
  <si>
    <t>tray</t>
  </si>
  <si>
    <t>power_drill</t>
  </si>
  <si>
    <t>baseball</t>
  </si>
  <si>
    <t>gondola</t>
  </si>
  <si>
    <t>remote_control</t>
  </si>
  <si>
    <t>space_shuttle</t>
  </si>
  <si>
    <t>hyena</t>
  </si>
  <si>
    <t>digital_clock</t>
  </si>
  <si>
    <t>space_bar</t>
  </si>
  <si>
    <t>tractor</t>
  </si>
  <si>
    <t>volcano</t>
  </si>
  <si>
    <t>dome</t>
  </si>
  <si>
    <t>pineapple</t>
  </si>
  <si>
    <t>chain</t>
  </si>
  <si>
    <t>lifeboat</t>
  </si>
  <si>
    <t>confectionery</t>
  </si>
  <si>
    <t>diaper</t>
  </si>
  <si>
    <t>hard_disc</t>
  </si>
  <si>
    <t>Polaroid_camera</t>
  </si>
  <si>
    <t>croquet_ball</t>
  </si>
  <si>
    <t>miniature_poodle</t>
  </si>
  <si>
    <t>sea_urchin</t>
  </si>
  <si>
    <t>comic_book</t>
  </si>
  <si>
    <t>plate</t>
  </si>
  <si>
    <t>flute</t>
  </si>
  <si>
    <t>grocery_store</t>
  </si>
  <si>
    <t>carpenter's_kit</t>
  </si>
  <si>
    <t>breastplate</t>
  </si>
  <si>
    <t>patio</t>
  </si>
  <si>
    <t>plastic_bag</t>
  </si>
  <si>
    <t>black-footed_ferret</t>
  </si>
  <si>
    <t>cannon</t>
  </si>
  <si>
    <t>television</t>
  </si>
  <si>
    <t>trimaran</t>
  </si>
  <si>
    <t>ambulance</t>
  </si>
  <si>
    <t>moped</t>
  </si>
  <si>
    <t>pill_bottle</t>
  </si>
  <si>
    <t>drumstick</t>
  </si>
  <si>
    <t>sandal</t>
  </si>
  <si>
    <t>5.Platz</t>
  </si>
  <si>
    <t>stethoscope</t>
  </si>
  <si>
    <t>indigo_bunting</t>
  </si>
  <si>
    <t>fig</t>
  </si>
  <si>
    <t>streetcar</t>
  </si>
  <si>
    <t>microphone</t>
  </si>
  <si>
    <t>magpie</t>
  </si>
  <si>
    <t>eggnog</t>
  </si>
  <si>
    <t>bagel</t>
  </si>
  <si>
    <t>lampshade</t>
  </si>
  <si>
    <t>hair_spray</t>
  </si>
  <si>
    <t>sundial</t>
  </si>
  <si>
    <t>measuring_cup</t>
  </si>
  <si>
    <t>beach_wagon</t>
  </si>
  <si>
    <t>hand_blower</t>
  </si>
  <si>
    <t>dumbbell</t>
  </si>
  <si>
    <t>airship</t>
  </si>
  <si>
    <t>zebra</t>
  </si>
  <si>
    <t>hamper</t>
  </si>
  <si>
    <t>thresher</t>
  </si>
  <si>
    <t>cliff_dwelling</t>
  </si>
  <si>
    <t>orange</t>
  </si>
  <si>
    <t>submarine</t>
  </si>
  <si>
    <t>bubble</t>
  </si>
  <si>
    <t>shopping_cart</t>
  </si>
  <si>
    <t>dhole</t>
  </si>
  <si>
    <t>paper_towel</t>
  </si>
  <si>
    <t>pole</t>
  </si>
  <si>
    <t>kuvasz</t>
  </si>
  <si>
    <t>cardoon</t>
  </si>
  <si>
    <t>file</t>
  </si>
  <si>
    <t>corkscrew</t>
  </si>
  <si>
    <t>tree_frog</t>
  </si>
  <si>
    <t>espresso_maker</t>
  </si>
  <si>
    <t>bell_cote</t>
  </si>
  <si>
    <t>trench_coat</t>
  </si>
  <si>
    <t>weasel</t>
  </si>
  <si>
    <t>wall_clock</t>
  </si>
  <si>
    <t>analog_clock</t>
  </si>
  <si>
    <t>park_bench</t>
  </si>
  <si>
    <t>trailer_truck</t>
  </si>
  <si>
    <t>suspension_bridge</t>
  </si>
  <si>
    <t>letter_opener</t>
  </si>
  <si>
    <t>hotdog</t>
  </si>
  <si>
    <t>ladle</t>
  </si>
  <si>
    <t>wool</t>
  </si>
  <si>
    <t>VGG19</t>
  </si>
  <si>
    <t>sweatshirt</t>
  </si>
  <si>
    <t>mortar</t>
  </si>
  <si>
    <t>abacus</t>
  </si>
  <si>
    <t>cheetah</t>
  </si>
  <si>
    <t>studio_couch</t>
  </si>
  <si>
    <t>gar</t>
  </si>
  <si>
    <t>ear</t>
  </si>
  <si>
    <t>pay-phone</t>
  </si>
  <si>
    <t>golf_ball</t>
  </si>
  <si>
    <t>lemon</t>
  </si>
  <si>
    <t>balance_beam</t>
  </si>
  <si>
    <t>corn</t>
  </si>
  <si>
    <t>hamster</t>
  </si>
  <si>
    <t>rapeseed</t>
  </si>
  <si>
    <t>coffee_mug</t>
  </si>
  <si>
    <t>toucan</t>
  </si>
  <si>
    <t>table_lamp</t>
  </si>
  <si>
    <t>viaduct</t>
  </si>
  <si>
    <t>minivan</t>
  </si>
  <si>
    <t>joystick</t>
  </si>
  <si>
    <t>ostrich</t>
  </si>
  <si>
    <t>milk_can</t>
  </si>
  <si>
    <t>king_penguin</t>
  </si>
  <si>
    <t>honeycomb</t>
  </si>
  <si>
    <t>chest</t>
  </si>
  <si>
    <t>hammerhead</t>
  </si>
  <si>
    <t>broom</t>
  </si>
  <si>
    <t>Saluki</t>
  </si>
  <si>
    <t>squirrel_monkey</t>
  </si>
  <si>
    <t>shield</t>
  </si>
  <si>
    <t>police_van</t>
  </si>
  <si>
    <t>picket_fence</t>
  </si>
  <si>
    <t>stinkhorn</t>
  </si>
  <si>
    <t>lacewing</t>
  </si>
  <si>
    <t>home_theater</t>
  </si>
  <si>
    <t>pretzel</t>
  </si>
  <si>
    <t>flagpole</t>
  </si>
  <si>
    <t>washbasin</t>
  </si>
  <si>
    <t>parachute</t>
  </si>
  <si>
    <t>typewriter_keyboard</t>
  </si>
  <si>
    <t>crate</t>
  </si>
  <si>
    <t>barrel</t>
  </si>
  <si>
    <t>wreck</t>
  </si>
  <si>
    <t>liner</t>
  </si>
  <si>
    <t>ski</t>
  </si>
  <si>
    <t>red_wolf</t>
  </si>
  <si>
    <t>parallel_bars</t>
  </si>
  <si>
    <t>Samoyed</t>
  </si>
  <si>
    <t>lipstick</t>
  </si>
  <si>
    <t>vase</t>
  </si>
  <si>
    <t>barracouta</t>
  </si>
  <si>
    <t>jigsaw_puzzle</t>
  </si>
  <si>
    <t>tow_truck</t>
  </si>
  <si>
    <t>worm_fence</t>
  </si>
  <si>
    <t>whiskey_jug</t>
  </si>
  <si>
    <t>swab</t>
  </si>
  <si>
    <t>quail</t>
  </si>
  <si>
    <t>plate_rack</t>
  </si>
  <si>
    <t>stone_wall</t>
  </si>
  <si>
    <t>sandbar</t>
  </si>
  <si>
    <t>burrito</t>
  </si>
  <si>
    <t>aircraft_carrier</t>
  </si>
  <si>
    <t>electric_guitar</t>
  </si>
  <si>
    <t>toilet_tissue</t>
  </si>
  <si>
    <t>bobsled</t>
  </si>
  <si>
    <t>iPod</t>
  </si>
  <si>
    <t>bassoon</t>
  </si>
  <si>
    <t>hair_slide</t>
  </si>
  <si>
    <t>cuirass</t>
  </si>
  <si>
    <t>coho</t>
  </si>
  <si>
    <t>broccoli</t>
  </si>
  <si>
    <t>canoe</t>
  </si>
  <si>
    <t>ping-pong_ball</t>
  </si>
  <si>
    <t>leafhopper</t>
  </si>
  <si>
    <t>wooden_spoon</t>
  </si>
  <si>
    <t>MobileNetV2</t>
  </si>
  <si>
    <t>thunder_snake</t>
  </si>
  <si>
    <t>barbershop</t>
  </si>
  <si>
    <t>toaster</t>
  </si>
  <si>
    <t>ringneck_snake</t>
  </si>
  <si>
    <t>projector</t>
  </si>
  <si>
    <t>prayer_rug</t>
  </si>
  <si>
    <t>scale</t>
  </si>
  <si>
    <t>cauliflower</t>
  </si>
  <si>
    <t>toyshop</t>
  </si>
  <si>
    <t>dam</t>
  </si>
  <si>
    <t>switch</t>
  </si>
  <si>
    <t>paddle</t>
  </si>
  <si>
    <t>buckeye</t>
  </si>
  <si>
    <t>polecat</t>
  </si>
  <si>
    <t>pool_table</t>
  </si>
  <si>
    <t>night_snake</t>
  </si>
  <si>
    <t>trilobite</t>
  </si>
  <si>
    <t>grille</t>
  </si>
  <si>
    <t>tape_player</t>
  </si>
  <si>
    <t>cloak</t>
  </si>
  <si>
    <t>shower_cap</t>
  </si>
  <si>
    <t>hatchet</t>
  </si>
  <si>
    <t>mailbag</t>
  </si>
  <si>
    <t>oboe</t>
  </si>
  <si>
    <t>tub</t>
  </si>
  <si>
    <t>abaya</t>
  </si>
  <si>
    <t>envelope</t>
  </si>
  <si>
    <t>web_site</t>
  </si>
  <si>
    <t>ocarina</t>
  </si>
  <si>
    <t>albatross</t>
  </si>
  <si>
    <t>chiton</t>
  </si>
  <si>
    <t>wig</t>
  </si>
  <si>
    <t>perfume</t>
  </si>
  <si>
    <t>doormat</t>
  </si>
  <si>
    <t>wok</t>
  </si>
  <si>
    <t>scabbard</t>
  </si>
  <si>
    <t>mink</t>
  </si>
  <si>
    <t>amphibian</t>
  </si>
  <si>
    <t>crane</t>
  </si>
  <si>
    <t>maraca</t>
  </si>
  <si>
    <t>vine_snake</t>
  </si>
  <si>
    <t>reflex_camera</t>
  </si>
  <si>
    <t>maypole</t>
  </si>
  <si>
    <t>bathing_cap</t>
  </si>
  <si>
    <t>dogsled</t>
  </si>
  <si>
    <t>bolo_tie</t>
  </si>
  <si>
    <t>carton</t>
  </si>
  <si>
    <t>pinwheel</t>
  </si>
  <si>
    <t>hip</t>
  </si>
  <si>
    <t>dining_table</t>
  </si>
  <si>
    <t>punching_bag</t>
  </si>
  <si>
    <t>hippopotamus</t>
  </si>
  <si>
    <t>ballpoint</t>
  </si>
  <si>
    <t>disk_brake</t>
  </si>
  <si>
    <t>buckle</t>
  </si>
  <si>
    <t>ResNet50</t>
  </si>
  <si>
    <t>umbrella</t>
  </si>
  <si>
    <t>water_ouzel</t>
  </si>
  <si>
    <t>torch</t>
  </si>
  <si>
    <t>wine_bottle</t>
  </si>
  <si>
    <t>rain_barrel</t>
  </si>
  <si>
    <t>planetarium</t>
  </si>
  <si>
    <t>breakwater</t>
  </si>
  <si>
    <t>hartebeest</t>
  </si>
  <si>
    <t>piggy_bank</t>
  </si>
  <si>
    <t>spider_web</t>
  </si>
  <si>
    <t>red_wine</t>
  </si>
  <si>
    <t>printer</t>
  </si>
  <si>
    <t>gown</t>
  </si>
  <si>
    <t>banjo</t>
  </si>
  <si>
    <t>artichoke</t>
  </si>
  <si>
    <t>beaker</t>
  </si>
  <si>
    <t>computer_keyboard</t>
  </si>
  <si>
    <t>garter_snake</t>
  </si>
  <si>
    <t>little_blue_heron</t>
  </si>
  <si>
    <t>safe</t>
  </si>
  <si>
    <t>bannister</t>
  </si>
  <si>
    <t>jinrikisha</t>
  </si>
  <si>
    <t>face_powder</t>
  </si>
  <si>
    <t>basketball</t>
  </si>
  <si>
    <t>lumbermill</t>
  </si>
  <si>
    <t>tarantula</t>
  </si>
  <si>
    <t>komondor</t>
  </si>
  <si>
    <t>sea_cucumber</t>
  </si>
  <si>
    <t>groom</t>
  </si>
  <si>
    <t>hammer</t>
  </si>
  <si>
    <t>bow</t>
  </si>
  <si>
    <t>Dutch_oven</t>
  </si>
  <si>
    <t>jeep</t>
  </si>
  <si>
    <t>crossword_puzzle</t>
  </si>
  <si>
    <t>DenseNet201</t>
  </si>
  <si>
    <t>toilet_seat</t>
  </si>
  <si>
    <t>apiary</t>
  </si>
  <si>
    <t>container_ship</t>
  </si>
  <si>
    <t>iron</t>
  </si>
  <si>
    <t>necklace</t>
  </si>
  <si>
    <t>mortarboard</t>
  </si>
  <si>
    <t>swing</t>
  </si>
  <si>
    <t>echidna</t>
  </si>
  <si>
    <t>goldfinch</t>
  </si>
  <si>
    <t>custard_apple</t>
  </si>
  <si>
    <t>knot</t>
  </si>
  <si>
    <t>book_jacket</t>
  </si>
  <si>
    <t>schooner</t>
  </si>
  <si>
    <t>academic_gown</t>
  </si>
  <si>
    <t>digital_watch</t>
  </si>
  <si>
    <t>teapot</t>
  </si>
  <si>
    <t>loupe</t>
  </si>
  <si>
    <t>waffle_iron</t>
  </si>
  <si>
    <t>sorrel</t>
  </si>
  <si>
    <t>stopwatch</t>
  </si>
  <si>
    <t>head_cabbage</t>
  </si>
  <si>
    <t>rule</t>
  </si>
  <si>
    <t>horizontal_bar</t>
  </si>
  <si>
    <t>InceptionV3</t>
  </si>
  <si>
    <t>tile_roof</t>
  </si>
  <si>
    <t>chainlink_fence</t>
  </si>
  <si>
    <t>bib</t>
  </si>
  <si>
    <t>military_uniform</t>
  </si>
  <si>
    <t>water_snake</t>
  </si>
  <si>
    <t>mosque</t>
  </si>
  <si>
    <t>solar_dish</t>
  </si>
  <si>
    <t>bighorn</t>
  </si>
  <si>
    <t>handkerchief</t>
  </si>
  <si>
    <t>feather_boa</t>
  </si>
  <si>
    <t>quilt</t>
  </si>
  <si>
    <t>yawl</t>
  </si>
  <si>
    <t>great_white_shark</t>
  </si>
  <si>
    <t>hare</t>
  </si>
  <si>
    <t>racket</t>
  </si>
  <si>
    <t>gibbon</t>
  </si>
  <si>
    <t>marmot</t>
  </si>
  <si>
    <t>tusker</t>
  </si>
  <si>
    <t>pencil_box</t>
  </si>
  <si>
    <t>guacamole</t>
  </si>
  <si>
    <t>vending_machine</t>
  </si>
  <si>
    <t>jack-o'-lantern</t>
  </si>
  <si>
    <t>thimble</t>
  </si>
  <si>
    <t>triumphal_arch</t>
  </si>
  <si>
    <t>refrigerator</t>
  </si>
  <si>
    <t>cradle</t>
  </si>
  <si>
    <t>turnstile</t>
  </si>
  <si>
    <t>dingo</t>
  </si>
  <si>
    <t>Crock_Pot</t>
  </si>
  <si>
    <t>monastery</t>
  </si>
  <si>
    <t>keeshond</t>
  </si>
  <si>
    <t>frying_pan</t>
  </si>
  <si>
    <t>Petri_dish</t>
  </si>
  <si>
    <t>horse_cart</t>
  </si>
  <si>
    <t>saltshaker</t>
  </si>
  <si>
    <t>titi</t>
  </si>
  <si>
    <t>bulletproof_vest</t>
  </si>
  <si>
    <t>terrapin</t>
  </si>
  <si>
    <t>paddlewheel</t>
  </si>
  <si>
    <t>Xception</t>
  </si>
  <si>
    <t>puck</t>
  </si>
  <si>
    <t>ice_lolly</t>
  </si>
  <si>
    <t>sliding_door</t>
  </si>
  <si>
    <t>cock</t>
  </si>
  <si>
    <t>isopod</t>
  </si>
  <si>
    <t>mongoose</t>
  </si>
  <si>
    <t>ptarmigan</t>
  </si>
  <si>
    <t>black_grouse</t>
  </si>
  <si>
    <t>killer_whale</t>
  </si>
  <si>
    <t>bottlecap</t>
  </si>
  <si>
    <t>butternut_squash</t>
  </si>
  <si>
    <t>drilling_platform</t>
  </si>
  <si>
    <t>plunger</t>
  </si>
  <si>
    <t>cash_machine</t>
  </si>
  <si>
    <t>ibex</t>
  </si>
  <si>
    <t>crayfish</t>
  </si>
  <si>
    <t>whistle</t>
  </si>
  <si>
    <t>InceptionResNet</t>
  </si>
  <si>
    <t>ruddy_turnstone</t>
  </si>
  <si>
    <t>fountain_pen</t>
  </si>
  <si>
    <t>golden_retriever</t>
  </si>
  <si>
    <t>meat_loaf</t>
  </si>
  <si>
    <t>football_helmet</t>
  </si>
  <si>
    <t>screw</t>
  </si>
  <si>
    <t>velvet</t>
  </si>
  <si>
    <t>modem</t>
  </si>
  <si>
    <t>dragonfly</t>
  </si>
  <si>
    <t>European_gallinule</t>
  </si>
  <si>
    <t>photocopier</t>
  </si>
  <si>
    <t>crash_helmet</t>
  </si>
  <si>
    <t>malinois</t>
  </si>
  <si>
    <t>menu</t>
  </si>
  <si>
    <t>swimming_trunks</t>
  </si>
  <si>
    <t>damselfly</t>
  </si>
  <si>
    <t>D</t>
  </si>
  <si>
    <t>A</t>
  </si>
  <si>
    <t>T</t>
  </si>
  <si>
    <t>J</t>
  </si>
  <si>
    <t>Top-1 Accuracy (1 / 0)</t>
  </si>
  <si>
    <t>Top-5 Accuracy (1 / 0)</t>
  </si>
  <si>
    <t>VGG 16</t>
  </si>
  <si>
    <t>Top-1</t>
  </si>
  <si>
    <t>VGG 19</t>
  </si>
  <si>
    <t>MobileNet V2</t>
  </si>
  <si>
    <t>InceptionResnet</t>
  </si>
  <si>
    <t>Top-5</t>
  </si>
  <si>
    <t>Gewichtung</t>
  </si>
  <si>
    <t>Cola.jpg2</t>
  </si>
  <si>
    <t>Car.jpg3</t>
  </si>
  <si>
    <t>URL</t>
  </si>
  <si>
    <t>Alle</t>
  </si>
  <si>
    <t>Modellvergleich - Klassifizierung</t>
  </si>
  <si>
    <t>Idee: Objekterkennung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</si>
</sst>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</font>
    <font>
      <sz val="11"/>
      <name val="Calibri"/>
    </font>
    <font>
      <b/>
      <u/>
      <sz val="18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5" fillId="0" borderId="0" xfId="4" applyFont="1" applyAlignment="1"/>
    <xf numFmtId="0" fontId="2" fillId="2" borderId="0" xfId="2"/>
    <xf numFmtId="0" fontId="5" fillId="0" borderId="0" xfId="4" applyFont="1" applyAlignment="1"/>
    <xf numFmtId="0" fontId="5" fillId="0" borderId="0" xfId="4" applyFont="1" applyAlignment="1"/>
    <xf numFmtId="0" fontId="5" fillId="0" borderId="0" xfId="4" applyFont="1" applyAlignment="1"/>
    <xf numFmtId="0" fontId="5" fillId="0" borderId="0" xfId="4" applyFont="1" applyAlignment="1"/>
    <xf numFmtId="0" fontId="5" fillId="0" borderId="0" xfId="4" applyFont="1" applyAlignment="1"/>
    <xf numFmtId="0" fontId="5" fillId="0" borderId="0" xfId="4" applyFont="1" applyAlignment="1"/>
    <xf numFmtId="0" fontId="5" fillId="0" borderId="0" xfId="4" applyFont="1" applyAlignmen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6" fillId="0" borderId="0" xfId="0" applyFont="1"/>
    <xf numFmtId="0" fontId="3" fillId="3" borderId="0" xfId="3"/>
    <xf numFmtId="164" fontId="0" fillId="0" borderId="0" xfId="0" applyNumberFormat="1"/>
    <xf numFmtId="164" fontId="2" fillId="2" borderId="0" xfId="2" applyNumberFormat="1"/>
    <xf numFmtId="0" fontId="7" fillId="0" borderId="0" xfId="0" applyFont="1"/>
    <xf numFmtId="0" fontId="5" fillId="0" borderId="0" xfId="4" applyFont="1" applyFill="1" applyAlignment="1"/>
  </cellXfs>
  <cellStyles count="5">
    <cellStyle name="Bad" xfId="3" builtinId="27"/>
    <cellStyle name="Good" xfId="2" builtinId="26"/>
    <cellStyle name="Hyperlink" xfId="1" builtinId="8"/>
    <cellStyle name="Normal" xfId="0" builtinId="0"/>
    <cellStyle name="Standard 2" xfId="4"/>
  </cellStyles>
  <dxfs count="60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8" defaultTableStyle="TableStyleMedium2" defaultPivotStyle="PivotStyleLight16">
    <tableStyle name="VGG 16-style" pivot="0" count="3">
      <tableStyleElement type="headerRow" dxfId="599"/>
      <tableStyleElement type="firstRowStripe" dxfId="598"/>
      <tableStyleElement type="secondRowStripe" dxfId="597"/>
    </tableStyle>
    <tableStyle name="MobileNet V2-style" pivot="0" count="3">
      <tableStyleElement type="headerRow" dxfId="596"/>
      <tableStyleElement type="firstRowStripe" dxfId="595"/>
      <tableStyleElement type="secondRowStripe" dxfId="594"/>
    </tableStyle>
    <tableStyle name="VGG 19-style" pivot="0" count="3">
      <tableStyleElement type="headerRow" dxfId="593"/>
      <tableStyleElement type="firstRowStripe" dxfId="592"/>
      <tableStyleElement type="secondRowStripe" dxfId="591"/>
    </tableStyle>
    <tableStyle name="DenseNet 201-style" pivot="0" count="3">
      <tableStyleElement type="headerRow" dxfId="590"/>
      <tableStyleElement type="firstRowStripe" dxfId="589"/>
      <tableStyleElement type="secondRowStripe" dxfId="588"/>
    </tableStyle>
    <tableStyle name="Inception V3-style" pivot="0" count="3">
      <tableStyleElement type="headerRow" dxfId="587"/>
      <tableStyleElement type="firstRowStripe" dxfId="586"/>
      <tableStyleElement type="secondRowStripe" dxfId="585"/>
    </tableStyle>
    <tableStyle name="ResNet 50-style" pivot="0" count="3">
      <tableStyleElement type="headerRow" dxfId="584"/>
      <tableStyleElement type="firstRowStripe" dxfId="583"/>
      <tableStyleElement type="secondRowStripe" dxfId="582"/>
    </tableStyle>
    <tableStyle name="Xception-style" pivot="0" count="3">
      <tableStyleElement type="headerRow" dxfId="581"/>
      <tableStyleElement type="firstRowStripe" dxfId="580"/>
      <tableStyleElement type="secondRowStripe" dxfId="579"/>
    </tableStyle>
    <tableStyle name="InceptionResnet-style" pivot="0" count="3">
      <tableStyleElement type="headerRow" dxfId="578"/>
      <tableStyleElement type="firstRowStripe" dxfId="577"/>
      <tableStyleElement type="secondRowStripe" dxfId="57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Vergleich der Modelle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Modellvergleich!$A$4</c:f>
              <c:strCache>
                <c:ptCount val="1"/>
                <c:pt idx="0">
                  <c:v>Top-1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Modellvergleich!$B$3:$I$3</c:f>
              <c:strCache>
                <c:ptCount val="8"/>
                <c:pt idx="0">
                  <c:v>VGG 16</c:v>
                </c:pt>
                <c:pt idx="1">
                  <c:v>VGG 19</c:v>
                </c:pt>
                <c:pt idx="2">
                  <c:v>MobileNet V2</c:v>
                </c:pt>
                <c:pt idx="3">
                  <c:v>ResNet50</c:v>
                </c:pt>
                <c:pt idx="4">
                  <c:v>DenseNet201</c:v>
                </c:pt>
                <c:pt idx="5">
                  <c:v>InceptionV3</c:v>
                </c:pt>
                <c:pt idx="6">
                  <c:v>Xception</c:v>
                </c:pt>
                <c:pt idx="7">
                  <c:v>InceptionResnet</c:v>
                </c:pt>
              </c:strCache>
            </c:strRef>
          </c:cat>
          <c:val>
            <c:numRef>
              <c:f>Modellvergleich!$B$4:$I$4</c:f>
              <c:numCache>
                <c:formatCode>General</c:formatCode>
                <c:ptCount val="8"/>
                <c:pt idx="0">
                  <c:v>28</c:v>
                </c:pt>
                <c:pt idx="1">
                  <c:v>33</c:v>
                </c:pt>
                <c:pt idx="2">
                  <c:v>34</c:v>
                </c:pt>
                <c:pt idx="3">
                  <c:v>33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0-44AC-9A25-864699537882}"/>
            </c:ext>
          </c:extLst>
        </c:ser>
        <c:ser>
          <c:idx val="1"/>
          <c:order val="1"/>
          <c:tx>
            <c:strRef>
              <c:f>Modellvergleich!$A$5</c:f>
              <c:strCache>
                <c:ptCount val="1"/>
                <c:pt idx="0">
                  <c:v>Top-5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Modellvergleich!$B$3:$I$3</c:f>
              <c:strCache>
                <c:ptCount val="8"/>
                <c:pt idx="0">
                  <c:v>VGG 16</c:v>
                </c:pt>
                <c:pt idx="1">
                  <c:v>VGG 19</c:v>
                </c:pt>
                <c:pt idx="2">
                  <c:v>MobileNet V2</c:v>
                </c:pt>
                <c:pt idx="3">
                  <c:v>ResNet50</c:v>
                </c:pt>
                <c:pt idx="4">
                  <c:v>DenseNet201</c:v>
                </c:pt>
                <c:pt idx="5">
                  <c:v>InceptionV3</c:v>
                </c:pt>
                <c:pt idx="6">
                  <c:v>Xception</c:v>
                </c:pt>
                <c:pt idx="7">
                  <c:v>InceptionResnet</c:v>
                </c:pt>
              </c:strCache>
            </c:strRef>
          </c:cat>
          <c:val>
            <c:numRef>
              <c:f>Modellvergleich!$B$5:$I$5</c:f>
              <c:numCache>
                <c:formatCode>General</c:formatCode>
                <c:ptCount val="8"/>
                <c:pt idx="0">
                  <c:v>40</c:v>
                </c:pt>
                <c:pt idx="1">
                  <c:v>42</c:v>
                </c:pt>
                <c:pt idx="2">
                  <c:v>45</c:v>
                </c:pt>
                <c:pt idx="3">
                  <c:v>42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C0-44AC-9A25-864699537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730696"/>
        <c:axId val="93997064"/>
      </c:barChart>
      <c:catAx>
        <c:axId val="316730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97064"/>
        <c:crosses val="autoZero"/>
        <c:auto val="1"/>
        <c:lblAlgn val="ctr"/>
        <c:lblOffset val="100"/>
        <c:noMultiLvlLbl val="0"/>
      </c:catAx>
      <c:valAx>
        <c:axId val="9399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30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133349</xdr:colOff>
      <xdr:row>21</xdr:row>
      <xdr:rowOff>95251</xdr:rowOff>
    </xdr:from>
    <xdr:to>
      <xdr:col>9</xdr:col>
      <xdr:colOff>581024</xdr:colOff>
      <xdr:row>46</xdr:row>
      <xdr:rowOff>61913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E871A66-E127-4990-B52A-29350286C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_vgg16" displayName="_vgg16" ref="A4:BT9" totalsRowShown="0">
  <autoFilter ref="A4:BT9"/>
  <tableColumns count="72">
    <tableColumn id="1" name="VGG16" dataDxfId="575"/>
    <tableColumn id="2" name="Laptop.jpg" dataDxfId="574"/>
    <tableColumn id="3" name="SteamLocomotive.jpg" dataDxfId="573"/>
    <tableColumn id="4" name="xtc.jpg" dataDxfId="572"/>
    <tableColumn id="5" name="heroin.jpg" dataDxfId="571"/>
    <tableColumn id="6" name="Avocados.jpg" dataDxfId="570"/>
    <tableColumn id="7" name="pig.jpg" dataDxfId="569"/>
    <tableColumn id="8" name="Methamphetamine.png" dataDxfId="568"/>
    <tableColumn id="9" name="bomb.jpg" dataDxfId="567"/>
    <tableColumn id="10" name="cannabis.jpg" dataDxfId="566"/>
    <tableColumn id="11" name="knife.png" dataDxfId="565"/>
    <tableColumn id="12" name="Tractor.jpg" dataDxfId="564"/>
    <tableColumn id="13" name="Cellphone.jpg" dataDxfId="563"/>
    <tableColumn id="14" name="Bananas.jpg" dataDxfId="562"/>
    <tableColumn id="15" name="Ship.jpg" dataDxfId="561"/>
    <tableColumn id="16" name="Popcorn.png" dataDxfId="560"/>
    <tableColumn id="17" name="Forest.jpg" dataDxfId="559"/>
    <tableColumn id="18" name="train.jpg" dataDxfId="558"/>
    <tableColumn id="19" name="Firefighters.jpg" dataDxfId="557"/>
    <tableColumn id="20" name="cocaine.png" dataDxfId="556"/>
    <tableColumn id="21" name="drug_addict.jpg" dataDxfId="555"/>
    <tableColumn id="22" name="Toothbrush.jpg" dataDxfId="554"/>
    <tableColumn id="23" name="IceCream.jpg" dataDxfId="553"/>
    <tableColumn id="24" name="Cola.jpg" dataDxfId="552"/>
    <tableColumn id="25" name="Vulture.jpg" dataDxfId="551"/>
    <tableColumn id="26" name="cinema_room.jpg" dataDxfId="550"/>
    <tableColumn id="27" name="smoking_cigarette.jpg" dataDxfId="549"/>
    <tableColumn id="28" name="Alpaca.jpg" dataDxfId="548"/>
    <tableColumn id="29" name="opium_farm.jpg" dataDxfId="547"/>
    <tableColumn id="30" name="Bike.jpg" dataDxfId="546"/>
    <tableColumn id="31" name="SoccerGame.jpg" dataDxfId="545"/>
    <tableColumn id="32" name="Windows.png" dataDxfId="544"/>
    <tableColumn id="33" name="Yogurt.jpg" dataDxfId="543"/>
    <tableColumn id="34" name="OpenAirSwimmingPool.jpg" dataDxfId="542"/>
    <tableColumn id="35" name="airport.jpg" dataDxfId="541"/>
    <tableColumn id="36" name="eating_women.jpg" dataDxfId="540"/>
    <tableColumn id="37" name="Bird.jpg" dataDxfId="539"/>
    <tableColumn id="38" name="PaintBucket.jpg" dataDxfId="538"/>
    <tableColumn id="39" name="crystal-meth-Methamphetamine.jpg" dataDxfId="537"/>
    <tableColumn id="40" name="car.jpg" dataDxfId="536"/>
    <tableColumn id="41" name="SoupBowl.jpg" dataDxfId="535"/>
    <tableColumn id="42" name="boat.jpg" dataDxfId="534"/>
    <tableColumn id="43" name="Hedgehog.jpg" dataDxfId="533"/>
    <tableColumn id="44" name="Butter.jpg" dataDxfId="532"/>
    <tableColumn id="45" name="lsd.png" dataDxfId="531"/>
    <tableColumn id="46" name="Pond.jpg" dataDxfId="530"/>
    <tableColumn id="47" name="Hike.jpg" dataDxfId="529"/>
    <tableColumn id="48" name="PetrolStation.jpg" dataDxfId="528"/>
    <tableColumn id="49" name="Grenade.JPG" dataDxfId="527"/>
    <tableColumn id="50" name="Glock17Gen4.jpg" dataDxfId="526"/>
    <tableColumn id="51" name="Phone.jpg" dataDxfId="525"/>
    <tableColumn id="52" name="bike_tour.jpg" dataDxfId="524"/>
    <tableColumn id="53" name="Bread.jpg" dataDxfId="523"/>
    <tableColumn id="54" name="Hotel.jpg" dataDxfId="522"/>
    <tableColumn id="55" name="WashingMachine.JPG" dataDxfId="521"/>
    <tableColumn id="56" name="runway.jpg" dataDxfId="520"/>
    <tableColumn id="57" name="Bookshelf.jpg" dataDxfId="519"/>
    <tableColumn id="58" name="Cheese.jpg" dataDxfId="518"/>
    <tableColumn id="59" name="drugs.jpg" dataDxfId="517"/>
    <tableColumn id="60" name="Flag_of_jihad.png" dataDxfId="516"/>
    <tableColumn id="61" name="Al_Qaida.jpg" dataDxfId="515"/>
    <tableColumn id="62" name="Apple.jpg" dataDxfId="514"/>
    <tableColumn id="63" name="soccer_field.jpg" dataDxfId="513"/>
    <tableColumn id="64" name="SofaBed.jpg" dataDxfId="512"/>
    <tableColumn id="65" name="Giraffe.jpg" dataDxfId="511"/>
    <tableColumn id="66" name="party_crowd.jpg" dataDxfId="510"/>
    <tableColumn id="67" name="Cola.jpg2" dataDxfId="509"/>
    <tableColumn id="68" name="Beer.jpg" dataDxfId="508"/>
    <tableColumn id="69" name="children.jpg" dataDxfId="507"/>
    <tableColumn id="70" name="cocaine.jpg" dataDxfId="506"/>
    <tableColumn id="71" name="refugeecamp.jpg" dataDxfId="505"/>
    <tableColumn id="72" name="Car.jpg3" dataDxfId="50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_vgg19" displayName="_vgg19" ref="A4:BT9" totalsRowShown="0">
  <autoFilter ref="A4:BT9"/>
  <tableColumns count="72">
    <tableColumn id="1" name="VGG19" dataDxfId="503"/>
    <tableColumn id="2" name="Laptop.jpg" dataDxfId="502"/>
    <tableColumn id="3" name="SteamLocomotive.jpg" dataDxfId="501"/>
    <tableColumn id="4" name="xtc.jpg" dataDxfId="500"/>
    <tableColumn id="5" name="heroin.jpg" dataDxfId="499"/>
    <tableColumn id="6" name="Avocados.jpg" dataDxfId="498"/>
    <tableColumn id="7" name="pig.jpg" dataDxfId="497"/>
    <tableColumn id="8" name="Methamphetamine.png" dataDxfId="496"/>
    <tableColumn id="9" name="bomb.jpg" dataDxfId="495"/>
    <tableColumn id="10" name="cannabis.jpg" dataDxfId="494"/>
    <tableColumn id="11" name="knife.png" dataDxfId="493"/>
    <tableColumn id="12" name="Tractor.jpg" dataDxfId="492"/>
    <tableColumn id="13" name="Cellphone.jpg" dataDxfId="491"/>
    <tableColumn id="14" name="Bananas.jpg" dataDxfId="490"/>
    <tableColumn id="15" name="Ship.jpg" dataDxfId="489"/>
    <tableColumn id="16" name="Popcorn.png" dataDxfId="488"/>
    <tableColumn id="17" name="Forest.jpg" dataDxfId="487"/>
    <tableColumn id="18" name="train.jpg" dataDxfId="486"/>
    <tableColumn id="19" name="Firefighters.jpg" dataDxfId="485"/>
    <tableColumn id="20" name="cocaine.png" dataDxfId="484"/>
    <tableColumn id="21" name="drug_addict.jpg" dataDxfId="483"/>
    <tableColumn id="22" name="Toothbrush.jpg" dataDxfId="482"/>
    <tableColumn id="23" name="IceCream.jpg" dataDxfId="481"/>
    <tableColumn id="24" name="Cola.jpg" dataDxfId="480"/>
    <tableColumn id="25" name="Vulture.jpg" dataDxfId="479"/>
    <tableColumn id="26" name="cinema_room.jpg" dataDxfId="478"/>
    <tableColumn id="27" name="smoking_cigarette.jpg" dataDxfId="477"/>
    <tableColumn id="28" name="Alpaca.jpg" dataDxfId="476"/>
    <tableColumn id="29" name="opium_farm.jpg" dataDxfId="475"/>
    <tableColumn id="30" name="Bike.jpg" dataDxfId="474"/>
    <tableColumn id="31" name="SoccerGame.jpg" dataDxfId="473"/>
    <tableColumn id="32" name="Windows.png" dataDxfId="472"/>
    <tableColumn id="33" name="Yogurt.jpg" dataDxfId="471"/>
    <tableColumn id="34" name="OpenAirSwimmingPool.jpg" dataDxfId="470"/>
    <tableColumn id="35" name="airport.jpg" dataDxfId="469"/>
    <tableColumn id="36" name="eating_women.jpg" dataDxfId="468"/>
    <tableColumn id="37" name="Bird.jpg" dataDxfId="467"/>
    <tableColumn id="38" name="PaintBucket.jpg" dataDxfId="466"/>
    <tableColumn id="39" name="crystal-meth-Methamphetamine.jpg" dataDxfId="465"/>
    <tableColumn id="40" name="car.jpg" dataDxfId="464"/>
    <tableColumn id="41" name="SoupBowl.jpg" dataDxfId="463"/>
    <tableColumn id="42" name="boat.jpg" dataDxfId="462"/>
    <tableColumn id="43" name="Hedgehog.jpg" dataDxfId="461"/>
    <tableColumn id="44" name="Butter.jpg" dataDxfId="460"/>
    <tableColumn id="45" name="lsd.png" dataDxfId="459"/>
    <tableColumn id="46" name="Pond.jpg" dataDxfId="458"/>
    <tableColumn id="47" name="Hike.jpg" dataDxfId="457"/>
    <tableColumn id="48" name="PetrolStation.jpg" dataDxfId="456"/>
    <tableColumn id="49" name="Grenade.JPG" dataDxfId="455"/>
    <tableColumn id="50" name="Glock17Gen4.jpg" dataDxfId="454"/>
    <tableColumn id="51" name="Phone.jpg" dataDxfId="453"/>
    <tableColumn id="52" name="bike_tour.jpg" dataDxfId="452"/>
    <tableColumn id="53" name="Bread.jpg" dataDxfId="451"/>
    <tableColumn id="54" name="Hotel.jpg" dataDxfId="450"/>
    <tableColumn id="55" name="WashingMachine.JPG" dataDxfId="449"/>
    <tableColumn id="56" name="runway.jpg" dataDxfId="448"/>
    <tableColumn id="57" name="Bookshelf.jpg" dataDxfId="447"/>
    <tableColumn id="58" name="Cheese.jpg" dataDxfId="446"/>
    <tableColumn id="59" name="drugs.jpg" dataDxfId="445"/>
    <tableColumn id="60" name="Flag_of_jihad.png" dataDxfId="444"/>
    <tableColumn id="61" name="Al_Qaida.jpg" dataDxfId="443"/>
    <tableColumn id="62" name="Apple.jpg" dataDxfId="442"/>
    <tableColumn id="63" name="soccer_field.jpg" dataDxfId="441"/>
    <tableColumn id="64" name="SofaBed.jpg" dataDxfId="440"/>
    <tableColumn id="65" name="Giraffe.jpg" dataDxfId="439"/>
    <tableColumn id="66" name="party_crowd.jpg" dataDxfId="438"/>
    <tableColumn id="67" name="Cola.jpg2" dataDxfId="437"/>
    <tableColumn id="68" name="Beer.jpg" dataDxfId="436"/>
    <tableColumn id="69" name="children.jpg" dataDxfId="435"/>
    <tableColumn id="70" name="cocaine.jpg" dataDxfId="434"/>
    <tableColumn id="71" name="refugeecamp.jpg" dataDxfId="433"/>
    <tableColumn id="72" name="Car.jpg3" dataDxfId="4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mobile_net_v2" displayName="mobile_net_v2" ref="A4:BT9" totalsRowShown="0">
  <autoFilter ref="A4:BT9"/>
  <tableColumns count="72">
    <tableColumn id="1" name="MobileNetV2" dataDxfId="431"/>
    <tableColumn id="2" name="Laptop.jpg" dataDxfId="430"/>
    <tableColumn id="3" name="SteamLocomotive.jpg" dataDxfId="429"/>
    <tableColumn id="4" name="xtc.jpg" dataDxfId="428"/>
    <tableColumn id="5" name="heroin.jpg" dataDxfId="427"/>
    <tableColumn id="6" name="Avocados.jpg" dataDxfId="426"/>
    <tableColumn id="7" name="pig.jpg" dataDxfId="425"/>
    <tableColumn id="8" name="Methamphetamine.png" dataDxfId="424"/>
    <tableColumn id="9" name="bomb.jpg" dataDxfId="423"/>
    <tableColumn id="10" name="cannabis.jpg" dataDxfId="422"/>
    <tableColumn id="11" name="knife.png" dataDxfId="421"/>
    <tableColumn id="12" name="Tractor.jpg" dataDxfId="420"/>
    <tableColumn id="13" name="Cellphone.jpg" dataDxfId="419"/>
    <tableColumn id="14" name="Bananas.jpg" dataDxfId="418"/>
    <tableColumn id="15" name="Ship.jpg" dataDxfId="417"/>
    <tableColumn id="16" name="Popcorn.png" dataDxfId="416"/>
    <tableColumn id="17" name="Forest.jpg" dataDxfId="415"/>
    <tableColumn id="18" name="train.jpg" dataDxfId="414"/>
    <tableColumn id="19" name="Firefighters.jpg" dataDxfId="413"/>
    <tableColumn id="20" name="cocaine.png" dataDxfId="412"/>
    <tableColumn id="21" name="drug_addict.jpg" dataDxfId="411"/>
    <tableColumn id="22" name="Toothbrush.jpg" dataDxfId="410"/>
    <tableColumn id="23" name="IceCream.jpg" dataDxfId="409"/>
    <tableColumn id="24" name="Cola.jpg" dataDxfId="408"/>
    <tableColumn id="25" name="Vulture.jpg" dataDxfId="407"/>
    <tableColumn id="26" name="cinema_room.jpg" dataDxfId="406"/>
    <tableColumn id="27" name="smoking_cigarette.jpg" dataDxfId="405"/>
    <tableColumn id="28" name="Alpaca.jpg" dataDxfId="404"/>
    <tableColumn id="29" name="opium_farm.jpg" dataDxfId="403"/>
    <tableColumn id="30" name="Bike.jpg" dataDxfId="402"/>
    <tableColumn id="31" name="SoccerGame.jpg" dataDxfId="401"/>
    <tableColumn id="32" name="Windows.png" dataDxfId="400"/>
    <tableColumn id="33" name="Yogurt.jpg" dataDxfId="399"/>
    <tableColumn id="34" name="OpenAirSwimmingPool.jpg" dataDxfId="398"/>
    <tableColumn id="35" name="airport.jpg" dataDxfId="397"/>
    <tableColumn id="36" name="eating_women.jpg" dataDxfId="396"/>
    <tableColumn id="37" name="Bird.jpg" dataDxfId="395"/>
    <tableColumn id="38" name="PaintBucket.jpg" dataDxfId="394"/>
    <tableColumn id="39" name="crystal-meth-Methamphetamine.jpg" dataDxfId="393"/>
    <tableColumn id="40" name="car.jpg" dataDxfId="392"/>
    <tableColumn id="41" name="SoupBowl.jpg" dataDxfId="391"/>
    <tableColumn id="42" name="boat.jpg" dataDxfId="390"/>
    <tableColumn id="43" name="Hedgehog.jpg" dataDxfId="389"/>
    <tableColumn id="44" name="Butter.jpg" dataDxfId="388"/>
    <tableColumn id="45" name="lsd.png" dataDxfId="387"/>
    <tableColumn id="46" name="Pond.jpg" dataDxfId="386"/>
    <tableColumn id="47" name="Hike.jpg" dataDxfId="385"/>
    <tableColumn id="48" name="PetrolStation.jpg" dataDxfId="384"/>
    <tableColumn id="49" name="Grenade.JPG" dataDxfId="383"/>
    <tableColumn id="50" name="Glock17Gen4.jpg" dataDxfId="382"/>
    <tableColumn id="51" name="Phone.jpg" dataDxfId="381"/>
    <tableColumn id="52" name="bike_tour.jpg" dataDxfId="380"/>
    <tableColumn id="53" name="Bread.jpg" dataDxfId="379"/>
    <tableColumn id="54" name="Hotel.jpg" dataDxfId="378"/>
    <tableColumn id="55" name="WashingMachine.JPG" dataDxfId="377"/>
    <tableColumn id="56" name="runway.jpg" dataDxfId="376"/>
    <tableColumn id="57" name="Bookshelf.jpg" dataDxfId="375"/>
    <tableColumn id="58" name="Cheese.jpg" dataDxfId="374"/>
    <tableColumn id="59" name="drugs.jpg" dataDxfId="373"/>
    <tableColumn id="60" name="Flag_of_jihad.png" dataDxfId="372"/>
    <tableColumn id="61" name="Al_Qaida.jpg" dataDxfId="371"/>
    <tableColumn id="62" name="Apple.jpg" dataDxfId="370"/>
    <tableColumn id="63" name="soccer_field.jpg" dataDxfId="369"/>
    <tableColumn id="64" name="SofaBed.jpg" dataDxfId="368"/>
    <tableColumn id="65" name="Giraffe.jpg" dataDxfId="367"/>
    <tableColumn id="66" name="party_crowd.jpg" dataDxfId="366"/>
    <tableColumn id="67" name="Cola.jpg2" dataDxfId="365"/>
    <tableColumn id="68" name="Beer.jpg" dataDxfId="364"/>
    <tableColumn id="69" name="children.jpg" dataDxfId="363"/>
    <tableColumn id="70" name="cocaine.jpg" dataDxfId="362"/>
    <tableColumn id="71" name="refugeecamp.jpg" dataDxfId="361"/>
    <tableColumn id="72" name="Car.jpg3" dataDxfId="36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resnet50" displayName="resnet50" ref="A4:BT9" totalsRowShown="0">
  <autoFilter ref="A4:BT9"/>
  <tableColumns count="72">
    <tableColumn id="1" name="ResNet50" dataDxfId="359"/>
    <tableColumn id="2" name="Laptop.jpg" dataDxfId="358"/>
    <tableColumn id="3" name="SteamLocomotive.jpg" dataDxfId="357"/>
    <tableColumn id="4" name="xtc.jpg" dataDxfId="356"/>
    <tableColumn id="5" name="heroin.jpg" dataDxfId="355"/>
    <tableColumn id="6" name="Avocados.jpg" dataDxfId="354"/>
    <tableColumn id="7" name="pig.jpg" dataDxfId="353"/>
    <tableColumn id="8" name="Methamphetamine.png" dataDxfId="352"/>
    <tableColumn id="9" name="bomb.jpg" dataDxfId="351"/>
    <tableColumn id="10" name="cannabis.jpg" dataDxfId="350"/>
    <tableColumn id="11" name="knife.png" dataDxfId="349"/>
    <tableColumn id="12" name="Tractor.jpg" dataDxfId="348"/>
    <tableColumn id="13" name="Cellphone.jpg" dataDxfId="347"/>
    <tableColumn id="14" name="Bananas.jpg" dataDxfId="346"/>
    <tableColumn id="15" name="Ship.jpg" dataDxfId="345"/>
    <tableColumn id="16" name="Popcorn.png" dataDxfId="344"/>
    <tableColumn id="17" name="Forest.jpg" dataDxfId="343"/>
    <tableColumn id="18" name="train.jpg" dataDxfId="342"/>
    <tableColumn id="19" name="Firefighters.jpg" dataDxfId="341"/>
    <tableColumn id="20" name="cocaine.png" dataDxfId="340"/>
    <tableColumn id="21" name="drug_addict.jpg" dataDxfId="339"/>
    <tableColumn id="22" name="Toothbrush.jpg" dataDxfId="338"/>
    <tableColumn id="23" name="IceCream.jpg" dataDxfId="337"/>
    <tableColumn id="24" name="Cola.jpg" dataDxfId="336"/>
    <tableColumn id="25" name="Vulture.jpg" dataDxfId="335"/>
    <tableColumn id="26" name="cinema_room.jpg" dataDxfId="334"/>
    <tableColumn id="27" name="smoking_cigarette.jpg" dataDxfId="333"/>
    <tableColumn id="28" name="Alpaca.jpg" dataDxfId="332"/>
    <tableColumn id="29" name="opium_farm.jpg" dataDxfId="331"/>
    <tableColumn id="30" name="Bike.jpg" dataDxfId="330"/>
    <tableColumn id="31" name="SoccerGame.jpg" dataDxfId="329"/>
    <tableColumn id="32" name="Windows.png" dataDxfId="328"/>
    <tableColumn id="33" name="Yogurt.jpg" dataDxfId="327"/>
    <tableColumn id="34" name="OpenAirSwimmingPool.jpg" dataDxfId="326"/>
    <tableColumn id="35" name="airport.jpg" dataDxfId="325"/>
    <tableColumn id="36" name="eating_women.jpg" dataDxfId="324"/>
    <tableColumn id="37" name="Bird.jpg" dataDxfId="323"/>
    <tableColumn id="38" name="PaintBucket.jpg" dataDxfId="322"/>
    <tableColumn id="39" name="crystal-meth-Methamphetamine.jpg" dataDxfId="321"/>
    <tableColumn id="40" name="car.jpg" dataDxfId="320"/>
    <tableColumn id="41" name="SoupBowl.jpg" dataDxfId="319"/>
    <tableColumn id="42" name="boat.jpg" dataDxfId="318"/>
    <tableColumn id="43" name="Hedgehog.jpg" dataDxfId="317"/>
    <tableColumn id="44" name="Butter.jpg" dataDxfId="316"/>
    <tableColumn id="45" name="lsd.png" dataDxfId="315"/>
    <tableColumn id="46" name="Pond.jpg" dataDxfId="314"/>
    <tableColumn id="47" name="Hike.jpg" dataDxfId="313"/>
    <tableColumn id="48" name="PetrolStation.jpg" dataDxfId="312"/>
    <tableColumn id="49" name="Grenade.JPG" dataDxfId="311"/>
    <tableColumn id="50" name="Glock17Gen4.jpg" dataDxfId="310"/>
    <tableColumn id="51" name="Phone.jpg" dataDxfId="309"/>
    <tableColumn id="52" name="bike_tour.jpg" dataDxfId="308"/>
    <tableColumn id="53" name="Bread.jpg" dataDxfId="307"/>
    <tableColumn id="54" name="Hotel.jpg" dataDxfId="306"/>
    <tableColumn id="55" name="WashingMachine.JPG" dataDxfId="305"/>
    <tableColumn id="56" name="runway.jpg" dataDxfId="304"/>
    <tableColumn id="57" name="Bookshelf.jpg" dataDxfId="303"/>
    <tableColumn id="58" name="Cheese.jpg" dataDxfId="302"/>
    <tableColumn id="59" name="drugs.jpg" dataDxfId="301"/>
    <tableColumn id="60" name="Flag_of_jihad.png" dataDxfId="300"/>
    <tableColumn id="61" name="Al_Qaida.jpg" dataDxfId="299"/>
    <tableColumn id="62" name="Apple.jpg" dataDxfId="298"/>
    <tableColumn id="63" name="soccer_field.jpg" dataDxfId="297"/>
    <tableColumn id="64" name="SofaBed.jpg" dataDxfId="296"/>
    <tableColumn id="65" name="Giraffe.jpg" dataDxfId="295"/>
    <tableColumn id="66" name="party_crowd.jpg" dataDxfId="294"/>
    <tableColumn id="67" name="Cola.jpg2" dataDxfId="293"/>
    <tableColumn id="68" name="Beer.jpg" dataDxfId="292"/>
    <tableColumn id="69" name="children.jpg" dataDxfId="291"/>
    <tableColumn id="70" name="cocaine.jpg" dataDxfId="290"/>
    <tableColumn id="71" name="refugeecamp.jpg" dataDxfId="289"/>
    <tableColumn id="72" name="Car.jpg3" dataDxfId="28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5" name="densenet201" displayName="densenet201" ref="A4:BT9" totalsRowShown="0">
  <autoFilter ref="A4:BT9"/>
  <tableColumns count="72">
    <tableColumn id="1" name="DenseNet201" dataDxfId="287"/>
    <tableColumn id="2" name="Laptop.jpg" dataDxfId="286"/>
    <tableColumn id="3" name="SteamLocomotive.jpg" dataDxfId="285"/>
    <tableColumn id="4" name="xtc.jpg" dataDxfId="284"/>
    <tableColumn id="5" name="heroin.jpg" dataDxfId="283"/>
    <tableColumn id="6" name="Avocados.jpg" dataDxfId="282"/>
    <tableColumn id="7" name="pig.jpg" dataDxfId="281"/>
    <tableColumn id="8" name="Methamphetamine.png" dataDxfId="280"/>
    <tableColumn id="9" name="bomb.jpg" dataDxfId="279"/>
    <tableColumn id="10" name="cannabis.jpg" dataDxfId="278"/>
    <tableColumn id="11" name="knife.png" dataDxfId="277"/>
    <tableColumn id="12" name="Tractor.jpg" dataDxfId="276"/>
    <tableColumn id="13" name="Cellphone.jpg" dataDxfId="275"/>
    <tableColumn id="14" name="Bananas.jpg" dataDxfId="274"/>
    <tableColumn id="15" name="Ship.jpg" dataDxfId="273"/>
    <tableColumn id="16" name="Popcorn.png" dataDxfId="272"/>
    <tableColumn id="17" name="Forest.jpg" dataDxfId="271"/>
    <tableColumn id="18" name="train.jpg" dataDxfId="270"/>
    <tableColumn id="19" name="Firefighters.jpg" dataDxfId="269"/>
    <tableColumn id="20" name="cocaine.png" dataDxfId="268"/>
    <tableColumn id="21" name="drug_addict.jpg" dataDxfId="267"/>
    <tableColumn id="22" name="Toothbrush.jpg" dataDxfId="266"/>
    <tableColumn id="23" name="IceCream.jpg" dataDxfId="265"/>
    <tableColumn id="24" name="Cola.jpg" dataDxfId="264"/>
    <tableColumn id="25" name="Vulture.jpg" dataDxfId="263"/>
    <tableColumn id="26" name="cinema_room.jpg" dataDxfId="262"/>
    <tableColumn id="27" name="smoking_cigarette.jpg" dataDxfId="261"/>
    <tableColumn id="28" name="Alpaca.jpg" dataDxfId="260"/>
    <tableColumn id="29" name="opium_farm.jpg" dataDxfId="259"/>
    <tableColumn id="30" name="Bike.jpg" dataDxfId="258"/>
    <tableColumn id="31" name="SoccerGame.jpg" dataDxfId="257"/>
    <tableColumn id="32" name="Windows.png" dataDxfId="256"/>
    <tableColumn id="33" name="Yogurt.jpg" dataDxfId="255"/>
    <tableColumn id="34" name="OpenAirSwimmingPool.jpg" dataDxfId="254"/>
    <tableColumn id="35" name="airport.jpg" dataDxfId="253"/>
    <tableColumn id="36" name="eating_women.jpg" dataDxfId="252"/>
    <tableColumn id="37" name="Bird.jpg" dataDxfId="251"/>
    <tableColumn id="38" name="PaintBucket.jpg" dataDxfId="250"/>
    <tableColumn id="39" name="crystal-meth-Methamphetamine.jpg" dataDxfId="249"/>
    <tableColumn id="40" name="car.jpg" dataDxfId="248"/>
    <tableColumn id="41" name="SoupBowl.jpg" dataDxfId="247"/>
    <tableColumn id="42" name="boat.jpg" dataDxfId="246"/>
    <tableColumn id="43" name="Hedgehog.jpg" dataDxfId="245"/>
    <tableColumn id="44" name="Butter.jpg" dataDxfId="244"/>
    <tableColumn id="45" name="lsd.png" dataDxfId="243"/>
    <tableColumn id="46" name="Pond.jpg" dataDxfId="242"/>
    <tableColumn id="47" name="Hike.jpg" dataDxfId="241"/>
    <tableColumn id="48" name="PetrolStation.jpg" dataDxfId="240"/>
    <tableColumn id="49" name="Grenade.JPG" dataDxfId="239"/>
    <tableColumn id="50" name="Glock17Gen4.jpg" dataDxfId="238"/>
    <tableColumn id="51" name="Phone.jpg" dataDxfId="237"/>
    <tableColumn id="52" name="bike_tour.jpg" dataDxfId="236"/>
    <tableColumn id="53" name="Bread.jpg" dataDxfId="235"/>
    <tableColumn id="54" name="Hotel.jpg" dataDxfId="234"/>
    <tableColumn id="55" name="WashingMachine.JPG" dataDxfId="233"/>
    <tableColumn id="56" name="runway.jpg" dataDxfId="232"/>
    <tableColumn id="57" name="Bookshelf.jpg" dataDxfId="231"/>
    <tableColumn id="58" name="Cheese.jpg" dataDxfId="230"/>
    <tableColumn id="59" name="drugs.jpg" dataDxfId="229"/>
    <tableColumn id="60" name="Flag_of_jihad.png" dataDxfId="228"/>
    <tableColumn id="61" name="Al_Qaida.jpg" dataDxfId="227"/>
    <tableColumn id="62" name="Apple.jpg" dataDxfId="226"/>
    <tableColumn id="63" name="soccer_field.jpg" dataDxfId="225"/>
    <tableColumn id="64" name="SofaBed.jpg" dataDxfId="224"/>
    <tableColumn id="65" name="Giraffe.jpg" dataDxfId="223"/>
    <tableColumn id="66" name="party_crowd.jpg" dataDxfId="222"/>
    <tableColumn id="67" name="Cola.jpg2" dataDxfId="221"/>
    <tableColumn id="68" name="Beer.jpg" dataDxfId="220"/>
    <tableColumn id="69" name="children.jpg" dataDxfId="219"/>
    <tableColumn id="70" name="cocaine.jpg" dataDxfId="218"/>
    <tableColumn id="71" name="refugeecamp.jpg" dataDxfId="217"/>
    <tableColumn id="72" name="Car.jpg3" dataDxfId="21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inception_v3" displayName="inception_v3" ref="A4:BT9" totalsRowShown="0">
  <autoFilter ref="A4:BT9"/>
  <tableColumns count="72">
    <tableColumn id="1" name="InceptionV3" dataDxfId="215"/>
    <tableColumn id="2" name="Laptop.jpg" dataDxfId="214"/>
    <tableColumn id="3" name="SteamLocomotive.jpg" dataDxfId="213"/>
    <tableColumn id="4" name="xtc.jpg" dataDxfId="212"/>
    <tableColumn id="5" name="heroin.jpg" dataDxfId="211"/>
    <tableColumn id="6" name="Avocados.jpg" dataDxfId="210"/>
    <tableColumn id="7" name="pig.jpg" dataDxfId="209"/>
    <tableColumn id="8" name="Methamphetamine.png" dataDxfId="208"/>
    <tableColumn id="9" name="bomb.jpg" dataDxfId="207"/>
    <tableColumn id="10" name="cannabis.jpg" dataDxfId="206"/>
    <tableColumn id="11" name="knife.png" dataDxfId="205"/>
    <tableColumn id="12" name="Tractor.jpg" dataDxfId="204"/>
    <tableColumn id="13" name="Cellphone.jpg" dataDxfId="203"/>
    <tableColumn id="14" name="Bananas.jpg" dataDxfId="202"/>
    <tableColumn id="15" name="Ship.jpg" dataDxfId="201"/>
    <tableColumn id="16" name="Popcorn.png" dataDxfId="200"/>
    <tableColumn id="17" name="Forest.jpg" dataDxfId="199"/>
    <tableColumn id="18" name="train.jpg" dataDxfId="198"/>
    <tableColumn id="19" name="Firefighters.jpg" dataDxfId="197"/>
    <tableColumn id="20" name="cocaine.png" dataDxfId="196"/>
    <tableColumn id="21" name="drug_addict.jpg" dataDxfId="195"/>
    <tableColumn id="22" name="Toothbrush.jpg" dataDxfId="194"/>
    <tableColumn id="23" name="IceCream.jpg" dataDxfId="193"/>
    <tableColumn id="24" name="Cola.jpg" dataDxfId="192"/>
    <tableColumn id="25" name="Vulture.jpg" dataDxfId="191"/>
    <tableColumn id="26" name="cinema_room.jpg" dataDxfId="190"/>
    <tableColumn id="27" name="smoking_cigarette.jpg" dataDxfId="189"/>
    <tableColumn id="28" name="Alpaca.jpg" dataDxfId="188"/>
    <tableColumn id="29" name="opium_farm.jpg" dataDxfId="187"/>
    <tableColumn id="30" name="Bike.jpg" dataDxfId="186"/>
    <tableColumn id="31" name="SoccerGame.jpg" dataDxfId="185"/>
    <tableColumn id="32" name="Windows.png" dataDxfId="184"/>
    <tableColumn id="33" name="Yogurt.jpg" dataDxfId="183"/>
    <tableColumn id="34" name="OpenAirSwimmingPool.jpg" dataDxfId="182"/>
    <tableColumn id="35" name="airport.jpg" dataDxfId="181"/>
    <tableColumn id="36" name="eating_women.jpg" dataDxfId="180"/>
    <tableColumn id="37" name="Bird.jpg" dataDxfId="179"/>
    <tableColumn id="38" name="PaintBucket.jpg" dataDxfId="178"/>
    <tableColumn id="39" name="crystal-meth-Methamphetamine.jpg" dataDxfId="177"/>
    <tableColumn id="40" name="car.jpg" dataDxfId="176"/>
    <tableColumn id="41" name="SoupBowl.jpg" dataDxfId="175"/>
    <tableColumn id="42" name="boat.jpg" dataDxfId="174"/>
    <tableColumn id="43" name="Hedgehog.jpg" dataDxfId="173"/>
    <tableColumn id="44" name="Butter.jpg" dataDxfId="172"/>
    <tableColumn id="45" name="lsd.png" dataDxfId="171"/>
    <tableColumn id="46" name="Pond.jpg" dataDxfId="170"/>
    <tableColumn id="47" name="Hike.jpg" dataDxfId="169"/>
    <tableColumn id="48" name="PetrolStation.jpg" dataDxfId="168"/>
    <tableColumn id="49" name="Grenade.JPG" dataDxfId="167"/>
    <tableColumn id="50" name="Glock17Gen4.jpg" dataDxfId="166"/>
    <tableColumn id="51" name="Phone.jpg" dataDxfId="165"/>
    <tableColumn id="52" name="bike_tour.jpg" dataDxfId="164"/>
    <tableColumn id="53" name="Bread.jpg" dataDxfId="163"/>
    <tableColumn id="54" name="Hotel.jpg" dataDxfId="162"/>
    <tableColumn id="55" name="WashingMachine.JPG" dataDxfId="161"/>
    <tableColumn id="56" name="runway.jpg" dataDxfId="160"/>
    <tableColumn id="57" name="Bookshelf.jpg" dataDxfId="159"/>
    <tableColumn id="58" name="Cheese.jpg" dataDxfId="158"/>
    <tableColumn id="59" name="drugs.jpg" dataDxfId="157"/>
    <tableColumn id="60" name="Flag_of_jihad.png" dataDxfId="156"/>
    <tableColumn id="61" name="Al_Qaida.jpg" dataDxfId="155"/>
    <tableColumn id="62" name="Apple.jpg" dataDxfId="154"/>
    <tableColumn id="63" name="soccer_field.jpg" dataDxfId="153"/>
    <tableColumn id="64" name="SofaBed.jpg" dataDxfId="152"/>
    <tableColumn id="65" name="Giraffe.jpg" dataDxfId="151"/>
    <tableColumn id="66" name="party_crowd.jpg" dataDxfId="150"/>
    <tableColumn id="67" name="Cola.jpg2" dataDxfId="149"/>
    <tableColumn id="68" name="Beer.jpg" dataDxfId="148"/>
    <tableColumn id="69" name="children.jpg" dataDxfId="147"/>
    <tableColumn id="70" name="cocaine.jpg" dataDxfId="146"/>
    <tableColumn id="71" name="refugeecamp.jpg" dataDxfId="145"/>
    <tableColumn id="72" name="Car.jpg3" dataDxfId="14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7" name="xception" displayName="xception" ref="A4:BT9" totalsRowShown="0">
  <autoFilter ref="A4:BT9"/>
  <tableColumns count="72">
    <tableColumn id="1" name="Xception" dataDxfId="143"/>
    <tableColumn id="2" name="Laptop.jpg" dataDxfId="142"/>
    <tableColumn id="3" name="SteamLocomotive.jpg" dataDxfId="141"/>
    <tableColumn id="4" name="xtc.jpg" dataDxfId="140"/>
    <tableColumn id="5" name="heroin.jpg" dataDxfId="139"/>
    <tableColumn id="6" name="Avocados.jpg" dataDxfId="138"/>
    <tableColumn id="7" name="pig.jpg" dataDxfId="137"/>
    <tableColumn id="8" name="Methamphetamine.png" dataDxfId="136"/>
    <tableColumn id="9" name="bomb.jpg" dataDxfId="135"/>
    <tableColumn id="10" name="cannabis.jpg" dataDxfId="134"/>
    <tableColumn id="11" name="knife.png" dataDxfId="133"/>
    <tableColumn id="12" name="Tractor.jpg" dataDxfId="132"/>
    <tableColumn id="13" name="Cellphone.jpg" dataDxfId="131"/>
    <tableColumn id="14" name="Bananas.jpg" dataDxfId="130"/>
    <tableColumn id="15" name="Ship.jpg" dataDxfId="129"/>
    <tableColumn id="16" name="Popcorn.png" dataDxfId="128"/>
    <tableColumn id="17" name="Forest.jpg" dataDxfId="127"/>
    <tableColumn id="18" name="train.jpg" dataDxfId="126"/>
    <tableColumn id="19" name="Firefighters.jpg" dataDxfId="125"/>
    <tableColumn id="20" name="cocaine.png" dataDxfId="124"/>
    <tableColumn id="21" name="drug_addict.jpg" dataDxfId="123"/>
    <tableColumn id="22" name="Toothbrush.jpg" dataDxfId="122"/>
    <tableColumn id="23" name="IceCream.jpg" dataDxfId="121"/>
    <tableColumn id="24" name="Cola.jpg" dataDxfId="120"/>
    <tableColumn id="25" name="Vulture.jpg" dataDxfId="119"/>
    <tableColumn id="26" name="cinema_room.jpg" dataDxfId="118"/>
    <tableColumn id="27" name="smoking_cigarette.jpg" dataDxfId="117"/>
    <tableColumn id="28" name="Alpaca.jpg" dataDxfId="116"/>
    <tableColumn id="29" name="opium_farm.jpg" dataDxfId="115"/>
    <tableColumn id="30" name="Bike.jpg" dataDxfId="114"/>
    <tableColumn id="31" name="SoccerGame.jpg" dataDxfId="113"/>
    <tableColumn id="32" name="Windows.png" dataDxfId="112"/>
    <tableColumn id="33" name="Yogurt.jpg" dataDxfId="111"/>
    <tableColumn id="34" name="OpenAirSwimmingPool.jpg" dataDxfId="110"/>
    <tableColumn id="35" name="airport.jpg" dataDxfId="109"/>
    <tableColumn id="36" name="eating_women.jpg" dataDxfId="108"/>
    <tableColumn id="37" name="Bird.jpg" dataDxfId="107"/>
    <tableColumn id="38" name="PaintBucket.jpg" dataDxfId="106"/>
    <tableColumn id="39" name="crystal-meth-Methamphetamine.jpg" dataDxfId="105"/>
    <tableColumn id="40" name="car.jpg" dataDxfId="104"/>
    <tableColumn id="41" name="SoupBowl.jpg" dataDxfId="103"/>
    <tableColumn id="42" name="boat.jpg" dataDxfId="102"/>
    <tableColumn id="43" name="Hedgehog.jpg" dataDxfId="101"/>
    <tableColumn id="44" name="Butter.jpg" dataDxfId="100"/>
    <tableColumn id="45" name="lsd.png" dataDxfId="99"/>
    <tableColumn id="46" name="Pond.jpg" dataDxfId="98"/>
    <tableColumn id="47" name="Hike.jpg" dataDxfId="97"/>
    <tableColumn id="48" name="PetrolStation.jpg" dataDxfId="96"/>
    <tableColumn id="49" name="Grenade.JPG" dataDxfId="95"/>
    <tableColumn id="50" name="Glock17Gen4.jpg" dataDxfId="94"/>
    <tableColumn id="51" name="Phone.jpg" dataDxfId="93"/>
    <tableColumn id="52" name="bike_tour.jpg" dataDxfId="92"/>
    <tableColumn id="53" name="Bread.jpg" dataDxfId="91"/>
    <tableColumn id="54" name="Hotel.jpg" dataDxfId="90"/>
    <tableColumn id="55" name="WashingMachine.JPG" dataDxfId="89"/>
    <tableColumn id="56" name="runway.jpg" dataDxfId="88"/>
    <tableColumn id="57" name="Bookshelf.jpg" dataDxfId="87"/>
    <tableColumn id="58" name="Cheese.jpg" dataDxfId="86"/>
    <tableColumn id="59" name="drugs.jpg" dataDxfId="85"/>
    <tableColumn id="60" name="Flag_of_jihad.png" dataDxfId="84"/>
    <tableColumn id="61" name="Al_Qaida.jpg" dataDxfId="83"/>
    <tableColumn id="62" name="Apple.jpg" dataDxfId="82"/>
    <tableColumn id="63" name="soccer_field.jpg" dataDxfId="81"/>
    <tableColumn id="64" name="SofaBed.jpg" dataDxfId="80"/>
    <tableColumn id="65" name="Giraffe.jpg" dataDxfId="79"/>
    <tableColumn id="66" name="party_crowd.jpg" dataDxfId="78"/>
    <tableColumn id="67" name="Cola.jpg2" dataDxfId="77"/>
    <tableColumn id="68" name="Beer.jpg" dataDxfId="76"/>
    <tableColumn id="69" name="children.jpg" dataDxfId="75"/>
    <tableColumn id="70" name="cocaine.jpg" dataDxfId="74"/>
    <tableColumn id="71" name="refugeecamp.jpg" dataDxfId="73"/>
    <tableColumn id="72" name="Car.jpg3" dataDxfId="7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8" name="inception_resnet" displayName="inception_resnet" ref="A4:BT9" totalsRowShown="0">
  <autoFilter ref="A4:BT9"/>
  <tableColumns count="72">
    <tableColumn id="1" name="InceptionResNet" dataDxfId="71"/>
    <tableColumn id="2" name="Laptop.jpg" dataDxfId="70"/>
    <tableColumn id="3" name="SteamLocomotive.jpg" dataDxfId="69"/>
    <tableColumn id="4" name="xtc.jpg" dataDxfId="68"/>
    <tableColumn id="5" name="heroin.jpg" dataDxfId="67"/>
    <tableColumn id="6" name="Avocados.jpg" dataDxfId="66"/>
    <tableColumn id="7" name="pig.jpg" dataDxfId="65"/>
    <tableColumn id="8" name="Methamphetamine.png" dataDxfId="64"/>
    <tableColumn id="9" name="bomb.jpg" dataDxfId="63"/>
    <tableColumn id="10" name="cannabis.jpg" dataDxfId="62"/>
    <tableColumn id="11" name="knife.png" dataDxfId="61"/>
    <tableColumn id="12" name="Tractor.jpg" dataDxfId="60"/>
    <tableColumn id="13" name="Cellphone.jpg" dataDxfId="59"/>
    <tableColumn id="14" name="Bananas.jpg" dataDxfId="58"/>
    <tableColumn id="15" name="Ship.jpg" dataDxfId="57"/>
    <tableColumn id="16" name="Popcorn.png" dataDxfId="56"/>
    <tableColumn id="17" name="Forest.jpg" dataDxfId="55"/>
    <tableColumn id="18" name="train.jpg" dataDxfId="54"/>
    <tableColumn id="19" name="Firefighters.jpg" dataDxfId="53"/>
    <tableColumn id="20" name="cocaine.png" dataDxfId="52"/>
    <tableColumn id="21" name="drug_addict.jpg" dataDxfId="51"/>
    <tableColumn id="22" name="Toothbrush.jpg" dataDxfId="50"/>
    <tableColumn id="23" name="IceCream.jpg" dataDxfId="49"/>
    <tableColumn id="24" name="Cola.jpg" dataDxfId="48"/>
    <tableColumn id="25" name="Vulture.jpg" dataDxfId="47"/>
    <tableColumn id="26" name="cinema_room.jpg" dataDxfId="46"/>
    <tableColumn id="27" name="smoking_cigarette.jpg" dataDxfId="45"/>
    <tableColumn id="28" name="Alpaca.jpg" dataDxfId="44"/>
    <tableColumn id="29" name="opium_farm.jpg" dataDxfId="43"/>
    <tableColumn id="30" name="Bike.jpg" dataDxfId="42"/>
    <tableColumn id="31" name="SoccerGame.jpg" dataDxfId="41"/>
    <tableColumn id="32" name="Windows.png" dataDxfId="40"/>
    <tableColumn id="33" name="Yogurt.jpg" dataDxfId="39"/>
    <tableColumn id="34" name="OpenAirSwimmingPool.jpg" dataDxfId="38"/>
    <tableColumn id="35" name="airport.jpg" dataDxfId="37"/>
    <tableColumn id="36" name="eating_women.jpg" dataDxfId="36"/>
    <tableColumn id="37" name="Bird.jpg" dataDxfId="35"/>
    <tableColumn id="38" name="PaintBucket.jpg" dataDxfId="34"/>
    <tableColumn id="39" name="crystal-meth-Methamphetamine.jpg" dataDxfId="33"/>
    <tableColumn id="40" name="car.jpg" dataDxfId="32"/>
    <tableColumn id="41" name="SoupBowl.jpg" dataDxfId="31"/>
    <tableColumn id="42" name="boat.jpg" dataDxfId="30"/>
    <tableColumn id="43" name="Hedgehog.jpg" dataDxfId="29"/>
    <tableColumn id="44" name="Butter.jpg" dataDxfId="28"/>
    <tableColumn id="45" name="lsd.png" dataDxfId="27"/>
    <tableColumn id="46" name="Pond.jpg" dataDxfId="26"/>
    <tableColumn id="47" name="Hike.jpg" dataDxfId="25"/>
    <tableColumn id="48" name="PetrolStation.jpg" dataDxfId="24"/>
    <tableColumn id="49" name="Grenade.JPG" dataDxfId="23"/>
    <tableColumn id="50" name="Glock17Gen4.jpg" dataDxfId="22"/>
    <tableColumn id="51" name="Phone.jpg" dataDxfId="21"/>
    <tableColumn id="52" name="bike_tour.jpg" dataDxfId="20"/>
    <tableColumn id="53" name="Bread.jpg" dataDxfId="19"/>
    <tableColumn id="54" name="Hotel.jpg" dataDxfId="18"/>
    <tableColumn id="55" name="WashingMachine.JPG" dataDxfId="17"/>
    <tableColumn id="56" name="runway.jpg" dataDxfId="16"/>
    <tableColumn id="57" name="Bookshelf.jpg" dataDxfId="15"/>
    <tableColumn id="58" name="Cheese.jpg" dataDxfId="14"/>
    <tableColumn id="59" name="drugs.jpg" dataDxfId="13"/>
    <tableColumn id="60" name="Flag_of_jihad.png" dataDxfId="12"/>
    <tableColumn id="61" name="Al_Qaida.jpg" dataDxfId="11"/>
    <tableColumn id="62" name="Apple.jpg" dataDxfId="10"/>
    <tableColumn id="63" name="soccer_field.jpg" dataDxfId="9"/>
    <tableColumn id="64" name="SofaBed.jpg" dataDxfId="8"/>
    <tableColumn id="65" name="Giraffe.jpg" dataDxfId="7"/>
    <tableColumn id="66" name="party_crowd.jpg" dataDxfId="6"/>
    <tableColumn id="67" name="Cola.jpg2" dataDxfId="5"/>
    <tableColumn id="68" name="Beer.jpg" dataDxfId="4"/>
    <tableColumn id="69" name="children.jpg" dataDxfId="3"/>
    <tableColumn id="70" name="cocaine.jpg" dataDxfId="2"/>
    <tableColumn id="71" name="refugeecamp.jpg" dataDxfId="1"/>
    <tableColumn id="72" name="Car.jpg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2"/>
  <sheetViews>
    <sheetView topLeftCell="BJ1" workbookViewId="0">
      <selection activeCell="BT16" sqref="BT16"/>
    </sheetView>
  </sheetViews>
  <sheetFormatPr defaultColWidth="11.5546875" defaultRowHeight="14.4" x14ac:dyDescent="0.3"/>
  <cols>
    <col min="1" max="1" width="20.44140625" customWidth="1"/>
    <col min="2" max="2" width="17" bestFit="1" customWidth="1"/>
    <col min="3" max="3" width="14.44140625" bestFit="1" customWidth="1"/>
    <col min="4" max="4" width="18.88671875" bestFit="1" customWidth="1"/>
    <col min="5" max="5" width="22.6640625" bestFit="1" customWidth="1"/>
    <col min="6" max="6" width="16.44140625" bestFit="1" customWidth="1"/>
    <col min="7" max="7" width="13.44140625" bestFit="1" customWidth="1"/>
    <col min="8" max="8" width="18.6640625" bestFit="1" customWidth="1"/>
    <col min="9" max="9" width="19.109375" bestFit="1" customWidth="1"/>
    <col min="10" max="10" width="13.33203125" bestFit="1" customWidth="1"/>
    <col min="11" max="12" width="15.44140625" bestFit="1" customWidth="1"/>
    <col min="13" max="13" width="18.44140625" bestFit="1" customWidth="1"/>
    <col min="14" max="14" width="12.44140625" bestFit="1" customWidth="1"/>
    <col min="15" max="15" width="13.109375" bestFit="1" customWidth="1"/>
    <col min="16" max="16" width="15.44140625" bestFit="1" customWidth="1"/>
    <col min="17" max="17" width="13.109375" bestFit="1" customWidth="1"/>
    <col min="18" max="18" width="14.44140625" bestFit="1" customWidth="1"/>
    <col min="19" max="19" width="17.44140625" bestFit="1" customWidth="1"/>
    <col min="20" max="20" width="27.44140625" bestFit="1" customWidth="1"/>
    <col min="21" max="21" width="18" bestFit="1" customWidth="1"/>
    <col min="22" max="22" width="13.33203125" bestFit="1" customWidth="1"/>
    <col min="23" max="23" width="14.109375" bestFit="1" customWidth="1"/>
    <col min="24" max="24" width="17.88671875" bestFit="1" customWidth="1"/>
    <col min="25" max="25" width="17.109375" bestFit="1" customWidth="1"/>
    <col min="26" max="26" width="19.44140625" bestFit="1" customWidth="1"/>
    <col min="27" max="27" width="17.88671875" bestFit="1" customWidth="1"/>
    <col min="28" max="28" width="12.6640625" bestFit="1" customWidth="1"/>
    <col min="29" max="29" width="10.44140625" bestFit="1" customWidth="1"/>
    <col min="30" max="30" width="18.44140625" bestFit="1" customWidth="1"/>
    <col min="31" max="31" width="22.44140625" bestFit="1" customWidth="1"/>
    <col min="32" max="32" width="16.44140625" bestFit="1" customWidth="1"/>
    <col min="33" max="33" width="13.88671875" bestFit="1" customWidth="1"/>
    <col min="34" max="34" width="13.109375" bestFit="1" customWidth="1"/>
    <col min="35" max="35" width="36.33203125" bestFit="1" customWidth="1"/>
    <col min="36" max="36" width="10.44140625" bestFit="1" customWidth="1"/>
    <col min="37" max="37" width="17.44140625" bestFit="1" customWidth="1"/>
    <col min="38" max="38" width="13.44140625" bestFit="1" customWidth="1"/>
    <col min="39" max="39" width="9.88671875" bestFit="1" customWidth="1"/>
    <col min="40" max="40" width="12.33203125" bestFit="1" customWidth="1"/>
    <col min="41" max="41" width="13.33203125" bestFit="1" customWidth="1"/>
    <col min="42" max="42" width="16.44140625" bestFit="1" customWidth="1"/>
    <col min="43" max="43" width="13.88671875" bestFit="1" customWidth="1"/>
    <col min="44" max="44" width="17.109375" bestFit="1" customWidth="1"/>
    <col min="45" max="45" width="19.88671875" bestFit="1" customWidth="1"/>
    <col min="46" max="46" width="14.33203125" bestFit="1" customWidth="1"/>
    <col min="47" max="47" width="15.44140625" bestFit="1" customWidth="1"/>
    <col min="48" max="48" width="20" bestFit="1" customWidth="1"/>
    <col min="49" max="49" width="14.44140625" bestFit="1" customWidth="1"/>
    <col min="50" max="50" width="16.6640625" bestFit="1" customWidth="1"/>
    <col min="51" max="51" width="12.44140625" bestFit="1" customWidth="1"/>
    <col min="52" max="52" width="15" bestFit="1" customWidth="1"/>
    <col min="53" max="53" width="14.109375" bestFit="1" customWidth="1"/>
    <col min="54" max="54" width="15.44140625" bestFit="1" customWidth="1"/>
    <col min="56" max="56" width="17.44140625" bestFit="1" customWidth="1"/>
    <col min="57" max="58" width="18.44140625" bestFit="1" customWidth="1"/>
    <col min="59" max="59" width="13.44140625" customWidth="1"/>
    <col min="60" max="60" width="13.44140625" bestFit="1" customWidth="1"/>
    <col min="61" max="61" width="17.88671875" bestFit="1" customWidth="1"/>
    <col min="62" max="62" width="18.33203125" customWidth="1"/>
    <col min="63" max="63" width="17.33203125" bestFit="1" customWidth="1"/>
    <col min="64" max="64" width="24.6640625" bestFit="1" customWidth="1"/>
    <col min="65" max="65" width="14.109375" customWidth="1"/>
    <col min="66" max="66" width="16.88671875" bestFit="1" customWidth="1"/>
    <col min="67" max="67" width="17.88671875" bestFit="1" customWidth="1"/>
    <col min="68" max="68" width="23" bestFit="1" customWidth="1"/>
    <col min="69" max="69" width="19.44140625" bestFit="1" customWidth="1"/>
    <col min="70" max="70" width="11.44140625" bestFit="1" customWidth="1"/>
    <col min="71" max="71" width="12.44140625" bestFit="1" customWidth="1"/>
    <col min="72" max="72" width="13.44140625" bestFit="1" customWidth="1"/>
  </cols>
  <sheetData>
    <row r="1" spans="1:72" s="1" customFormat="1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</row>
    <row r="2" spans="1:72" s="1" customFormat="1" x14ac:dyDescent="0.3">
      <c r="B2" s="1" t="s">
        <v>608</v>
      </c>
      <c r="C2" s="1" t="s">
        <v>608</v>
      </c>
      <c r="D2" s="1" t="s">
        <v>608</v>
      </c>
      <c r="E2" s="1" t="s">
        <v>608</v>
      </c>
      <c r="F2" s="1" t="s">
        <v>608</v>
      </c>
      <c r="G2" s="1" t="s">
        <v>608</v>
      </c>
      <c r="H2" s="1" t="s">
        <v>608</v>
      </c>
      <c r="I2" s="1" t="s">
        <v>608</v>
      </c>
      <c r="J2" s="1" t="s">
        <v>608</v>
      </c>
      <c r="K2" s="1" t="s">
        <v>608</v>
      </c>
      <c r="L2" s="1" t="s">
        <v>608</v>
      </c>
      <c r="M2" s="1" t="s">
        <v>608</v>
      </c>
      <c r="N2" s="1" t="s">
        <v>608</v>
      </c>
      <c r="O2" s="1" t="s">
        <v>608</v>
      </c>
      <c r="P2" s="1" t="s">
        <v>608</v>
      </c>
      <c r="Q2" s="1" t="s">
        <v>608</v>
      </c>
      <c r="R2" s="1" t="s">
        <v>608</v>
      </c>
      <c r="S2" s="1" t="s">
        <v>608</v>
      </c>
      <c r="T2" s="1" t="s">
        <v>609</v>
      </c>
      <c r="U2" s="1" t="s">
        <v>609</v>
      </c>
      <c r="V2" s="1" t="s">
        <v>609</v>
      </c>
      <c r="W2" s="1" t="s">
        <v>609</v>
      </c>
      <c r="X2" s="1" t="s">
        <v>609</v>
      </c>
      <c r="Y2" s="1" t="s">
        <v>609</v>
      </c>
      <c r="Z2" s="1" t="s">
        <v>609</v>
      </c>
      <c r="AA2" s="1" t="s">
        <v>609</v>
      </c>
      <c r="AB2" s="1" t="s">
        <v>609</v>
      </c>
      <c r="AC2" s="1" t="s">
        <v>609</v>
      </c>
      <c r="AD2" s="1" t="s">
        <v>609</v>
      </c>
      <c r="AE2" s="1" t="s">
        <v>609</v>
      </c>
      <c r="AF2" s="1" t="s">
        <v>609</v>
      </c>
      <c r="AG2" s="1" t="s">
        <v>609</v>
      </c>
      <c r="AH2" s="1" t="s">
        <v>609</v>
      </c>
      <c r="AI2" s="1" t="s">
        <v>609</v>
      </c>
      <c r="AJ2" s="1" t="s">
        <v>609</v>
      </c>
      <c r="AK2" s="1" t="s">
        <v>609</v>
      </c>
      <c r="AL2" s="1" t="s">
        <v>610</v>
      </c>
      <c r="AM2" s="1" t="s">
        <v>610</v>
      </c>
      <c r="AN2" s="1" t="s">
        <v>610</v>
      </c>
      <c r="AO2" s="1" t="s">
        <v>610</v>
      </c>
      <c r="AP2" s="1" t="s">
        <v>610</v>
      </c>
      <c r="AQ2" s="1" t="s">
        <v>610</v>
      </c>
      <c r="AR2" s="1" t="s">
        <v>610</v>
      </c>
      <c r="AS2" s="1" t="s">
        <v>610</v>
      </c>
      <c r="AT2" s="1" t="s">
        <v>610</v>
      </c>
      <c r="AU2" s="1" t="s">
        <v>610</v>
      </c>
      <c r="AV2" s="1" t="s">
        <v>610</v>
      </c>
      <c r="AW2" s="1" t="s">
        <v>610</v>
      </c>
      <c r="AX2" s="1" t="s">
        <v>610</v>
      </c>
      <c r="AY2" s="1" t="s">
        <v>610</v>
      </c>
      <c r="AZ2" s="1" t="s">
        <v>610</v>
      </c>
      <c r="BA2" s="1" t="s">
        <v>610</v>
      </c>
      <c r="BB2" s="1" t="s">
        <v>610</v>
      </c>
      <c r="BC2" s="1" t="s">
        <v>610</v>
      </c>
      <c r="BD2" s="1" t="s">
        <v>611</v>
      </c>
      <c r="BE2" s="1" t="s">
        <v>611</v>
      </c>
      <c r="BF2" s="1" t="s">
        <v>611</v>
      </c>
      <c r="BG2" s="1" t="s">
        <v>611</v>
      </c>
      <c r="BH2" s="1" t="s">
        <v>611</v>
      </c>
      <c r="BI2" s="1" t="s">
        <v>611</v>
      </c>
      <c r="BJ2" s="1" t="s">
        <v>611</v>
      </c>
      <c r="BK2" s="1" t="s">
        <v>611</v>
      </c>
      <c r="BL2" s="1" t="s">
        <v>611</v>
      </c>
      <c r="BM2" s="1" t="s">
        <v>611</v>
      </c>
      <c r="BN2" s="1" t="s">
        <v>611</v>
      </c>
      <c r="BO2" s="1" t="s">
        <v>611</v>
      </c>
      <c r="BP2" s="1" t="s">
        <v>611</v>
      </c>
      <c r="BQ2" s="1" t="s">
        <v>611</v>
      </c>
      <c r="BR2" s="1" t="s">
        <v>611</v>
      </c>
      <c r="BS2" s="1" t="s">
        <v>611</v>
      </c>
      <c r="BT2" s="1" t="s">
        <v>611</v>
      </c>
    </row>
    <row r="3" spans="1:72" x14ac:dyDescent="0.3">
      <c r="A3" t="s">
        <v>623</v>
      </c>
      <c r="B3" t="str">
        <f>HYPERLINK("http://comprabienprod.s3-website-us-east-1.amazonaws.com/tienda/plazavea/catalogo/electro-mama/seccion/computo/producto/mini-laptop-advance-sp7148-1297/thumb/1600x1599/mini-laptop-advance-sp7148-1297.jpg")</f>
        <v>http://comprabienprod.s3-website-us-east-1.amazonaws.com/tienda/plazavea/catalogo/electro-mama/seccion/computo/producto/mini-laptop-advance-sp7148-1297/thumb/1600x1599/mini-laptop-advance-sp7148-1297.jpg</v>
      </c>
      <c r="C3" t="str">
        <f>HYPERLINK("https://upload.wikimedia.org/wikipedia/commons/f/f9/Dampflokomotive_897513.jpg")</f>
        <v>https://upload.wikimedia.org/wikipedia/commons/f/f9/Dampflokomotive_897513.jpg</v>
      </c>
      <c r="D3" t="str">
        <f>HYPERLINK("https://www.fazemag.de/wp-content/uploads/2017/09/Ecstasy-drugs-tablet-632x395.jpg")</f>
        <v>https://www.fazemag.de/wp-content/uploads/2017/09/Ecstasy-drugs-tablet-632x395.jpg</v>
      </c>
      <c r="E3" t="str">
        <f>HYPERLINK("https://cdn.prod-carehubs.net/n1/802899ec472ea3d8/uploads/2015/12/heroin-needle-syringe-drugs-16-x-9.jpg")</f>
        <v>https://cdn.prod-carehubs.net/n1/802899ec472ea3d8/uploads/2015/12/heroin-needle-syringe-drugs-16-x-9.jpg</v>
      </c>
      <c r="F3" t="str">
        <f>HYPERLINK("http://4.bp.blogspot.com/-VpnU65syx_k/VPi8uxdeXSI/AAAAAAAAHm0/vpoXp6ErQm0/s1600/bufete1.jpg")</f>
        <v>http://4.bp.blogspot.com/-VpnU65syx_k/VPi8uxdeXSI/AAAAAAAAHm0/vpoXp6ErQm0/s1600/bufete1.jpg</v>
      </c>
      <c r="G3" t="str">
        <f>HYPERLINK("https://upload.wikimedia.org/wikipedia/commons/9/9b/Wild_Pig_KSC02pd0873.jpg")</f>
        <v>https://upload.wikimedia.org/wikipedia/commons/9/9b/Wild_Pig_KSC02pd0873.jpg</v>
      </c>
      <c r="H3" t="str">
        <f>HYPERLINK("https://upload.wikimedia.org/wikipedia/commons/thumb/4/4d/Racemic_methamphetamine.svg/1920px-Racemic_methamphetamine.svg.png")</f>
        <v>https://upload.wikimedia.org/wikipedia/commons/thumb/4/4d/Racemic_methamphetamine.svg/1920px-Racemic_methamphetamine.svg.png</v>
      </c>
      <c r="I3" t="str">
        <f>HYPERLINK("https://upload.wikimedia.org/wikipedia/commons/6/6e/B-61_bomb.jpg")</f>
        <v>https://upload.wikimedia.org/wikipedia/commons/6/6e/B-61_bomb.jpg</v>
      </c>
      <c r="J3" t="str">
        <f>HYPERLINK("https://upload.wikimedia.org/wikipedia/commons/thumb/e/ec/Cannabis_Plant.jpg/800px-Cannabis_Plant.jpg")</f>
        <v>https://upload.wikimedia.org/wikipedia/commons/thumb/e/ec/Cannabis_Plant.jpg/800px-Cannabis_Plant.jpg</v>
      </c>
      <c r="K3" t="str">
        <f>HYPERLINK("https://upload.wikimedia.org/wikipedia/commons/thumb/d/da/4Messer_fcm.png/150px-4Messer_fcm.png")</f>
        <v>https://upload.wikimedia.org/wikipedia/commons/thumb/d/da/4Messer_fcm.png/150px-4Messer_fcm.png</v>
      </c>
      <c r="L3" s="2" t="str">
        <f>HYPERLINK("https://www.ingenieur.de/wp-content/uploads/2017/11/2016/17082_E-Traktor-von-John-Deere.jpg")</f>
        <v>https://www.ingenieur.de/wp-content/uploads/2017/11/2016/17082_E-Traktor-von-John-Deere.jpg</v>
      </c>
      <c r="M3" t="str">
        <f>HYPERLINK("https://http2.mlstatic.com/telefono-celular-para-adultos-mayores-o-ninos-con-boton-sos-D_NQ_NP_129425-MLM25443105364_032017-F.jpg")</f>
        <v>https://http2.mlstatic.com/telefono-celular-para-adultos-mayores-o-ninos-con-boton-sos-D_NQ_NP_129425-MLM25443105364_032017-F.jpg</v>
      </c>
      <c r="N3" t="str">
        <f>HYPERLINK("http://plazavea.vteximg.com.br/arquivos/ids/179069-1000-1000/20048819.jpg")</f>
        <v>http://plazavea.vteximg.com.br/arquivos/ids/179069-1000-1000/20048819.jpg</v>
      </c>
      <c r="O3" t="str">
        <f>HYPERLINK("https://upload.wikimedia.org/wikipedia/commons/thumb/4/43/USS_Liberty_%28AGTR-5%29_underway_in_Chesapeake_Bay_on_29_July_1967_%28K-39927%29.jpg/1200px-USS_Liberty_%28AGTR-5%29_underway_in_Chesapeake_Bay_on_29_July_1967_%28K-39927%29.jpg")</f>
        <v>https://upload.wikimedia.org/wikipedia/commons/thumb/4/43/USS_Liberty_%28AGTR-5%29_underway_in_Chesapeake_Bay_on_29_July_1967_%28K-39927%29.jpg/1200px-USS_Liberty_%28AGTR-5%29_underway_in_Chesapeake_Bay_on_29_July_1967_%28K-39927%29.jpg</v>
      </c>
      <c r="P3" t="str">
        <f>HYPERLINK("https://www.genussvoll-dampfen.de/images/product_images/original_images/popcorn.png")</f>
        <v>https://www.genussvoll-dampfen.de/images/product_images/original_images/popcorn.png</v>
      </c>
      <c r="Q3" t="str">
        <f>HYPERLINK("https://www.gesundheitstrends.com/wp-content/uploads/2018/04/wald.jpg")</f>
        <v>https://www.gesundheitstrends.com/wp-content/uploads/2018/04/wald.jpg</v>
      </c>
      <c r="R3" t="str">
        <f>HYPERLINK("https://cdn.networkrail.co.uk/wp-content/uploads/2018/04/New-Measurement-Train-NMT-1035x545.jpg")</f>
        <v>https://cdn.networkrail.co.uk/wp-content/uploads/2018/04/New-Measurement-Train-NMT-1035x545.jpg</v>
      </c>
      <c r="S3" t="str">
        <f>HYPERLINK("https://www.feuerwehr-lauf.de/images/Berichte/2017/12012017_Abschlussbericht2016/2017_Startbild.jpg")</f>
        <v>https://www.feuerwehr-lauf.de/images/Berichte/2017/12012017_Abschlussbericht2016/2017_Startbild.jpg</v>
      </c>
      <c r="T3" t="str">
        <f>HYPERLINK("https://upload.wikimedia.org/wikipedia/commons/thumb/6/66/Kokain_-_Cocaine.svg/1920px-Kokain_-_Cocaine.svg.png")</f>
        <v>https://upload.wikimedia.org/wikipedia/commons/thumb/6/66/Kokain_-_Cocaine.svg/1920px-Kokain_-_Cocaine.svg.png</v>
      </c>
      <c r="U3" t="str">
        <f>HYPERLINK("http://natgeo.imgix.net/shows/thumbnails/Drugs,Inc..jpg")</f>
        <v>http://natgeo.imgix.net/shows/thumbnails/Drugs,Inc..jpg</v>
      </c>
      <c r="V3" t="str">
        <f>HYPERLINK("http://3.bp.blogspot.com/-acK852ooKBs/TVdUG7aQUgI/AAAAAAAAAMU/PYevVXTaYaY/s1600/Toothbrush%255B1%255D.jpg")</f>
        <v>http://3.bp.blogspot.com/-acK852ooKBs/TVdUG7aQUgI/AAAAAAAAAMU/PYevVXTaYaY/s1600/Toothbrush%255B1%255D.jpg</v>
      </c>
      <c r="W3" t="str">
        <f>HYPERLINK("https://upload.wikimedia.org/wikipedia/commons/thumb/3/31/Ice_Cream_dessert_02.jpg/800px-Ice_Cream_dessert_02.jpg")</f>
        <v>https://upload.wikimedia.org/wikipedia/commons/thumb/3/31/Ice_Cream_dessert_02.jpg/800px-Ice_Cream_dessert_02.jpg</v>
      </c>
      <c r="X3" t="str">
        <f>HYPERLINK("http://plazavea.vteximg.com.br/arquivos/ids/178655-1000-1000/315845.jpg")</f>
        <v>http://plazavea.vteximg.com.br/arquivos/ids/178655-1000-1000/315845.jpg</v>
      </c>
      <c r="Y3" t="str">
        <f>HYPERLINK("https://avesdelejecafeterodotcom.files.wordpress.com/2016/04/vultur-gryphus.jpg")</f>
        <v>https://avesdelejecafeterodotcom.files.wordpress.com/2016/04/vultur-gryphus.jpg</v>
      </c>
      <c r="Z3" t="str">
        <f>HYPERLINK("https://britishcinematographer.co.uk/wp-content/uploads/bb-plugin/cache/twitter-and-firstlook-onscreen-landscape.jpg")</f>
        <v>https://britishcinematographer.co.uk/wp-content/uploads/bb-plugin/cache/twitter-and-firstlook-onscreen-landscape.jpg</v>
      </c>
      <c r="AA3" t="str">
        <f>HYPERLINK("https://whyy.org/wp-content/uploads/2019/03/Man-Smoking-A-Cigarette-768x512.jpg")</f>
        <v>https://whyy.org/wp-content/uploads/2019/03/Man-Smoking-A-Cigarette-768x512.jpg</v>
      </c>
      <c r="AB3" t="str">
        <f>HYPERLINK("http://peacefulheartalpacas.com/wp-content/uploads/2011/08/Maximus-May-2011.jpg")</f>
        <v>http://peacefulheartalpacas.com/wp-content/uploads/2011/08/Maximus-May-2011.jpg</v>
      </c>
      <c r="AC3" t="str">
        <f>HYPERLINK("https://media.npr.org/assets/news/2010/12/20/taliban_wide-8f6162a4db55cd06463bdaabdfc29e49fc0e28a0-s1100-c15.jpg")</f>
        <v>https://media.npr.org/assets/news/2010/12/20/taliban_wide-8f6162a4db55cd06463bdaabdfc29e49fc0e28a0-s1100-c15.jpg</v>
      </c>
      <c r="AD3" t="str">
        <f>HYPERLINK("https://hoffmanbikes.com/wp-content/uploads/2016/04/Hoffman-Bikes-2016-Imprint-Complete-Bikes-Color-Blue-1.jpg")</f>
        <v>https://hoffmanbikes.com/wp-content/uploads/2016/04/Hoffman-Bikes-2016-Imprint-Complete-Bikes-Color-Blue-1.jpg</v>
      </c>
      <c r="AE3" t="str">
        <f>HYPERLINK("https://www.tz.de/bilder/2018/06/27/9987873/1957164026-fussball-wm-2018-suedkorea-gegen-deutschland-bilder-und-noten-RhHG.jpg")</f>
        <v>https://www.tz.de/bilder/2018/06/27/9987873/1957164026-fussball-wm-2018-suedkorea-gegen-deutschland-bilder-und-noten-RhHG.jpg</v>
      </c>
      <c r="AF3" t="str">
        <f>HYPERLINK("https://www.heise.de/ct/imgs/04/2/1/9/2/3/1/6/Windows_10_Pro-2017-05-16-16-28-44-7d4e067be07c8b6b.png")</f>
        <v>https://www.heise.de/ct/imgs/04/2/1/9/2/3/1/6/Windows_10_Pro-2017-05-16-16-28-44-7d4e067be07c8b6b.png</v>
      </c>
      <c r="AG3" t="str">
        <f>HYPERLINK("https://plazavea.vteximg.com.br/arquivos/ids/169635-1000-1000/917245.jpg")</f>
        <v>https://plazavea.vteximg.com.br/arquivos/ids/169635-1000-1000/917245.jpg</v>
      </c>
      <c r="AH3" t="str">
        <f>HYPERLINK("https://www.bayregio-m.de/bilder/oben-schwimmbad.jpg")</f>
        <v>https://www.bayregio-m.de/bilder/oben-schwimmbad.jpg</v>
      </c>
      <c r="AI3" t="str">
        <f>HYPERLINK("https://www.hamburg-airport.de/images/_85_Vorfeld_Jets_Terminals_MPenner_940.jpg")</f>
        <v>https://www.hamburg-airport.de/images/_85_Vorfeld_Jets_Terminals_MPenner_940.jpg</v>
      </c>
      <c r="AJ3" t="str">
        <f>HYPERLINK("https://cdn1.medicalnewstoday.com/content/images/articles/322/322200/two-young-women-enjoying-lunch-together.jpg")</f>
        <v>https://cdn1.medicalnewstoday.com/content/images/articles/322/322200/two-young-women-enjoying-lunch-together.jpg</v>
      </c>
      <c r="AK3" t="str">
        <f>HYPERLINK("https://www.tierpark-sababurg.de/fileadmin/_processed_/7/d/csm__MG_9788_852e2bbcb9.jpg")</f>
        <v>https://www.tierpark-sababurg.de/fileadmin/_processed_/7/d/csm__MG_9788_852e2bbcb9.jpg</v>
      </c>
      <c r="AL3" t="str">
        <f>HYPERLINK("https://www.decowoerner.com/images/contentUploads/pictures/400_499/493/www/101000/493_239_04-1-0-00.jpg")</f>
        <v>https://www.decowoerner.com/images/contentUploads/pictures/400_499/493/www/101000/493_239_04-1-0-00.jpg</v>
      </c>
      <c r="AM3" t="str">
        <f>HYPERLINK("https://amp.insider.com/images/5c2cc4c701c0ea1d7e19ff4a-1136-568.jpg")</f>
        <v>https://amp.insider.com/images/5c2cc4c701c0ea1d7e19ff4a-1136-568.jpg</v>
      </c>
      <c r="AN3" t="str">
        <f>HYPERLINK("https://media.wired.com/photos/5b86fce8900cb57bbfd1e7ee/master/pass/Jaguar_I-PACE_S_Indus-Silver_065.jpg")</f>
        <v>https://media.wired.com/photos/5b86fce8900cb57bbfd1e7ee/master/pass/Jaguar_I-PACE_S_Indus-Silver_065.jpg</v>
      </c>
      <c r="AO3" t="str">
        <f>HYPERLINK("https://prhome.co.uk/sites/default/files/products/soupbowl.jpg")</f>
        <v>https://prhome.co.uk/sites/default/files/products/soupbowl.jpg</v>
      </c>
      <c r="AP3" t="str">
        <f>HYPERLINK("https://www.abcboats.com/wp-content/uploads/2016/02/slider.jpg")</f>
        <v>https://www.abcboats.com/wp-content/uploads/2016/02/slider.jpg</v>
      </c>
      <c r="AQ3" t="str">
        <f>HYPERLINK("https://timedotcom.files.wordpress.com/2016/04/hedgehog-animal.jpg")</f>
        <v>https://timedotcom.files.wordpress.com/2016/04/hedgehog-animal.jpg</v>
      </c>
      <c r="AR3" t="str">
        <f>HYPERLINK("https://plazavea.vteximg.com.br/arquivos/ids/170695-1000-1000/15555.jpg")</f>
        <v>https://plazavea.vteximg.com.br/arquivos/ids/170695-1000-1000/15555.jpg</v>
      </c>
      <c r="AS3" t="str">
        <f>HYPERLINK("https://cdn.vox-cdn.com/thumbor/jMZTN42_q45ArREu6pG6cGZI3sU=/98x0:541x295/920x613/filters:focal(98x0:541x295):format(webp)/cdn.vox-cdn.com/assets/3388035/acid.png")</f>
        <v>https://cdn.vox-cdn.com/thumbor/jMZTN42_q45ArREu6pG6cGZI3sU=/98x0:541x295/920x613/filters:focal(98x0:541x295):format(webp)/cdn.vox-cdn.com/assets/3388035/acid.png</v>
      </c>
      <c r="AT3" t="str">
        <f>HYPERLINK("https://www.gartenjournal.net/wp-content/uploads/bachlauf-teich.jpg")</f>
        <v>https://www.gartenjournal.net/wp-content/uploads/bachlauf-teich.jpg</v>
      </c>
      <c r="AU3" t="str">
        <f>HYPERLINK("https://www.trekkingfieber.de/wp-content/uploads/2017/02/Daypack-trekking-wandern-kleiner-rucksack.jpg")</f>
        <v>https://www.trekkingfieber.de/wp-content/uploads/2017/02/Daypack-trekking-wandern-kleiner-rucksack.jpg</v>
      </c>
      <c r="AV3" t="str">
        <f>HYPERLINK("https://www.adac.de/-/media/images/rechtsberatung/tankstelle-ausruestung-und-wartung-rechtsberatung-926x383.jpg")</f>
        <v>https://www.adac.de/-/media/images/rechtsberatung/tankstelle-ausruestung-und-wartung-rechtsberatung-926x383.jpg</v>
      </c>
      <c r="AW3" t="str">
        <f>HYPERLINK("https://upload.wikimedia.org/wikipedia/commons/thumb/2/20/MkII_07.JPG/800px-MkII_07.JPG")</f>
        <v>https://upload.wikimedia.org/wikipedia/commons/thumb/2/20/MkII_07.JPG/800px-MkII_07.JPG</v>
      </c>
      <c r="AX3" t="str">
        <f>HYPERLINK("https://upload.wikimedia.org/wikipedia/commons/thumb/7/7b/GLOCK_17_Gen_4_Pistol_MOD_45160305.jpg/1280px-GLOCK_17_Gen_4_Pistol_MOD_45160305.jpg")</f>
        <v>https://upload.wikimedia.org/wikipedia/commons/thumb/7/7b/GLOCK_17_Gen_4_Pistol_MOD_45160305.jpg/1280px-GLOCK_17_Gen_4_Pistol_MOD_45160305.jpg</v>
      </c>
      <c r="AY3" t="str">
        <f>HYPERLINK("https://www.deutschlandfunk.de/media/thumbs/c/cafa1d1daf15db26c2d6a6c76bc2242av1_max_755x425_b3535db83dc50e27c1bb1392364c95a2.jpg")</f>
        <v>https://www.deutschlandfunk.de/media/thumbs/c/cafa1d1daf15db26c2d6a6c76bc2242av1_max_755x425_b3535db83dc50e27c1bb1392364c95a2.jpg</v>
      </c>
      <c r="AZ3" t="str">
        <f>HYPERLINK("https://www.wilderkaiser.info/feratel/event/large/going-am-wilden-kaiser-bergdoktorerlebniswoche-e-mountainbiketour-bergdoktor-xl-mit-dem-elektrobike-zu-den-drehorten.jpg")</f>
        <v>https://www.wilderkaiser.info/feratel/event/large/going-am-wilden-kaiser-bergdoktorerlebniswoche-e-mountainbiketour-bergdoktor-xl-mit-dem-elektrobike-zu-den-drehorten.jpg</v>
      </c>
      <c r="BA3" t="str">
        <f>HYPERLINK("https://image.brigitte.de/10825142/uncropped-0-0/e2368ac9c6725eda700a2be66b556afd/bO/bauernbrot-backen.jpg")</f>
        <v>https://image.brigitte.de/10825142/uncropped-0-0/e2368ac9c6725eda700a2be66b556afd/bO/bauernbrot-backen.jpg</v>
      </c>
      <c r="BB3" t="str">
        <f>HYPERLINK("https://s-ec.bstatic.com/images/hotel/max1024x768/147/147997361.jpg")</f>
        <v>https://s-ec.bstatic.com/images/hotel/max1024x768/147/147997361.jpg</v>
      </c>
      <c r="BC3" t="str">
        <f>HYPERLINK("https://images.ecosia.org/NAKP5OaLrQvYcRsDaemcvngaEzY=/0x390/smart/http%3A%2F%2Fwww.appliance-world.co.uk%2Fpublic%2Fimages%2Fproducts%2FWMBF742P-1.JPG")</f>
        <v>https://images.ecosia.org/NAKP5OaLrQvYcRsDaemcvngaEzY=/0x390/smart/http%3A%2F%2Fwww.appliance-world.co.uk%2Fpublic%2Fimages%2Fproducts%2FWMBF742P-1.JPG</v>
      </c>
      <c r="BD3" t="str">
        <f>HYPERLINK("https://www.meonuk.com/sites/default/files/2017-02/runway%20main%20img.jpg")</f>
        <v>https://www.meonuk.com/sites/default/files/2017-02/runway%20main%20img.jpg</v>
      </c>
      <c r="BE3" t="str">
        <f>HYPERLINK("https://images.pickawood.com/data/nettece/aaa-images/customer-images/regal-buecherregal-bibliothek-kiefer-13301-980x720.jpg")</f>
        <v>https://images.pickawood.com/data/nettece/aaa-images/customer-images/regal-buecherregal-bibliothek-kiefer-13301-980x720.jpg</v>
      </c>
      <c r="BF3" t="str">
        <f>HYPERLINK("https://plazavea.vteximg.com.br/arquivos/ids/169187-1000-1000/4822.jpg")</f>
        <v>https://plazavea.vteximg.com.br/arquivos/ids/169187-1000-1000/4822.jpg</v>
      </c>
      <c r="BG3" t="str">
        <f>HYPERLINK("http://www.newnewss.net/wp-content/uploads/2019/04/drug-780x405.jpg")</f>
        <v>http://www.newnewss.net/wp-content/uploads/2019/04/drug-780x405.jpg</v>
      </c>
      <c r="BH3" t="str">
        <f>HYPERLINK("https://upload.wikimedia.org/wikipedia/commons/thumb/3/30/Flag_of_Jihad.svg/1920px-Flag_of_Jihad.svg.png")</f>
        <v>https://upload.wikimedia.org/wikipedia/commons/thumb/3/30/Flag_of_Jihad.svg/1920px-Flag_of_Jihad.svg.png</v>
      </c>
      <c r="BI3" t="str">
        <f>HYPERLINK("https://upload.wikimedia.org/wikipedia/commons/thumb/a/a9/Al-Qaida_cr%C3%A9e_une_brigade_dirig%C3%A9e_par_des_Touaregs_%288246938011%29.jpg/800px-Al-Qaida_cr%C3%A9e_une_brigade_dirig%C3%A9e_par_des_Touaregs_%288246938011%29.jpg")</f>
        <v>https://upload.wikimedia.org/wikipedia/commons/thumb/a/a9/Al-Qaida_cr%C3%A9e_une_brigade_dirig%C3%A9e_par_des_Touaregs_%288246938011%29.jpg/800px-Al-Qaida_cr%C3%A9e_une_brigade_dirig%C3%A9e_par_des_Touaregs_%288246938011%29.jpg</v>
      </c>
      <c r="BJ3" t="str">
        <f>HYPERLINK("https://img1.womenshealth.de/Obst-und-Gemuese-der-Saison-fotoshowBig-fe5a738-18936.jpg")</f>
        <v>https://img1.womenshealth.de/Obst-und-Gemuese-der-Saison-fotoshowBig-fe5a738-18936.jpg</v>
      </c>
      <c r="BK3" t="str">
        <f>HYPERLINK("https://upload.wikimedia.org/wikipedia/commons/thumb/9/9e/Sydney-Galaxy-homebush.jpg/333px-Sydney-Galaxy-homebush.jpg")</f>
        <v>https://upload.wikimedia.org/wikipedia/commons/thumb/9/9e/Sydney-Galaxy-homebush.jpg/333px-Sydney-Galaxy-homebush.jpg</v>
      </c>
      <c r="BL3" t="str">
        <f>HYPERLINK("https://2.bp.blogspot.com/-J4l96QbWOJo/WNFi4Yt9ZxI/AAAAAAAABtc/EAaqXySKUwk3HRImgf-RasfoUcIw-UoUACLcB/s1600/SFC-275_1sfc.jpg")</f>
        <v>https://2.bp.blogspot.com/-J4l96QbWOJo/WNFi4Yt9ZxI/AAAAAAAABtc/EAaqXySKUwk3HRImgf-RasfoUcIw-UoUACLcB/s1600/SFC-275_1sfc.jpg</v>
      </c>
      <c r="BM3" t="str">
        <f>HYPERLINK("https://www.thoughtco.com/thmb/a6keu_lfmRjyDH-72nIz9MW5EdA=/2121x1414/filters:no_upscale():max_bytes(150000):strip_icc()/GettyImages-872346454-5c37b2dec9e77c000132a628.jpg")</f>
        <v>https://www.thoughtco.com/thmb/a6keu_lfmRjyDH-72nIz9MW5EdA=/2121x1414/filters:no_upscale():max_bytes(150000):strip_icc()/GettyImages-872346454-5c37b2dec9e77c000132a628.jpg</v>
      </c>
      <c r="BN3" t="str">
        <f>HYPERLINK("https://media-cdn.tripadvisor.com/media/photo-s/12/1f/3b/86/disco-radio-hall.jpg")</f>
        <v>https://media-cdn.tripadvisor.com/media/photo-s/12/1f/3b/86/disco-radio-hall.jpg</v>
      </c>
      <c r="BO3" t="str">
        <f>HYPERLINK("https://p5.focus.de/img/fotos/crop5477266/1556442859-cfreecrop_21_9-w1280-h720-otx0_y89-q75-p5/colourbox15286131.jpg")</f>
        <v>https://p5.focus.de/img/fotos/crop5477266/1556442859-cfreecrop_21_9-w1280-h720-otx0_y89-q75-p5/colourbox15286131.jpg</v>
      </c>
      <c r="BP3" t="str">
        <f>HYPERLINK("https://heifer12x12.files.wordpress.com/2012/04/cusquena.jpg")</f>
        <v>https://heifer12x12.files.wordpress.com/2012/04/cusquena.jpg</v>
      </c>
      <c r="BQ3" t="str">
        <f>HYPERLINK("https://www.gachd.org/wp-content/uploads/2018/07/Children-playing-tug-of-war.jpg")</f>
        <v>https://www.gachd.org/wp-content/uploads/2018/07/Children-playing-tug-of-war.jpg</v>
      </c>
      <c r="BR3" t="str">
        <f>HYPERLINK("https://upload.wikimedia.org/wikipedia/commons/thumb/9/92/Cocaine_lines_2.jpg/1024px-Cocaine_lines_2.jpg")</f>
        <v>https://upload.wikimedia.org/wikipedia/commons/thumb/9/92/Cocaine_lines_2.jpg/1024px-Cocaine_lines_2.jpg</v>
      </c>
      <c r="BS3" t="str">
        <f>HYPERLINK("https://upload.wikimedia.org/wikipedia/commons/c/c1/Darfur_refugee_camp_in_Chad.jpg")</f>
        <v>https://upload.wikimedia.org/wikipedia/commons/c/c1/Darfur_refugee_camp_in_Chad.jpg</v>
      </c>
      <c r="BT3" t="str">
        <f>HYPERLINK("https://bilder.bild.de/fotos-skaliert/mercedes-cabrio-200727469-55103508/2,w=993,q=high,c=0.bild.jpg")</f>
        <v>https://bilder.bild.de/fotos-skaliert/mercedes-cabrio-200727469-55103508/2,w=993,q=high,c=0.bild.jpg</v>
      </c>
    </row>
    <row r="4" spans="1:72" x14ac:dyDescent="0.3">
      <c r="A4" t="s">
        <v>0</v>
      </c>
      <c r="B4" t="s">
        <v>26</v>
      </c>
      <c r="C4" t="s">
        <v>30</v>
      </c>
      <c r="D4" t="s">
        <v>69</v>
      </c>
      <c r="E4" t="s">
        <v>68</v>
      </c>
      <c r="F4" t="s">
        <v>49</v>
      </c>
      <c r="G4" t="s">
        <v>37</v>
      </c>
      <c r="H4" t="s">
        <v>61</v>
      </c>
      <c r="I4" t="s">
        <v>56</v>
      </c>
      <c r="J4" t="s">
        <v>44</v>
      </c>
      <c r="K4" t="s">
        <v>50</v>
      </c>
      <c r="L4" t="s">
        <v>27</v>
      </c>
      <c r="M4" t="s">
        <v>43</v>
      </c>
      <c r="N4" t="s">
        <v>31</v>
      </c>
      <c r="O4" t="s">
        <v>34</v>
      </c>
      <c r="P4" t="s">
        <v>5</v>
      </c>
      <c r="Q4" t="s">
        <v>64</v>
      </c>
      <c r="R4" t="s">
        <v>7</v>
      </c>
      <c r="S4" t="s">
        <v>63</v>
      </c>
      <c r="T4" t="s">
        <v>32</v>
      </c>
      <c r="U4" t="s">
        <v>1</v>
      </c>
      <c r="V4" t="s">
        <v>48</v>
      </c>
      <c r="W4" t="s">
        <v>10</v>
      </c>
      <c r="X4" t="s">
        <v>36</v>
      </c>
      <c r="Y4" t="s">
        <v>9</v>
      </c>
      <c r="Z4" t="s">
        <v>3</v>
      </c>
      <c r="AA4" t="s">
        <v>65</v>
      </c>
      <c r="AB4" t="s">
        <v>42</v>
      </c>
      <c r="AC4" t="s">
        <v>53</v>
      </c>
      <c r="AD4" t="s">
        <v>66</v>
      </c>
      <c r="AE4" t="s">
        <v>18</v>
      </c>
      <c r="AF4" t="s">
        <v>58</v>
      </c>
      <c r="AG4" t="s">
        <v>13</v>
      </c>
      <c r="AH4" t="s">
        <v>19</v>
      </c>
      <c r="AI4" t="s">
        <v>21</v>
      </c>
      <c r="AJ4" t="s">
        <v>46</v>
      </c>
      <c r="AK4" t="s">
        <v>2</v>
      </c>
      <c r="AL4" t="s">
        <v>24</v>
      </c>
      <c r="AM4" t="s">
        <v>33</v>
      </c>
      <c r="AN4" t="s">
        <v>16</v>
      </c>
      <c r="AO4" t="s">
        <v>15</v>
      </c>
      <c r="AP4" t="s">
        <v>62</v>
      </c>
      <c r="AQ4" t="s">
        <v>54</v>
      </c>
      <c r="AR4" t="s">
        <v>38</v>
      </c>
      <c r="AS4" t="s">
        <v>57</v>
      </c>
      <c r="AT4" t="s">
        <v>59</v>
      </c>
      <c r="AU4" t="s">
        <v>28</v>
      </c>
      <c r="AV4" t="s">
        <v>12</v>
      </c>
      <c r="AW4" t="s">
        <v>51</v>
      </c>
      <c r="AX4" t="s">
        <v>55</v>
      </c>
      <c r="AY4" t="s">
        <v>17</v>
      </c>
      <c r="AZ4" t="s">
        <v>25</v>
      </c>
      <c r="BA4" t="s">
        <v>11</v>
      </c>
      <c r="BB4" t="s">
        <v>52</v>
      </c>
      <c r="BC4" t="s">
        <v>4</v>
      </c>
      <c r="BD4" t="s">
        <v>14</v>
      </c>
      <c r="BE4" t="s">
        <v>45</v>
      </c>
      <c r="BF4" t="s">
        <v>23</v>
      </c>
      <c r="BG4" t="s">
        <v>20</v>
      </c>
      <c r="BH4" t="s">
        <v>8</v>
      </c>
      <c r="BI4" t="s">
        <v>47</v>
      </c>
      <c r="BJ4" t="s">
        <v>6</v>
      </c>
      <c r="BK4" t="s">
        <v>60</v>
      </c>
      <c r="BL4" t="s">
        <v>40</v>
      </c>
      <c r="BM4" t="s">
        <v>22</v>
      </c>
      <c r="BN4" t="s">
        <v>35</v>
      </c>
      <c r="BO4" t="s">
        <v>621</v>
      </c>
      <c r="BP4" t="s">
        <v>67</v>
      </c>
      <c r="BQ4" t="s">
        <v>41</v>
      </c>
      <c r="BR4" t="s">
        <v>39</v>
      </c>
      <c r="BS4" t="s">
        <v>29</v>
      </c>
      <c r="BT4" t="s">
        <v>622</v>
      </c>
    </row>
    <row r="5" spans="1:72" x14ac:dyDescent="0.3">
      <c r="A5" t="s">
        <v>70</v>
      </c>
      <c r="B5" t="s">
        <v>95</v>
      </c>
      <c r="C5" t="s">
        <v>99</v>
      </c>
      <c r="D5" t="s">
        <v>135</v>
      </c>
      <c r="E5" t="s">
        <v>134</v>
      </c>
      <c r="F5" t="s">
        <v>117</v>
      </c>
      <c r="G5" t="s">
        <v>105</v>
      </c>
      <c r="H5" t="s">
        <v>101</v>
      </c>
      <c r="I5" t="s">
        <v>124</v>
      </c>
      <c r="J5" t="s">
        <v>111</v>
      </c>
      <c r="K5" t="s">
        <v>118</v>
      </c>
      <c r="L5" t="s">
        <v>96</v>
      </c>
      <c r="M5" t="s">
        <v>110</v>
      </c>
      <c r="N5" t="s">
        <v>100</v>
      </c>
      <c r="O5" t="s">
        <v>89</v>
      </c>
      <c r="P5" t="s">
        <v>75</v>
      </c>
      <c r="Q5" t="s">
        <v>131</v>
      </c>
      <c r="R5" t="s">
        <v>77</v>
      </c>
      <c r="S5" t="s">
        <v>130</v>
      </c>
      <c r="T5" t="s">
        <v>101</v>
      </c>
      <c r="U5" t="s">
        <v>71</v>
      </c>
      <c r="V5" t="s">
        <v>115</v>
      </c>
      <c r="W5" t="s">
        <v>80</v>
      </c>
      <c r="X5" t="s">
        <v>116</v>
      </c>
      <c r="Y5" t="s">
        <v>79</v>
      </c>
      <c r="Z5" t="s">
        <v>73</v>
      </c>
      <c r="AA5" t="s">
        <v>132</v>
      </c>
      <c r="AB5" t="s">
        <v>109</v>
      </c>
      <c r="AC5" t="s">
        <v>121</v>
      </c>
      <c r="AD5" t="s">
        <v>94</v>
      </c>
      <c r="AE5" t="s">
        <v>88</v>
      </c>
      <c r="AF5" t="s">
        <v>126</v>
      </c>
      <c r="AG5" t="s">
        <v>83</v>
      </c>
      <c r="AH5" t="s">
        <v>89</v>
      </c>
      <c r="AI5" t="s">
        <v>91</v>
      </c>
      <c r="AJ5" t="s">
        <v>113</v>
      </c>
      <c r="AK5" t="s">
        <v>72</v>
      </c>
      <c r="AL5" t="s">
        <v>75</v>
      </c>
      <c r="AM5" t="s">
        <v>103</v>
      </c>
      <c r="AN5" t="s">
        <v>86</v>
      </c>
      <c r="AO5" t="s">
        <v>85</v>
      </c>
      <c r="AP5" t="s">
        <v>129</v>
      </c>
      <c r="AQ5" t="s">
        <v>122</v>
      </c>
      <c r="AR5" t="s">
        <v>104</v>
      </c>
      <c r="AS5" t="s">
        <v>125</v>
      </c>
      <c r="AT5" t="s">
        <v>127</v>
      </c>
      <c r="AU5" t="s">
        <v>97</v>
      </c>
      <c r="AV5" t="s">
        <v>82</v>
      </c>
      <c r="AW5" t="s">
        <v>119</v>
      </c>
      <c r="AX5" t="s">
        <v>123</v>
      </c>
      <c r="AY5" t="s">
        <v>87</v>
      </c>
      <c r="AZ5" t="s">
        <v>94</v>
      </c>
      <c r="BA5" t="s">
        <v>81</v>
      </c>
      <c r="BB5" t="s">
        <v>120</v>
      </c>
      <c r="BC5" t="s">
        <v>74</v>
      </c>
      <c r="BD5" t="s">
        <v>84</v>
      </c>
      <c r="BE5" t="s">
        <v>112</v>
      </c>
      <c r="BF5" t="s">
        <v>93</v>
      </c>
      <c r="BG5" t="s">
        <v>90</v>
      </c>
      <c r="BH5" t="s">
        <v>78</v>
      </c>
      <c r="BI5" t="s">
        <v>114</v>
      </c>
      <c r="BJ5" t="s">
        <v>76</v>
      </c>
      <c r="BK5" t="s">
        <v>128</v>
      </c>
      <c r="BL5" t="s">
        <v>107</v>
      </c>
      <c r="BM5" t="s">
        <v>92</v>
      </c>
      <c r="BN5" t="s">
        <v>73</v>
      </c>
      <c r="BO5" t="s">
        <v>104</v>
      </c>
      <c r="BP5" t="s">
        <v>133</v>
      </c>
      <c r="BQ5" t="s">
        <v>108</v>
      </c>
      <c r="BR5" t="s">
        <v>106</v>
      </c>
      <c r="BS5" t="s">
        <v>98</v>
      </c>
      <c r="BT5" t="s">
        <v>102</v>
      </c>
    </row>
    <row r="6" spans="1:72" x14ac:dyDescent="0.3">
      <c r="A6" t="s">
        <v>136</v>
      </c>
      <c r="B6" t="s">
        <v>157</v>
      </c>
      <c r="C6" t="s">
        <v>142</v>
      </c>
      <c r="D6" t="s">
        <v>194</v>
      </c>
      <c r="E6" t="s">
        <v>132</v>
      </c>
      <c r="F6" t="s">
        <v>179</v>
      </c>
      <c r="G6" t="s">
        <v>167</v>
      </c>
      <c r="H6" t="s">
        <v>188</v>
      </c>
      <c r="I6" t="s">
        <v>184</v>
      </c>
      <c r="J6" t="s">
        <v>174</v>
      </c>
      <c r="K6" t="s">
        <v>115</v>
      </c>
      <c r="L6" t="s">
        <v>158</v>
      </c>
      <c r="M6" t="s">
        <v>173</v>
      </c>
      <c r="N6" t="s">
        <v>161</v>
      </c>
      <c r="O6" t="s">
        <v>165</v>
      </c>
      <c r="P6" t="s">
        <v>140</v>
      </c>
      <c r="Q6" t="s">
        <v>127</v>
      </c>
      <c r="R6" t="s">
        <v>142</v>
      </c>
      <c r="S6" t="s">
        <v>190</v>
      </c>
      <c r="T6" t="s">
        <v>162</v>
      </c>
      <c r="U6" t="s">
        <v>137</v>
      </c>
      <c r="V6" t="s">
        <v>178</v>
      </c>
      <c r="W6" t="s">
        <v>145</v>
      </c>
      <c r="X6" t="s">
        <v>148</v>
      </c>
      <c r="Y6" t="s">
        <v>144</v>
      </c>
      <c r="Z6" t="s">
        <v>82</v>
      </c>
      <c r="AA6" t="s">
        <v>191</v>
      </c>
      <c r="AB6" t="s">
        <v>172</v>
      </c>
      <c r="AC6" t="s">
        <v>181</v>
      </c>
      <c r="AD6" t="s">
        <v>192</v>
      </c>
      <c r="AE6" t="s">
        <v>108</v>
      </c>
      <c r="AF6" t="s">
        <v>186</v>
      </c>
      <c r="AG6" t="s">
        <v>148</v>
      </c>
      <c r="AH6" t="s">
        <v>153</v>
      </c>
      <c r="AI6" t="s">
        <v>84</v>
      </c>
      <c r="AJ6" t="s">
        <v>176</v>
      </c>
      <c r="AK6" t="s">
        <v>138</v>
      </c>
      <c r="AL6" t="s">
        <v>140</v>
      </c>
      <c r="AM6" t="s">
        <v>164</v>
      </c>
      <c r="AN6" t="s">
        <v>151</v>
      </c>
      <c r="AO6" t="s">
        <v>150</v>
      </c>
      <c r="AP6" t="s">
        <v>189</v>
      </c>
      <c r="AQ6" t="s">
        <v>182</v>
      </c>
      <c r="AR6" t="s">
        <v>168</v>
      </c>
      <c r="AS6" t="s">
        <v>185</v>
      </c>
      <c r="AT6" t="s">
        <v>187</v>
      </c>
      <c r="AU6" t="s">
        <v>159</v>
      </c>
      <c r="AV6" t="s">
        <v>147</v>
      </c>
      <c r="AW6" t="s">
        <v>180</v>
      </c>
      <c r="AX6" t="s">
        <v>183</v>
      </c>
      <c r="AY6" t="s">
        <v>152</v>
      </c>
      <c r="AZ6" t="s">
        <v>97</v>
      </c>
      <c r="BA6" t="s">
        <v>146</v>
      </c>
      <c r="BB6" t="s">
        <v>89</v>
      </c>
      <c r="BC6" t="s">
        <v>139</v>
      </c>
      <c r="BD6" t="s">
        <v>149</v>
      </c>
      <c r="BE6" t="s">
        <v>175</v>
      </c>
      <c r="BF6" t="s">
        <v>156</v>
      </c>
      <c r="BG6" t="s">
        <v>154</v>
      </c>
      <c r="BH6" t="s">
        <v>143</v>
      </c>
      <c r="BI6" t="s">
        <v>177</v>
      </c>
      <c r="BJ6" t="s">
        <v>141</v>
      </c>
      <c r="BK6" t="s">
        <v>73</v>
      </c>
      <c r="BL6" t="s">
        <v>170</v>
      </c>
      <c r="BM6" t="s">
        <v>155</v>
      </c>
      <c r="BN6" t="s">
        <v>166</v>
      </c>
      <c r="BO6" t="s">
        <v>116</v>
      </c>
      <c r="BP6" t="s">
        <v>193</v>
      </c>
      <c r="BQ6" t="s">
        <v>171</v>
      </c>
      <c r="BR6" t="s">
        <v>169</v>
      </c>
      <c r="BS6" t="s">
        <v>160</v>
      </c>
      <c r="BT6" t="s">
        <v>163</v>
      </c>
    </row>
    <row r="7" spans="1:72" x14ac:dyDescent="0.3">
      <c r="A7" t="s">
        <v>195</v>
      </c>
      <c r="B7" t="s">
        <v>218</v>
      </c>
      <c r="C7" t="s">
        <v>77</v>
      </c>
      <c r="D7" t="s">
        <v>242</v>
      </c>
      <c r="E7" t="s">
        <v>244</v>
      </c>
      <c r="F7" t="s">
        <v>232</v>
      </c>
      <c r="G7" t="s">
        <v>225</v>
      </c>
      <c r="H7" t="s">
        <v>241</v>
      </c>
      <c r="I7" t="s">
        <v>213</v>
      </c>
      <c r="J7" t="s">
        <v>229</v>
      </c>
      <c r="K7" t="s">
        <v>233</v>
      </c>
      <c r="L7" t="s">
        <v>219</v>
      </c>
      <c r="M7" t="s">
        <v>228</v>
      </c>
      <c r="N7" t="s">
        <v>221</v>
      </c>
      <c r="O7" t="s">
        <v>223</v>
      </c>
      <c r="P7" t="s">
        <v>199</v>
      </c>
      <c r="Q7" t="s">
        <v>212</v>
      </c>
      <c r="R7" t="s">
        <v>201</v>
      </c>
      <c r="S7" t="s">
        <v>158</v>
      </c>
      <c r="T7" t="s">
        <v>222</v>
      </c>
      <c r="U7" t="s">
        <v>196</v>
      </c>
      <c r="V7" t="s">
        <v>191</v>
      </c>
      <c r="W7" t="s">
        <v>203</v>
      </c>
      <c r="X7" t="s">
        <v>133</v>
      </c>
      <c r="Y7" t="s">
        <v>202</v>
      </c>
      <c r="Z7" t="s">
        <v>166</v>
      </c>
      <c r="AA7" t="s">
        <v>242</v>
      </c>
      <c r="AB7" t="s">
        <v>227</v>
      </c>
      <c r="AC7" t="s">
        <v>235</v>
      </c>
      <c r="AD7" t="s">
        <v>243</v>
      </c>
      <c r="AE7" t="s">
        <v>211</v>
      </c>
      <c r="AF7" t="s">
        <v>95</v>
      </c>
      <c r="AG7" t="s">
        <v>206</v>
      </c>
      <c r="AH7" t="s">
        <v>212</v>
      </c>
      <c r="AI7" t="s">
        <v>213</v>
      </c>
      <c r="AJ7" t="s">
        <v>81</v>
      </c>
      <c r="AK7" t="s">
        <v>197</v>
      </c>
      <c r="AL7" t="s">
        <v>216</v>
      </c>
      <c r="AM7" t="s">
        <v>104</v>
      </c>
      <c r="AN7" t="s">
        <v>209</v>
      </c>
      <c r="AO7" t="s">
        <v>208</v>
      </c>
      <c r="AP7" t="s">
        <v>89</v>
      </c>
      <c r="AQ7" t="s">
        <v>236</v>
      </c>
      <c r="AR7" t="s">
        <v>226</v>
      </c>
      <c r="AS7" t="s">
        <v>238</v>
      </c>
      <c r="AT7" t="s">
        <v>239</v>
      </c>
      <c r="AU7" t="s">
        <v>160</v>
      </c>
      <c r="AV7" t="s">
        <v>205</v>
      </c>
      <c r="AW7" t="s">
        <v>234</v>
      </c>
      <c r="AX7" t="s">
        <v>237</v>
      </c>
      <c r="AY7" t="s">
        <v>210</v>
      </c>
      <c r="AZ7" t="s">
        <v>217</v>
      </c>
      <c r="BA7" t="s">
        <v>204</v>
      </c>
      <c r="BB7" t="s">
        <v>175</v>
      </c>
      <c r="BC7" t="s">
        <v>198</v>
      </c>
      <c r="BD7" t="s">
        <v>207</v>
      </c>
      <c r="BE7" t="s">
        <v>230</v>
      </c>
      <c r="BF7" t="s">
        <v>215</v>
      </c>
      <c r="BG7" t="s">
        <v>110</v>
      </c>
      <c r="BH7" t="s">
        <v>101</v>
      </c>
      <c r="BI7" t="s">
        <v>231</v>
      </c>
      <c r="BJ7" t="s">
        <v>200</v>
      </c>
      <c r="BK7" t="s">
        <v>240</v>
      </c>
      <c r="BL7" t="s">
        <v>199</v>
      </c>
      <c r="BM7" t="s">
        <v>214</v>
      </c>
      <c r="BN7" t="s">
        <v>224</v>
      </c>
      <c r="BO7" t="s">
        <v>133</v>
      </c>
      <c r="BP7" t="s">
        <v>116</v>
      </c>
      <c r="BQ7" t="s">
        <v>88</v>
      </c>
      <c r="BR7" t="s">
        <v>132</v>
      </c>
      <c r="BS7" t="s">
        <v>220</v>
      </c>
      <c r="BT7" t="s">
        <v>151</v>
      </c>
    </row>
    <row r="8" spans="1:72" x14ac:dyDescent="0.3">
      <c r="A8" t="s">
        <v>245</v>
      </c>
      <c r="B8" t="s">
        <v>265</v>
      </c>
      <c r="C8" t="s">
        <v>201</v>
      </c>
      <c r="D8" t="s">
        <v>295</v>
      </c>
      <c r="E8" t="s">
        <v>294</v>
      </c>
      <c r="F8" t="s">
        <v>282</v>
      </c>
      <c r="G8" t="s">
        <v>263</v>
      </c>
      <c r="H8" t="s">
        <v>264</v>
      </c>
      <c r="I8" t="s">
        <v>288</v>
      </c>
      <c r="J8" t="s">
        <v>278</v>
      </c>
      <c r="K8" t="s">
        <v>283</v>
      </c>
      <c r="L8" t="s">
        <v>266</v>
      </c>
      <c r="M8" t="s">
        <v>261</v>
      </c>
      <c r="N8" t="s">
        <v>269</v>
      </c>
      <c r="O8" t="s">
        <v>271</v>
      </c>
      <c r="P8" t="s">
        <v>176</v>
      </c>
      <c r="Q8" t="s">
        <v>128</v>
      </c>
      <c r="R8" t="s">
        <v>250</v>
      </c>
      <c r="S8" t="s">
        <v>291</v>
      </c>
      <c r="T8" t="s">
        <v>270</v>
      </c>
      <c r="U8" t="s">
        <v>246</v>
      </c>
      <c r="V8" t="s">
        <v>233</v>
      </c>
      <c r="W8" t="s">
        <v>253</v>
      </c>
      <c r="X8" t="s">
        <v>226</v>
      </c>
      <c r="Y8" t="s">
        <v>252</v>
      </c>
      <c r="Z8" t="s">
        <v>224</v>
      </c>
      <c r="AA8" t="s">
        <v>178</v>
      </c>
      <c r="AB8" t="s">
        <v>277</v>
      </c>
      <c r="AC8" t="s">
        <v>286</v>
      </c>
      <c r="AD8" t="s">
        <v>292</v>
      </c>
      <c r="AE8" t="s">
        <v>259</v>
      </c>
      <c r="AF8" t="s">
        <v>289</v>
      </c>
      <c r="AG8" t="s">
        <v>226</v>
      </c>
      <c r="AH8" t="s">
        <v>260</v>
      </c>
      <c r="AI8" t="s">
        <v>262</v>
      </c>
      <c r="AJ8" t="s">
        <v>280</v>
      </c>
      <c r="AK8" t="s">
        <v>247</v>
      </c>
      <c r="AL8" t="s">
        <v>119</v>
      </c>
      <c r="AM8" t="s">
        <v>168</v>
      </c>
      <c r="AN8" t="s">
        <v>102</v>
      </c>
      <c r="AO8" t="s">
        <v>257</v>
      </c>
      <c r="AP8" t="s">
        <v>290</v>
      </c>
      <c r="AQ8" t="s">
        <v>287</v>
      </c>
      <c r="AR8" t="s">
        <v>273</v>
      </c>
      <c r="AS8" t="s">
        <v>242</v>
      </c>
      <c r="AT8" t="s">
        <v>212</v>
      </c>
      <c r="AU8" t="s">
        <v>267</v>
      </c>
      <c r="AV8" t="s">
        <v>255</v>
      </c>
      <c r="AW8" t="s">
        <v>284</v>
      </c>
      <c r="AX8" t="s">
        <v>177</v>
      </c>
      <c r="AY8" t="s">
        <v>258</v>
      </c>
      <c r="AZ8" t="s">
        <v>192</v>
      </c>
      <c r="BA8" t="s">
        <v>254</v>
      </c>
      <c r="BB8" t="s">
        <v>285</v>
      </c>
      <c r="BC8" t="s">
        <v>248</v>
      </c>
      <c r="BD8" t="s">
        <v>256</v>
      </c>
      <c r="BE8" t="s">
        <v>279</v>
      </c>
      <c r="BF8" t="s">
        <v>264</v>
      </c>
      <c r="BG8" t="s">
        <v>261</v>
      </c>
      <c r="BH8" t="s">
        <v>251</v>
      </c>
      <c r="BI8" t="s">
        <v>281</v>
      </c>
      <c r="BJ8" t="s">
        <v>249</v>
      </c>
      <c r="BK8" t="s">
        <v>256</v>
      </c>
      <c r="BL8" t="s">
        <v>275</v>
      </c>
      <c r="BM8" t="s">
        <v>263</v>
      </c>
      <c r="BN8" t="s">
        <v>256</v>
      </c>
      <c r="BO8" t="s">
        <v>272</v>
      </c>
      <c r="BP8" t="s">
        <v>293</v>
      </c>
      <c r="BQ8" t="s">
        <v>276</v>
      </c>
      <c r="BR8" t="s">
        <v>274</v>
      </c>
      <c r="BS8" t="s">
        <v>268</v>
      </c>
      <c r="BT8" t="s">
        <v>209</v>
      </c>
    </row>
    <row r="9" spans="1:72" x14ac:dyDescent="0.3">
      <c r="A9" t="s">
        <v>296</v>
      </c>
      <c r="B9" t="s">
        <v>186</v>
      </c>
      <c r="C9" t="s">
        <v>219</v>
      </c>
      <c r="D9" t="s">
        <v>341</v>
      </c>
      <c r="E9" t="s">
        <v>340</v>
      </c>
      <c r="F9" t="s">
        <v>328</v>
      </c>
      <c r="G9" t="s">
        <v>321</v>
      </c>
      <c r="H9" t="s">
        <v>224</v>
      </c>
      <c r="I9" t="s">
        <v>91</v>
      </c>
      <c r="J9" t="s">
        <v>325</v>
      </c>
      <c r="K9" t="s">
        <v>327</v>
      </c>
      <c r="L9" t="s">
        <v>315</v>
      </c>
      <c r="M9" t="s">
        <v>90</v>
      </c>
      <c r="N9" t="s">
        <v>317</v>
      </c>
      <c r="O9" t="s">
        <v>318</v>
      </c>
      <c r="P9" t="s">
        <v>293</v>
      </c>
      <c r="Q9" t="s">
        <v>337</v>
      </c>
      <c r="R9" t="s">
        <v>300</v>
      </c>
      <c r="S9" t="s">
        <v>336</v>
      </c>
      <c r="T9" t="s">
        <v>264</v>
      </c>
      <c r="U9" t="s">
        <v>297</v>
      </c>
      <c r="V9" t="s">
        <v>327</v>
      </c>
      <c r="W9" t="s">
        <v>303</v>
      </c>
      <c r="X9" t="s">
        <v>180</v>
      </c>
      <c r="Y9" t="s">
        <v>302</v>
      </c>
      <c r="Z9" t="s">
        <v>170</v>
      </c>
      <c r="AA9" t="s">
        <v>338</v>
      </c>
      <c r="AB9" t="s">
        <v>324</v>
      </c>
      <c r="AC9" t="s">
        <v>331</v>
      </c>
      <c r="AD9" t="s">
        <v>217</v>
      </c>
      <c r="AE9" t="s">
        <v>171</v>
      </c>
      <c r="AF9" t="s">
        <v>334</v>
      </c>
      <c r="AG9" t="s">
        <v>306</v>
      </c>
      <c r="AH9" t="s">
        <v>98</v>
      </c>
      <c r="AI9" t="s">
        <v>312</v>
      </c>
      <c r="AJ9" t="s">
        <v>246</v>
      </c>
      <c r="AK9" t="s">
        <v>298</v>
      </c>
      <c r="AL9" t="s">
        <v>314</v>
      </c>
      <c r="AM9" t="s">
        <v>233</v>
      </c>
      <c r="AN9" t="s">
        <v>309</v>
      </c>
      <c r="AO9" t="s">
        <v>308</v>
      </c>
      <c r="AP9" t="s">
        <v>271</v>
      </c>
      <c r="AQ9" t="s">
        <v>332</v>
      </c>
      <c r="AR9" t="s">
        <v>322</v>
      </c>
      <c r="AS9" t="s">
        <v>333</v>
      </c>
      <c r="AT9" t="s">
        <v>159</v>
      </c>
      <c r="AU9" t="s">
        <v>212</v>
      </c>
      <c r="AV9" t="s">
        <v>305</v>
      </c>
      <c r="AW9" t="s">
        <v>329</v>
      </c>
      <c r="AX9" t="s">
        <v>258</v>
      </c>
      <c r="AY9" t="s">
        <v>310</v>
      </c>
      <c r="AZ9" t="s">
        <v>267</v>
      </c>
      <c r="BA9" t="s">
        <v>304</v>
      </c>
      <c r="BB9" t="s">
        <v>330</v>
      </c>
      <c r="BC9" t="s">
        <v>170</v>
      </c>
      <c r="BD9" t="s">
        <v>307</v>
      </c>
      <c r="BE9" t="s">
        <v>326</v>
      </c>
      <c r="BF9" t="s">
        <v>242</v>
      </c>
      <c r="BG9" t="s">
        <v>311</v>
      </c>
      <c r="BH9" t="s">
        <v>301</v>
      </c>
      <c r="BI9" t="s">
        <v>87</v>
      </c>
      <c r="BJ9" t="s">
        <v>299</v>
      </c>
      <c r="BK9" t="s">
        <v>335</v>
      </c>
      <c r="BL9" t="s">
        <v>228</v>
      </c>
      <c r="BM9" t="s">
        <v>313</v>
      </c>
      <c r="BN9" t="s">
        <v>319</v>
      </c>
      <c r="BO9" t="s">
        <v>320</v>
      </c>
      <c r="BP9" t="s">
        <v>339</v>
      </c>
      <c r="BQ9" t="s">
        <v>323</v>
      </c>
      <c r="BR9" t="s">
        <v>140</v>
      </c>
      <c r="BS9" t="s">
        <v>316</v>
      </c>
      <c r="BT9" t="s">
        <v>309</v>
      </c>
    </row>
    <row r="11" spans="1:72" x14ac:dyDescent="0.3">
      <c r="A11" t="s">
        <v>612</v>
      </c>
      <c r="B11">
        <v>0</v>
      </c>
      <c r="C11">
        <v>1</v>
      </c>
      <c r="D11">
        <v>0</v>
      </c>
      <c r="E11">
        <v>0</v>
      </c>
      <c r="F11">
        <v>0</v>
      </c>
      <c r="G11">
        <v>1</v>
      </c>
      <c r="H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1</v>
      </c>
      <c r="O11">
        <v>0</v>
      </c>
      <c r="P11">
        <v>1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1</v>
      </c>
      <c r="X11">
        <v>1</v>
      </c>
      <c r="Y11">
        <v>1</v>
      </c>
      <c r="Z11">
        <v>1</v>
      </c>
      <c r="AA11">
        <v>0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  <c r="AH11">
        <v>0</v>
      </c>
      <c r="AI11">
        <v>1</v>
      </c>
      <c r="AJ11">
        <v>1</v>
      </c>
      <c r="AK11">
        <v>1</v>
      </c>
      <c r="AL11" s="3">
        <v>1</v>
      </c>
      <c r="AM11" s="3">
        <v>0</v>
      </c>
      <c r="AN11" s="3">
        <v>0</v>
      </c>
      <c r="AO11" s="3">
        <v>1</v>
      </c>
      <c r="AP11" s="3">
        <v>1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1</v>
      </c>
      <c r="BA11" s="3">
        <v>0</v>
      </c>
      <c r="BB11" s="3">
        <v>0</v>
      </c>
      <c r="BC11" s="3">
        <v>1</v>
      </c>
      <c r="BD11" s="31">
        <v>0</v>
      </c>
      <c r="BE11" s="31">
        <v>1</v>
      </c>
      <c r="BF11" s="31">
        <v>0</v>
      </c>
      <c r="BG11" s="31">
        <v>0</v>
      </c>
      <c r="BH11" s="31">
        <v>0</v>
      </c>
      <c r="BI11" s="31">
        <v>0</v>
      </c>
      <c r="BJ11" s="31">
        <v>0</v>
      </c>
      <c r="BK11" s="31">
        <v>0</v>
      </c>
      <c r="BL11" s="31">
        <v>0</v>
      </c>
      <c r="BM11" s="31">
        <v>0</v>
      </c>
      <c r="BN11" s="31">
        <v>1</v>
      </c>
      <c r="BO11" s="31">
        <v>0</v>
      </c>
      <c r="BP11" s="31">
        <v>1</v>
      </c>
      <c r="BQ11" s="31">
        <v>0</v>
      </c>
      <c r="BR11" s="31">
        <v>0</v>
      </c>
      <c r="BS11" s="31">
        <v>0</v>
      </c>
      <c r="BT11" s="31">
        <v>1</v>
      </c>
    </row>
    <row r="12" spans="1:72" x14ac:dyDescent="0.3">
      <c r="A12" t="s">
        <v>613</v>
      </c>
      <c r="B12">
        <v>1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0</v>
      </c>
      <c r="K12">
        <v>1</v>
      </c>
      <c r="L12">
        <v>1</v>
      </c>
      <c r="M12">
        <v>1</v>
      </c>
      <c r="N12">
        <v>1</v>
      </c>
      <c r="O12">
        <v>0</v>
      </c>
      <c r="P12">
        <v>1</v>
      </c>
      <c r="Q12">
        <v>0</v>
      </c>
      <c r="R12">
        <v>1</v>
      </c>
      <c r="S12">
        <v>1</v>
      </c>
      <c r="T12">
        <v>0</v>
      </c>
      <c r="U12">
        <v>0</v>
      </c>
      <c r="V12">
        <v>0</v>
      </c>
      <c r="W12">
        <v>1</v>
      </c>
      <c r="X12">
        <v>1</v>
      </c>
      <c r="Y12">
        <v>1</v>
      </c>
      <c r="Z12">
        <v>1</v>
      </c>
      <c r="AA12">
        <v>0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1</v>
      </c>
      <c r="AJ12">
        <v>1</v>
      </c>
      <c r="AK12">
        <v>1</v>
      </c>
      <c r="AL12" s="3">
        <v>1</v>
      </c>
      <c r="AM12" s="3">
        <v>0</v>
      </c>
      <c r="AN12" s="3">
        <v>1</v>
      </c>
      <c r="AO12" s="3">
        <v>1</v>
      </c>
      <c r="AP12" s="3">
        <v>1</v>
      </c>
      <c r="AQ12" s="3">
        <v>0</v>
      </c>
      <c r="AR12" s="3">
        <v>0</v>
      </c>
      <c r="AS12" s="3">
        <v>0</v>
      </c>
      <c r="AT12" s="3">
        <v>1</v>
      </c>
      <c r="AU12" s="3">
        <v>0</v>
      </c>
      <c r="AV12" s="3">
        <v>1</v>
      </c>
      <c r="AW12" s="3">
        <v>0</v>
      </c>
      <c r="AX12" s="3">
        <v>1</v>
      </c>
      <c r="AY12" s="3">
        <v>1</v>
      </c>
      <c r="AZ12" s="3">
        <v>1</v>
      </c>
      <c r="BA12" s="3">
        <v>1</v>
      </c>
      <c r="BB12" s="3">
        <v>0</v>
      </c>
      <c r="BC12" s="3">
        <v>1</v>
      </c>
      <c r="BD12" s="31">
        <v>0</v>
      </c>
      <c r="BE12" s="31">
        <v>1</v>
      </c>
      <c r="BF12" s="31">
        <v>0</v>
      </c>
      <c r="BG12" s="31">
        <v>0</v>
      </c>
      <c r="BH12" s="31">
        <v>0</v>
      </c>
      <c r="BI12" s="31">
        <v>1</v>
      </c>
      <c r="BJ12" s="31">
        <v>0</v>
      </c>
      <c r="BK12" s="31">
        <v>0</v>
      </c>
      <c r="BL12" s="31">
        <v>0</v>
      </c>
      <c r="BM12" s="31">
        <v>0</v>
      </c>
      <c r="BN12" s="31">
        <v>1</v>
      </c>
      <c r="BO12" s="31">
        <v>1</v>
      </c>
      <c r="BP12" s="31">
        <v>1</v>
      </c>
      <c r="BQ12" s="31">
        <v>0</v>
      </c>
      <c r="BR12" s="31">
        <v>0</v>
      </c>
      <c r="BS12" s="31">
        <v>0</v>
      </c>
      <c r="BT12" s="31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2"/>
  <sheetViews>
    <sheetView topLeftCell="BI1" workbookViewId="0">
      <selection activeCell="BT12" sqref="BT12"/>
    </sheetView>
  </sheetViews>
  <sheetFormatPr defaultColWidth="11.5546875" defaultRowHeight="14.4" x14ac:dyDescent="0.3"/>
  <cols>
    <col min="1" max="1" width="19.88671875" bestFit="1" customWidth="1"/>
    <col min="2" max="2" width="17" bestFit="1" customWidth="1"/>
    <col min="3" max="3" width="14.44140625" bestFit="1" customWidth="1"/>
    <col min="4" max="4" width="18.88671875" bestFit="1" customWidth="1"/>
    <col min="5" max="5" width="22.6640625" bestFit="1" customWidth="1"/>
    <col min="6" max="6" width="14.44140625" bestFit="1" customWidth="1"/>
    <col min="7" max="7" width="13.44140625" bestFit="1" customWidth="1"/>
    <col min="8" max="8" width="18.6640625" bestFit="1" customWidth="1"/>
    <col min="9" max="9" width="19.109375" bestFit="1" customWidth="1"/>
    <col min="10" max="10" width="13.33203125" bestFit="1" customWidth="1"/>
    <col min="11" max="11" width="14.88671875" bestFit="1" customWidth="1"/>
    <col min="12" max="12" width="11.6640625" bestFit="1" customWidth="1"/>
    <col min="13" max="13" width="18.44140625" bestFit="1" customWidth="1"/>
    <col min="14" max="14" width="12.44140625" bestFit="1" customWidth="1"/>
    <col min="15" max="15" width="13.109375" bestFit="1" customWidth="1"/>
    <col min="16" max="16" width="15.44140625" bestFit="1" customWidth="1"/>
    <col min="17" max="17" width="13.109375" bestFit="1" customWidth="1"/>
    <col min="18" max="18" width="16.44140625" bestFit="1" customWidth="1"/>
    <col min="19" max="19" width="17.44140625" bestFit="1" customWidth="1"/>
    <col min="20" max="20" width="27.44140625" bestFit="1" customWidth="1"/>
    <col min="21" max="21" width="19.88671875" bestFit="1" customWidth="1"/>
    <col min="22" max="22" width="13.33203125" bestFit="1" customWidth="1"/>
    <col min="23" max="23" width="12.88671875" bestFit="1" customWidth="1"/>
    <col min="24" max="24" width="13.109375" bestFit="1" customWidth="1"/>
    <col min="25" max="25" width="17.109375" bestFit="1" customWidth="1"/>
    <col min="26" max="26" width="19.44140625" bestFit="1" customWidth="1"/>
    <col min="27" max="27" width="19.88671875" bestFit="1" customWidth="1"/>
    <col min="28" max="28" width="12.6640625" bestFit="1" customWidth="1"/>
    <col min="29" max="29" width="14.33203125" bestFit="1" customWidth="1"/>
    <col min="30" max="30" width="18.44140625" bestFit="1" customWidth="1"/>
    <col min="31" max="31" width="22.44140625" bestFit="1" customWidth="1"/>
    <col min="32" max="32" width="16.44140625" bestFit="1" customWidth="1"/>
    <col min="33" max="33" width="13.88671875" bestFit="1" customWidth="1"/>
    <col min="34" max="34" width="13.109375" bestFit="1" customWidth="1"/>
    <col min="35" max="35" width="36.33203125" bestFit="1" customWidth="1"/>
    <col min="36" max="36" width="14" bestFit="1" customWidth="1"/>
    <col min="37" max="37" width="17.44140625" bestFit="1" customWidth="1"/>
    <col min="38" max="38" width="11.44140625" bestFit="1" customWidth="1"/>
    <col min="39" max="39" width="9.88671875" bestFit="1" customWidth="1"/>
    <col min="40" max="40" width="12.33203125" bestFit="1" customWidth="1"/>
    <col min="41" max="41" width="13.33203125" bestFit="1" customWidth="1"/>
    <col min="42" max="43" width="13.88671875" bestFit="1" customWidth="1"/>
    <col min="44" max="44" width="16.109375" bestFit="1" customWidth="1"/>
    <col min="45" max="45" width="19.88671875" bestFit="1" customWidth="1"/>
    <col min="46" max="46" width="14.33203125" bestFit="1" customWidth="1"/>
    <col min="47" max="47" width="15.44140625" bestFit="1" customWidth="1"/>
    <col min="48" max="48" width="20" bestFit="1" customWidth="1"/>
    <col min="49" max="49" width="14.44140625" bestFit="1" customWidth="1"/>
    <col min="50" max="50" width="16.6640625" bestFit="1" customWidth="1"/>
    <col min="51" max="51" width="12.44140625" bestFit="1" customWidth="1"/>
    <col min="52" max="52" width="15" bestFit="1" customWidth="1"/>
    <col min="53" max="53" width="11.6640625" bestFit="1" customWidth="1"/>
    <col min="54" max="54" width="14.88671875" bestFit="1" customWidth="1"/>
    <col min="56" max="56" width="17.44140625" bestFit="1" customWidth="1"/>
    <col min="57" max="57" width="16.109375" bestFit="1" customWidth="1"/>
    <col min="58" max="58" width="18.44140625" bestFit="1" customWidth="1"/>
    <col min="59" max="59" width="15.5546875" customWidth="1"/>
    <col min="60" max="60" width="15.33203125" customWidth="1"/>
    <col min="61" max="61" width="17.88671875" bestFit="1" customWidth="1"/>
    <col min="62" max="62" width="11.44140625" bestFit="1" customWidth="1"/>
    <col min="63" max="63" width="17.33203125" bestFit="1" customWidth="1"/>
    <col min="64" max="64" width="24.6640625" bestFit="1" customWidth="1"/>
    <col min="65" max="65" width="10.44140625" bestFit="1" customWidth="1"/>
    <col min="66" max="66" width="16.88671875" bestFit="1" customWidth="1"/>
    <col min="67" max="67" width="12.44140625" bestFit="1" customWidth="1"/>
    <col min="68" max="68" width="23" bestFit="1" customWidth="1"/>
    <col min="69" max="69" width="19.44140625" bestFit="1" customWidth="1"/>
    <col min="70" max="70" width="12" bestFit="1" customWidth="1"/>
    <col min="71" max="71" width="12.44140625" bestFit="1" customWidth="1"/>
    <col min="72" max="72" width="14.6640625" bestFit="1" customWidth="1"/>
  </cols>
  <sheetData>
    <row r="1" spans="1:72" s="1" customFormat="1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</row>
    <row r="2" spans="1:72" s="1" customFormat="1" x14ac:dyDescent="0.3">
      <c r="B2" s="1" t="s">
        <v>608</v>
      </c>
      <c r="C2" s="1" t="s">
        <v>608</v>
      </c>
      <c r="D2" s="1" t="s">
        <v>608</v>
      </c>
      <c r="E2" s="1" t="s">
        <v>608</v>
      </c>
      <c r="F2" s="1" t="s">
        <v>608</v>
      </c>
      <c r="G2" s="1" t="s">
        <v>608</v>
      </c>
      <c r="H2" s="1" t="s">
        <v>608</v>
      </c>
      <c r="I2" s="1" t="s">
        <v>608</v>
      </c>
      <c r="J2" s="1" t="s">
        <v>608</v>
      </c>
      <c r="K2" s="1" t="s">
        <v>608</v>
      </c>
      <c r="L2" s="1" t="s">
        <v>608</v>
      </c>
      <c r="M2" s="1" t="s">
        <v>608</v>
      </c>
      <c r="N2" s="1" t="s">
        <v>608</v>
      </c>
      <c r="O2" s="1" t="s">
        <v>608</v>
      </c>
      <c r="P2" s="1" t="s">
        <v>608</v>
      </c>
      <c r="Q2" s="1" t="s">
        <v>608</v>
      </c>
      <c r="R2" s="1" t="s">
        <v>608</v>
      </c>
      <c r="S2" s="1" t="s">
        <v>608</v>
      </c>
      <c r="T2" s="1" t="s">
        <v>609</v>
      </c>
      <c r="U2" s="1" t="s">
        <v>609</v>
      </c>
      <c r="V2" s="1" t="s">
        <v>609</v>
      </c>
      <c r="W2" s="1" t="s">
        <v>609</v>
      </c>
      <c r="X2" s="1" t="s">
        <v>609</v>
      </c>
      <c r="Y2" s="1" t="s">
        <v>609</v>
      </c>
      <c r="Z2" s="1" t="s">
        <v>609</v>
      </c>
      <c r="AA2" s="1" t="s">
        <v>609</v>
      </c>
      <c r="AB2" s="1" t="s">
        <v>609</v>
      </c>
      <c r="AC2" s="1" t="s">
        <v>609</v>
      </c>
      <c r="AD2" s="1" t="s">
        <v>609</v>
      </c>
      <c r="AE2" s="1" t="s">
        <v>609</v>
      </c>
      <c r="AF2" s="1" t="s">
        <v>609</v>
      </c>
      <c r="AG2" s="1" t="s">
        <v>609</v>
      </c>
      <c r="AH2" s="1" t="s">
        <v>609</v>
      </c>
      <c r="AI2" s="1" t="s">
        <v>609</v>
      </c>
      <c r="AJ2" s="1" t="s">
        <v>609</v>
      </c>
      <c r="AK2" s="1" t="s">
        <v>609</v>
      </c>
      <c r="AL2" s="1" t="s">
        <v>610</v>
      </c>
      <c r="AM2" s="1" t="s">
        <v>610</v>
      </c>
      <c r="AN2" s="1" t="s">
        <v>610</v>
      </c>
      <c r="AO2" s="1" t="s">
        <v>610</v>
      </c>
      <c r="AP2" s="1" t="s">
        <v>610</v>
      </c>
      <c r="AQ2" s="1" t="s">
        <v>610</v>
      </c>
      <c r="AR2" s="1" t="s">
        <v>610</v>
      </c>
      <c r="AS2" s="1" t="s">
        <v>610</v>
      </c>
      <c r="AT2" s="1" t="s">
        <v>610</v>
      </c>
      <c r="AU2" s="1" t="s">
        <v>610</v>
      </c>
      <c r="AV2" s="1" t="s">
        <v>610</v>
      </c>
      <c r="AW2" s="1" t="s">
        <v>610</v>
      </c>
      <c r="AX2" s="1" t="s">
        <v>610</v>
      </c>
      <c r="AY2" s="1" t="s">
        <v>610</v>
      </c>
      <c r="AZ2" s="1" t="s">
        <v>610</v>
      </c>
      <c r="BA2" s="1" t="s">
        <v>610</v>
      </c>
      <c r="BB2" s="1" t="s">
        <v>610</v>
      </c>
      <c r="BC2" s="1" t="s">
        <v>610</v>
      </c>
      <c r="BD2" s="1" t="s">
        <v>611</v>
      </c>
      <c r="BE2" s="1" t="s">
        <v>611</v>
      </c>
      <c r="BF2" s="1" t="s">
        <v>611</v>
      </c>
      <c r="BG2" s="1" t="s">
        <v>611</v>
      </c>
      <c r="BH2" s="1" t="s">
        <v>611</v>
      </c>
      <c r="BI2" s="1" t="s">
        <v>611</v>
      </c>
      <c r="BJ2" s="1" t="s">
        <v>611</v>
      </c>
      <c r="BK2" s="1" t="s">
        <v>611</v>
      </c>
      <c r="BL2" s="1" t="s">
        <v>611</v>
      </c>
      <c r="BM2" s="1" t="s">
        <v>611</v>
      </c>
      <c r="BN2" s="1" t="s">
        <v>611</v>
      </c>
      <c r="BO2" s="1" t="s">
        <v>611</v>
      </c>
      <c r="BP2" s="1" t="s">
        <v>611</v>
      </c>
      <c r="BQ2" s="1" t="s">
        <v>611</v>
      </c>
      <c r="BR2" s="1" t="s">
        <v>611</v>
      </c>
      <c r="BS2" s="1" t="s">
        <v>611</v>
      </c>
      <c r="BT2" s="1" t="s">
        <v>611</v>
      </c>
    </row>
    <row r="3" spans="1:72" x14ac:dyDescent="0.3">
      <c r="A3" t="s">
        <v>623</v>
      </c>
      <c r="B3" t="str">
        <f>HYPERLINK("http://comprabienprod.s3-website-us-east-1.amazonaws.com/tienda/plazavea/catalogo/electro-mama/seccion/computo/producto/mini-laptop-advance-sp7148-1297/thumb/1600x1599/mini-laptop-advance-sp7148-1297.jpg")</f>
        <v>http://comprabienprod.s3-website-us-east-1.amazonaws.com/tienda/plazavea/catalogo/electro-mama/seccion/computo/producto/mini-laptop-advance-sp7148-1297/thumb/1600x1599/mini-laptop-advance-sp7148-1297.jpg</v>
      </c>
      <c r="C3" t="str">
        <f>HYPERLINK("https://upload.wikimedia.org/wikipedia/commons/f/f9/Dampflokomotive_897513.jpg")</f>
        <v>https://upload.wikimedia.org/wikipedia/commons/f/f9/Dampflokomotive_897513.jpg</v>
      </c>
      <c r="D3" t="str">
        <f>HYPERLINK("https://www.fazemag.de/wp-content/uploads/2017/09/Ecstasy-drugs-tablet-632x395.jpg")</f>
        <v>https://www.fazemag.de/wp-content/uploads/2017/09/Ecstasy-drugs-tablet-632x395.jpg</v>
      </c>
      <c r="E3" t="str">
        <f>HYPERLINK("https://cdn.prod-carehubs.net/n1/802899ec472ea3d8/uploads/2015/12/heroin-needle-syringe-drugs-16-x-9.jpg")</f>
        <v>https://cdn.prod-carehubs.net/n1/802899ec472ea3d8/uploads/2015/12/heroin-needle-syringe-drugs-16-x-9.jpg</v>
      </c>
      <c r="F3" t="str">
        <f>HYPERLINK("http://4.bp.blogspot.com/-VpnU65syx_k/VPi8uxdeXSI/AAAAAAAAHm0/vpoXp6ErQm0/s1600/bufete1.jpg")</f>
        <v>http://4.bp.blogspot.com/-VpnU65syx_k/VPi8uxdeXSI/AAAAAAAAHm0/vpoXp6ErQm0/s1600/bufete1.jpg</v>
      </c>
      <c r="G3" t="str">
        <f>HYPERLINK("https://upload.wikimedia.org/wikipedia/commons/9/9b/Wild_Pig_KSC02pd0873.jpg")</f>
        <v>https://upload.wikimedia.org/wikipedia/commons/9/9b/Wild_Pig_KSC02pd0873.jpg</v>
      </c>
      <c r="H3" t="str">
        <f>HYPERLINK("https://upload.wikimedia.org/wikipedia/commons/thumb/4/4d/Racemic_methamphetamine.svg/1920px-Racemic_methamphetamine.svg.png")</f>
        <v>https://upload.wikimedia.org/wikipedia/commons/thumb/4/4d/Racemic_methamphetamine.svg/1920px-Racemic_methamphetamine.svg.png</v>
      </c>
      <c r="I3" t="str">
        <f>HYPERLINK("https://upload.wikimedia.org/wikipedia/commons/6/6e/B-61_bomb.jpg")</f>
        <v>https://upload.wikimedia.org/wikipedia/commons/6/6e/B-61_bomb.jpg</v>
      </c>
      <c r="J3" t="str">
        <f>HYPERLINK("https://upload.wikimedia.org/wikipedia/commons/thumb/e/ec/Cannabis_Plant.jpg/800px-Cannabis_Plant.jpg")</f>
        <v>https://upload.wikimedia.org/wikipedia/commons/thumb/e/ec/Cannabis_Plant.jpg/800px-Cannabis_Plant.jpg</v>
      </c>
      <c r="K3" t="str">
        <f>HYPERLINK("https://upload.wikimedia.org/wikipedia/commons/thumb/d/da/4Messer_fcm.png/150px-4Messer_fcm.png")</f>
        <v>https://upload.wikimedia.org/wikipedia/commons/thumb/d/da/4Messer_fcm.png/150px-4Messer_fcm.png</v>
      </c>
      <c r="L3" t="str">
        <f>HYPERLINK("https://www.ingenieur.de/wp-content/uploads/2017/11/2016/17082_E-Traktor-von-John-Deere.jpg")</f>
        <v>https://www.ingenieur.de/wp-content/uploads/2017/11/2016/17082_E-Traktor-von-John-Deere.jpg</v>
      </c>
      <c r="M3" t="str">
        <f>HYPERLINK("https://http2.mlstatic.com/telefono-celular-para-adultos-mayores-o-ninos-con-boton-sos-D_NQ_NP_129425-MLM25443105364_032017-F.jpg")</f>
        <v>https://http2.mlstatic.com/telefono-celular-para-adultos-mayores-o-ninos-con-boton-sos-D_NQ_NP_129425-MLM25443105364_032017-F.jpg</v>
      </c>
      <c r="N3" t="str">
        <f>HYPERLINK("http://plazavea.vteximg.com.br/arquivos/ids/179069-1000-1000/20048819.jpg")</f>
        <v>http://plazavea.vteximg.com.br/arquivos/ids/179069-1000-1000/20048819.jpg</v>
      </c>
      <c r="O3" t="str">
        <f>HYPERLINK("https://upload.wikimedia.org/wikipedia/commons/thumb/4/43/USS_Liberty_%28AGTR-5%29_underway_in_Chesapeake_Bay_on_29_July_1967_%28K-39927%29.jpg/1200px-USS_Liberty_%28AGTR-5%29_underway_in_Chesapeake_Bay_on_29_July_1967_%28K-39927%29.jpg")</f>
        <v>https://upload.wikimedia.org/wikipedia/commons/thumb/4/43/USS_Liberty_%28AGTR-5%29_underway_in_Chesapeake_Bay_on_29_July_1967_%28K-39927%29.jpg/1200px-USS_Liberty_%28AGTR-5%29_underway_in_Chesapeake_Bay_on_29_July_1967_%28K-39927%29.jpg</v>
      </c>
      <c r="P3" t="str">
        <f>HYPERLINK("https://www.genussvoll-dampfen.de/images/product_images/original_images/popcorn.png")</f>
        <v>https://www.genussvoll-dampfen.de/images/product_images/original_images/popcorn.png</v>
      </c>
      <c r="Q3" t="str">
        <f>HYPERLINK("https://www.gesundheitstrends.com/wp-content/uploads/2018/04/wald.jpg")</f>
        <v>https://www.gesundheitstrends.com/wp-content/uploads/2018/04/wald.jpg</v>
      </c>
      <c r="R3" t="str">
        <f>HYPERLINK("https://cdn.networkrail.co.uk/wp-content/uploads/2018/04/New-Measurement-Train-NMT-1035x545.jpg")</f>
        <v>https://cdn.networkrail.co.uk/wp-content/uploads/2018/04/New-Measurement-Train-NMT-1035x545.jpg</v>
      </c>
      <c r="S3" t="str">
        <f>HYPERLINK("https://www.feuerwehr-lauf.de/images/Berichte/2017/12012017_Abschlussbericht2016/2017_Startbild.jpg")</f>
        <v>https://www.feuerwehr-lauf.de/images/Berichte/2017/12012017_Abschlussbericht2016/2017_Startbild.jpg</v>
      </c>
      <c r="T3" t="str">
        <f>HYPERLINK("https://upload.wikimedia.org/wikipedia/commons/thumb/6/66/Kokain_-_Cocaine.svg/1920px-Kokain_-_Cocaine.svg.png")</f>
        <v>https://upload.wikimedia.org/wikipedia/commons/thumb/6/66/Kokain_-_Cocaine.svg/1920px-Kokain_-_Cocaine.svg.png</v>
      </c>
      <c r="U3" t="str">
        <f>HYPERLINK("http://natgeo.imgix.net/shows/thumbnails/Drugs,Inc..jpg")</f>
        <v>http://natgeo.imgix.net/shows/thumbnails/Drugs,Inc..jpg</v>
      </c>
      <c r="V3" t="str">
        <f>HYPERLINK("http://3.bp.blogspot.com/-acK852ooKBs/TVdUG7aQUgI/AAAAAAAAAMU/PYevVXTaYaY/s1600/Toothbrush%255B1%255D.jpg")</f>
        <v>http://3.bp.blogspot.com/-acK852ooKBs/TVdUG7aQUgI/AAAAAAAAAMU/PYevVXTaYaY/s1600/Toothbrush%255B1%255D.jpg</v>
      </c>
      <c r="W3" t="str">
        <f>HYPERLINK("https://upload.wikimedia.org/wikipedia/commons/thumb/3/31/Ice_Cream_dessert_02.jpg/800px-Ice_Cream_dessert_02.jpg")</f>
        <v>https://upload.wikimedia.org/wikipedia/commons/thumb/3/31/Ice_Cream_dessert_02.jpg/800px-Ice_Cream_dessert_02.jpg</v>
      </c>
      <c r="X3" t="str">
        <f>HYPERLINK("http://plazavea.vteximg.com.br/arquivos/ids/178655-1000-1000/315845.jpg")</f>
        <v>http://plazavea.vteximg.com.br/arquivos/ids/178655-1000-1000/315845.jpg</v>
      </c>
      <c r="Y3" t="str">
        <f>HYPERLINK("https://avesdelejecafeterodotcom.files.wordpress.com/2016/04/vultur-gryphus.jpg")</f>
        <v>https://avesdelejecafeterodotcom.files.wordpress.com/2016/04/vultur-gryphus.jpg</v>
      </c>
      <c r="Z3" t="str">
        <f>HYPERLINK("https://britishcinematographer.co.uk/wp-content/uploads/bb-plugin/cache/twitter-and-firstlook-onscreen-landscape.jpg")</f>
        <v>https://britishcinematographer.co.uk/wp-content/uploads/bb-plugin/cache/twitter-and-firstlook-onscreen-landscape.jpg</v>
      </c>
      <c r="AA3" t="str">
        <f>HYPERLINK("https://whyy.org/wp-content/uploads/2019/03/Man-Smoking-A-Cigarette-768x512.jpg")</f>
        <v>https://whyy.org/wp-content/uploads/2019/03/Man-Smoking-A-Cigarette-768x512.jpg</v>
      </c>
      <c r="AB3" t="str">
        <f>HYPERLINK("http://peacefulheartalpacas.com/wp-content/uploads/2011/08/Maximus-May-2011.jpg")</f>
        <v>http://peacefulheartalpacas.com/wp-content/uploads/2011/08/Maximus-May-2011.jpg</v>
      </c>
      <c r="AC3" t="str">
        <f>HYPERLINK("https://media.npr.org/assets/news/2010/12/20/taliban_wide-8f6162a4db55cd06463bdaabdfc29e49fc0e28a0-s1100-c15.jpg")</f>
        <v>https://media.npr.org/assets/news/2010/12/20/taliban_wide-8f6162a4db55cd06463bdaabdfc29e49fc0e28a0-s1100-c15.jpg</v>
      </c>
      <c r="AD3" t="str">
        <f>HYPERLINK("https://hoffmanbikes.com/wp-content/uploads/2016/04/Hoffman-Bikes-2016-Imprint-Complete-Bikes-Color-Blue-1.jpg")</f>
        <v>https://hoffmanbikes.com/wp-content/uploads/2016/04/Hoffman-Bikes-2016-Imprint-Complete-Bikes-Color-Blue-1.jpg</v>
      </c>
      <c r="AE3" t="str">
        <f>HYPERLINK("https://www.tz.de/bilder/2018/06/27/9987873/1957164026-fussball-wm-2018-suedkorea-gegen-deutschland-bilder-und-noten-RhHG.jpg")</f>
        <v>https://www.tz.de/bilder/2018/06/27/9987873/1957164026-fussball-wm-2018-suedkorea-gegen-deutschland-bilder-und-noten-RhHG.jpg</v>
      </c>
      <c r="AF3" t="str">
        <f>HYPERLINK("https://www.heise.de/ct/imgs/04/2/1/9/2/3/1/6/Windows_10_Pro-2017-05-16-16-28-44-7d4e067be07c8b6b.png")</f>
        <v>https://www.heise.de/ct/imgs/04/2/1/9/2/3/1/6/Windows_10_Pro-2017-05-16-16-28-44-7d4e067be07c8b6b.png</v>
      </c>
      <c r="AG3" t="str">
        <f>HYPERLINK("https://plazavea.vteximg.com.br/arquivos/ids/169635-1000-1000/917245.jpg")</f>
        <v>https://plazavea.vteximg.com.br/arquivos/ids/169635-1000-1000/917245.jpg</v>
      </c>
      <c r="AH3" t="str">
        <f>HYPERLINK("https://www.bayregio-m.de/bilder/oben-schwimmbad.jpg")</f>
        <v>https://www.bayregio-m.de/bilder/oben-schwimmbad.jpg</v>
      </c>
      <c r="AI3" t="str">
        <f>HYPERLINK("https://www.hamburg-airport.de/images/_85_Vorfeld_Jets_Terminals_MPenner_940.jpg")</f>
        <v>https://www.hamburg-airport.de/images/_85_Vorfeld_Jets_Terminals_MPenner_940.jpg</v>
      </c>
      <c r="AJ3" t="str">
        <f>HYPERLINK("https://cdn1.medicalnewstoday.com/content/images/articles/322/322200/two-young-women-enjoying-lunch-together.jpg")</f>
        <v>https://cdn1.medicalnewstoday.com/content/images/articles/322/322200/two-young-women-enjoying-lunch-together.jpg</v>
      </c>
      <c r="AK3" t="str">
        <f>HYPERLINK("https://www.tierpark-sababurg.de/fileadmin/_processed_/7/d/csm__MG_9788_852e2bbcb9.jpg")</f>
        <v>https://www.tierpark-sababurg.de/fileadmin/_processed_/7/d/csm__MG_9788_852e2bbcb9.jpg</v>
      </c>
      <c r="AL3" t="str">
        <f>HYPERLINK("https://www.decowoerner.com/images/contentUploads/pictures/400_499/493/www/101000/493_239_04-1-0-00.jpg")</f>
        <v>https://www.decowoerner.com/images/contentUploads/pictures/400_499/493/www/101000/493_239_04-1-0-00.jpg</v>
      </c>
      <c r="AM3" t="str">
        <f>HYPERLINK("https://amp.insider.com/images/5c2cc4c701c0ea1d7e19ff4a-1136-568.jpg")</f>
        <v>https://amp.insider.com/images/5c2cc4c701c0ea1d7e19ff4a-1136-568.jpg</v>
      </c>
      <c r="AN3" t="str">
        <f>HYPERLINK("https://media.wired.com/photos/5b86fce8900cb57bbfd1e7ee/master/pass/Jaguar_I-PACE_S_Indus-Silver_065.jpg")</f>
        <v>https://media.wired.com/photos/5b86fce8900cb57bbfd1e7ee/master/pass/Jaguar_I-PACE_S_Indus-Silver_065.jpg</v>
      </c>
      <c r="AO3" t="str">
        <f>HYPERLINK("https://prhome.co.uk/sites/default/files/products/soupbowl.jpg")</f>
        <v>https://prhome.co.uk/sites/default/files/products/soupbowl.jpg</v>
      </c>
      <c r="AP3" t="str">
        <f>HYPERLINK("https://www.abcboats.com/wp-content/uploads/2016/02/slider.jpg")</f>
        <v>https://www.abcboats.com/wp-content/uploads/2016/02/slider.jpg</v>
      </c>
      <c r="AQ3" t="str">
        <f>HYPERLINK("https://timedotcom.files.wordpress.com/2016/04/hedgehog-animal.jpg")</f>
        <v>https://timedotcom.files.wordpress.com/2016/04/hedgehog-animal.jpg</v>
      </c>
      <c r="AR3" t="str">
        <f>HYPERLINK("https://plazavea.vteximg.com.br/arquivos/ids/170695-1000-1000/15555.jpg")</f>
        <v>https://plazavea.vteximg.com.br/arquivos/ids/170695-1000-1000/15555.jpg</v>
      </c>
      <c r="AS3" t="str">
        <f>HYPERLINK("https://cdn.vox-cdn.com/thumbor/jMZTN42_q45ArREu6pG6cGZI3sU=/98x0:541x295/920x613/filters:focal(98x0:541x295):format(webp)/cdn.vox-cdn.com/assets/3388035/acid.png")</f>
        <v>https://cdn.vox-cdn.com/thumbor/jMZTN42_q45ArREu6pG6cGZI3sU=/98x0:541x295/920x613/filters:focal(98x0:541x295):format(webp)/cdn.vox-cdn.com/assets/3388035/acid.png</v>
      </c>
      <c r="AT3" t="str">
        <f>HYPERLINK("https://www.gartenjournal.net/wp-content/uploads/bachlauf-teich.jpg")</f>
        <v>https://www.gartenjournal.net/wp-content/uploads/bachlauf-teich.jpg</v>
      </c>
      <c r="AU3" t="str">
        <f>HYPERLINK("https://www.trekkingfieber.de/wp-content/uploads/2017/02/Daypack-trekking-wandern-kleiner-rucksack.jpg")</f>
        <v>https://www.trekkingfieber.de/wp-content/uploads/2017/02/Daypack-trekking-wandern-kleiner-rucksack.jpg</v>
      </c>
      <c r="AV3" t="str">
        <f>HYPERLINK("https://www.adac.de/-/media/images/rechtsberatung/tankstelle-ausruestung-und-wartung-rechtsberatung-926x383.jpg")</f>
        <v>https://www.adac.de/-/media/images/rechtsberatung/tankstelle-ausruestung-und-wartung-rechtsberatung-926x383.jpg</v>
      </c>
      <c r="AW3" t="str">
        <f>HYPERLINK("https://upload.wikimedia.org/wikipedia/commons/thumb/2/20/MkII_07.JPG/800px-MkII_07.JPG")</f>
        <v>https://upload.wikimedia.org/wikipedia/commons/thumb/2/20/MkII_07.JPG/800px-MkII_07.JPG</v>
      </c>
      <c r="AX3" t="str">
        <f>HYPERLINK("https://upload.wikimedia.org/wikipedia/commons/thumb/7/7b/GLOCK_17_Gen_4_Pistol_MOD_45160305.jpg/1280px-GLOCK_17_Gen_4_Pistol_MOD_45160305.jpg")</f>
        <v>https://upload.wikimedia.org/wikipedia/commons/thumb/7/7b/GLOCK_17_Gen_4_Pistol_MOD_45160305.jpg/1280px-GLOCK_17_Gen_4_Pistol_MOD_45160305.jpg</v>
      </c>
      <c r="AY3" t="str">
        <f>HYPERLINK("https://www.deutschlandfunk.de/media/thumbs/c/cafa1d1daf15db26c2d6a6c76bc2242av1_max_755x425_b3535db83dc50e27c1bb1392364c95a2.jpg")</f>
        <v>https://www.deutschlandfunk.de/media/thumbs/c/cafa1d1daf15db26c2d6a6c76bc2242av1_max_755x425_b3535db83dc50e27c1bb1392364c95a2.jpg</v>
      </c>
      <c r="AZ3" t="str">
        <f>HYPERLINK("https://www.wilderkaiser.info/feratel/event/large/going-am-wilden-kaiser-bergdoktorerlebniswoche-e-mountainbiketour-bergdoktor-xl-mit-dem-elektrobike-zu-den-drehorten.jpg")</f>
        <v>https://www.wilderkaiser.info/feratel/event/large/going-am-wilden-kaiser-bergdoktorerlebniswoche-e-mountainbiketour-bergdoktor-xl-mit-dem-elektrobike-zu-den-drehorten.jpg</v>
      </c>
      <c r="BA3" t="str">
        <f>HYPERLINK("https://image.brigitte.de/10825142/uncropped-0-0/e2368ac9c6725eda700a2be66b556afd/bO/bauernbrot-backen.jpg")</f>
        <v>https://image.brigitte.de/10825142/uncropped-0-0/e2368ac9c6725eda700a2be66b556afd/bO/bauernbrot-backen.jpg</v>
      </c>
      <c r="BB3" t="str">
        <f>HYPERLINK("https://s-ec.bstatic.com/images/hotel/max1024x768/147/147997361.jpg")</f>
        <v>https://s-ec.bstatic.com/images/hotel/max1024x768/147/147997361.jpg</v>
      </c>
      <c r="BC3" t="str">
        <f>HYPERLINK("https://images.ecosia.org/NAKP5OaLrQvYcRsDaemcvngaEzY=/0x390/smart/http%3A%2F%2Fwww.appliance-world.co.uk%2Fpublic%2Fimages%2Fproducts%2FWMBF742P-1.JPG")</f>
        <v>https://images.ecosia.org/NAKP5OaLrQvYcRsDaemcvngaEzY=/0x390/smart/http%3A%2F%2Fwww.appliance-world.co.uk%2Fpublic%2Fimages%2Fproducts%2FWMBF742P-1.JPG</v>
      </c>
      <c r="BD3" t="str">
        <f>HYPERLINK("https://www.meonuk.com/sites/default/files/2017-02/runway%20main%20img.jpg")</f>
        <v>https://www.meonuk.com/sites/default/files/2017-02/runway%20main%20img.jpg</v>
      </c>
      <c r="BE3" t="str">
        <f>HYPERLINK("https://images.pickawood.com/data/nettece/aaa-images/customer-images/regal-buecherregal-bibliothek-kiefer-13301-980x720.jpg")</f>
        <v>https://images.pickawood.com/data/nettece/aaa-images/customer-images/regal-buecherregal-bibliothek-kiefer-13301-980x720.jpg</v>
      </c>
      <c r="BF3" t="str">
        <f>HYPERLINK("https://plazavea.vteximg.com.br/arquivos/ids/169187-1000-1000/4822.jpg")</f>
        <v>https://plazavea.vteximg.com.br/arquivos/ids/169187-1000-1000/4822.jpg</v>
      </c>
      <c r="BG3" t="str">
        <f>HYPERLINK("http://www.newnewss.net/wp-content/uploads/2019/04/drug-780x405.jpg")</f>
        <v>http://www.newnewss.net/wp-content/uploads/2019/04/drug-780x405.jpg</v>
      </c>
      <c r="BH3" t="str">
        <f>HYPERLINK("https://upload.wikimedia.org/wikipedia/commons/thumb/3/30/Flag_of_Jihad.svg/1920px-Flag_of_Jihad.svg.png")</f>
        <v>https://upload.wikimedia.org/wikipedia/commons/thumb/3/30/Flag_of_Jihad.svg/1920px-Flag_of_Jihad.svg.png</v>
      </c>
      <c r="BI3" t="str">
        <f>HYPERLINK("https://upload.wikimedia.org/wikipedia/commons/thumb/a/a9/Al-Qaida_cr%C3%A9e_une_brigade_dirig%C3%A9e_par_des_Touaregs_%288246938011%29.jpg/800px-Al-Qaida_cr%C3%A9e_une_brigade_dirig%C3%A9e_par_des_Touaregs_%288246938011%29.jpg")</f>
        <v>https://upload.wikimedia.org/wikipedia/commons/thumb/a/a9/Al-Qaida_cr%C3%A9e_une_brigade_dirig%C3%A9e_par_des_Touaregs_%288246938011%29.jpg/800px-Al-Qaida_cr%C3%A9e_une_brigade_dirig%C3%A9e_par_des_Touaregs_%288246938011%29.jpg</v>
      </c>
      <c r="BJ3" t="str">
        <f>HYPERLINK("https://img1.womenshealth.de/Obst-und-Gemuese-der-Saison-fotoshowBig-fe5a738-18936.jpg")</f>
        <v>https://img1.womenshealth.de/Obst-und-Gemuese-der-Saison-fotoshowBig-fe5a738-18936.jpg</v>
      </c>
      <c r="BK3" t="str">
        <f>HYPERLINK("https://upload.wikimedia.org/wikipedia/commons/thumb/9/9e/Sydney-Galaxy-homebush.jpg/333px-Sydney-Galaxy-homebush.jpg")</f>
        <v>https://upload.wikimedia.org/wikipedia/commons/thumb/9/9e/Sydney-Galaxy-homebush.jpg/333px-Sydney-Galaxy-homebush.jpg</v>
      </c>
      <c r="BL3" t="str">
        <f>HYPERLINK("https://2.bp.blogspot.com/-J4l96QbWOJo/WNFi4Yt9ZxI/AAAAAAAABtc/EAaqXySKUwk3HRImgf-RasfoUcIw-UoUACLcB/s1600/SFC-275_1sfc.jpg")</f>
        <v>https://2.bp.blogspot.com/-J4l96QbWOJo/WNFi4Yt9ZxI/AAAAAAAABtc/EAaqXySKUwk3HRImgf-RasfoUcIw-UoUACLcB/s1600/SFC-275_1sfc.jpg</v>
      </c>
      <c r="BM3" t="str">
        <f>HYPERLINK("https://www.thoughtco.com/thmb/a6keu_lfmRjyDH-72nIz9MW5EdA=/2121x1414/filters:no_upscale():max_bytes(150000):strip_icc()/GettyImages-872346454-5c37b2dec9e77c000132a628.jpg")</f>
        <v>https://www.thoughtco.com/thmb/a6keu_lfmRjyDH-72nIz9MW5EdA=/2121x1414/filters:no_upscale():max_bytes(150000):strip_icc()/GettyImages-872346454-5c37b2dec9e77c000132a628.jpg</v>
      </c>
      <c r="BN3" t="str">
        <f>HYPERLINK("https://media-cdn.tripadvisor.com/media/photo-s/12/1f/3b/86/disco-radio-hall.jpg")</f>
        <v>https://media-cdn.tripadvisor.com/media/photo-s/12/1f/3b/86/disco-radio-hall.jpg</v>
      </c>
      <c r="BO3" t="str">
        <f>HYPERLINK("https://p5.focus.de/img/fotos/crop5477266/1556442859-cfreecrop_21_9-w1280-h720-otx0_y89-q75-p5/colourbox15286131.jpg")</f>
        <v>https://p5.focus.de/img/fotos/crop5477266/1556442859-cfreecrop_21_9-w1280-h720-otx0_y89-q75-p5/colourbox15286131.jpg</v>
      </c>
      <c r="BP3" t="str">
        <f>HYPERLINK("https://heifer12x12.files.wordpress.com/2012/04/cusquena.jpg")</f>
        <v>https://heifer12x12.files.wordpress.com/2012/04/cusquena.jpg</v>
      </c>
      <c r="BQ3" t="str">
        <f>HYPERLINK("https://www.gachd.org/wp-content/uploads/2018/07/Children-playing-tug-of-war.jpg")</f>
        <v>https://www.gachd.org/wp-content/uploads/2018/07/Children-playing-tug-of-war.jpg</v>
      </c>
      <c r="BR3" t="str">
        <f>HYPERLINK("https://upload.wikimedia.org/wikipedia/commons/thumb/9/92/Cocaine_lines_2.jpg/1024px-Cocaine_lines_2.jpg")</f>
        <v>https://upload.wikimedia.org/wikipedia/commons/thumb/9/92/Cocaine_lines_2.jpg/1024px-Cocaine_lines_2.jpg</v>
      </c>
      <c r="BS3" t="str">
        <f>HYPERLINK("https://upload.wikimedia.org/wikipedia/commons/c/c1/Darfur_refugee_camp_in_Chad.jpg")</f>
        <v>https://upload.wikimedia.org/wikipedia/commons/c/c1/Darfur_refugee_camp_in_Chad.jpg</v>
      </c>
      <c r="BT3" t="str">
        <f>HYPERLINK("https://bilder.bild.de/fotos-skaliert/mercedes-cabrio-200727469-55103508/2,w=993,q=high,c=0.bild.jpg")</f>
        <v>https://bilder.bild.de/fotos-skaliert/mercedes-cabrio-200727469-55103508/2,w=993,q=high,c=0.bild.jpg</v>
      </c>
    </row>
    <row r="4" spans="1:72" x14ac:dyDescent="0.3">
      <c r="A4" t="s">
        <v>342</v>
      </c>
      <c r="B4" t="s">
        <v>26</v>
      </c>
      <c r="C4" t="s">
        <v>30</v>
      </c>
      <c r="D4" t="s">
        <v>69</v>
      </c>
      <c r="E4" t="s">
        <v>68</v>
      </c>
      <c r="F4" t="s">
        <v>49</v>
      </c>
      <c r="G4" t="s">
        <v>37</v>
      </c>
      <c r="H4" t="s">
        <v>61</v>
      </c>
      <c r="I4" t="s">
        <v>56</v>
      </c>
      <c r="J4" t="s">
        <v>44</v>
      </c>
      <c r="K4" t="s">
        <v>50</v>
      </c>
      <c r="L4" t="s">
        <v>27</v>
      </c>
      <c r="M4" t="s">
        <v>43</v>
      </c>
      <c r="N4" t="s">
        <v>31</v>
      </c>
      <c r="O4" t="s">
        <v>34</v>
      </c>
      <c r="P4" t="s">
        <v>5</v>
      </c>
      <c r="Q4" t="s">
        <v>64</v>
      </c>
      <c r="R4" t="s">
        <v>7</v>
      </c>
      <c r="S4" t="s">
        <v>63</v>
      </c>
      <c r="T4" t="s">
        <v>32</v>
      </c>
      <c r="U4" t="s">
        <v>1</v>
      </c>
      <c r="V4" t="s">
        <v>48</v>
      </c>
      <c r="W4" t="s">
        <v>10</v>
      </c>
      <c r="X4" t="s">
        <v>36</v>
      </c>
      <c r="Y4" t="s">
        <v>9</v>
      </c>
      <c r="Z4" t="s">
        <v>3</v>
      </c>
      <c r="AA4" t="s">
        <v>65</v>
      </c>
      <c r="AB4" t="s">
        <v>42</v>
      </c>
      <c r="AC4" t="s">
        <v>53</v>
      </c>
      <c r="AD4" t="s">
        <v>66</v>
      </c>
      <c r="AE4" t="s">
        <v>18</v>
      </c>
      <c r="AF4" t="s">
        <v>58</v>
      </c>
      <c r="AG4" t="s">
        <v>13</v>
      </c>
      <c r="AH4" t="s">
        <v>19</v>
      </c>
      <c r="AI4" t="s">
        <v>21</v>
      </c>
      <c r="AJ4" t="s">
        <v>46</v>
      </c>
      <c r="AK4" t="s">
        <v>2</v>
      </c>
      <c r="AL4" t="s">
        <v>24</v>
      </c>
      <c r="AM4" t="s">
        <v>33</v>
      </c>
      <c r="AN4" t="s">
        <v>16</v>
      </c>
      <c r="AO4" t="s">
        <v>15</v>
      </c>
      <c r="AP4" t="s">
        <v>62</v>
      </c>
      <c r="AQ4" t="s">
        <v>54</v>
      </c>
      <c r="AR4" t="s">
        <v>38</v>
      </c>
      <c r="AS4" t="s">
        <v>57</v>
      </c>
      <c r="AT4" t="s">
        <v>59</v>
      </c>
      <c r="AU4" t="s">
        <v>28</v>
      </c>
      <c r="AV4" t="s">
        <v>12</v>
      </c>
      <c r="AW4" t="s">
        <v>51</v>
      </c>
      <c r="AX4" t="s">
        <v>55</v>
      </c>
      <c r="AY4" t="s">
        <v>17</v>
      </c>
      <c r="AZ4" t="s">
        <v>25</v>
      </c>
      <c r="BA4" t="s">
        <v>11</v>
      </c>
      <c r="BB4" t="s">
        <v>52</v>
      </c>
      <c r="BC4" t="s">
        <v>4</v>
      </c>
      <c r="BD4" t="s">
        <v>14</v>
      </c>
      <c r="BE4" t="s">
        <v>45</v>
      </c>
      <c r="BF4" t="s">
        <v>23</v>
      </c>
      <c r="BG4" t="s">
        <v>20</v>
      </c>
      <c r="BH4" t="s">
        <v>8</v>
      </c>
      <c r="BI4" t="s">
        <v>47</v>
      </c>
      <c r="BJ4" t="s">
        <v>6</v>
      </c>
      <c r="BK4" t="s">
        <v>60</v>
      </c>
      <c r="BL4" t="s">
        <v>40</v>
      </c>
      <c r="BM4" t="s">
        <v>22</v>
      </c>
      <c r="BN4" t="s">
        <v>35</v>
      </c>
      <c r="BO4" t="s">
        <v>621</v>
      </c>
      <c r="BP4" t="s">
        <v>67</v>
      </c>
      <c r="BQ4" t="s">
        <v>41</v>
      </c>
      <c r="BR4" t="s">
        <v>39</v>
      </c>
      <c r="BS4" t="s">
        <v>29</v>
      </c>
      <c r="BT4" t="s">
        <v>622</v>
      </c>
    </row>
    <row r="5" spans="1:72" x14ac:dyDescent="0.3">
      <c r="A5" t="s">
        <v>70</v>
      </c>
      <c r="B5" t="s">
        <v>157</v>
      </c>
      <c r="C5" t="s">
        <v>99</v>
      </c>
      <c r="D5" t="s">
        <v>135</v>
      </c>
      <c r="E5" t="s">
        <v>132</v>
      </c>
      <c r="F5" t="s">
        <v>117</v>
      </c>
      <c r="G5" t="s">
        <v>105</v>
      </c>
      <c r="H5" t="s">
        <v>101</v>
      </c>
      <c r="I5" t="s">
        <v>184</v>
      </c>
      <c r="J5" t="s">
        <v>229</v>
      </c>
      <c r="K5" t="s">
        <v>118</v>
      </c>
      <c r="L5" t="s">
        <v>96</v>
      </c>
      <c r="M5" t="s">
        <v>110</v>
      </c>
      <c r="N5" t="s">
        <v>100</v>
      </c>
      <c r="O5" t="s">
        <v>89</v>
      </c>
      <c r="P5" t="s">
        <v>75</v>
      </c>
      <c r="Q5" t="s">
        <v>127</v>
      </c>
      <c r="R5" t="s">
        <v>77</v>
      </c>
      <c r="S5" t="s">
        <v>190</v>
      </c>
      <c r="T5" t="s">
        <v>270</v>
      </c>
      <c r="U5" t="s">
        <v>343</v>
      </c>
      <c r="V5" t="s">
        <v>199</v>
      </c>
      <c r="W5" t="s">
        <v>80</v>
      </c>
      <c r="X5" t="s">
        <v>116</v>
      </c>
      <c r="Y5" t="s">
        <v>79</v>
      </c>
      <c r="Z5" t="s">
        <v>82</v>
      </c>
      <c r="AA5" t="s">
        <v>168</v>
      </c>
      <c r="AB5" t="s">
        <v>109</v>
      </c>
      <c r="AC5" t="s">
        <v>349</v>
      </c>
      <c r="AD5" t="s">
        <v>94</v>
      </c>
      <c r="AE5" t="s">
        <v>88</v>
      </c>
      <c r="AF5" t="s">
        <v>126</v>
      </c>
      <c r="AG5" t="s">
        <v>148</v>
      </c>
      <c r="AH5" t="s">
        <v>89</v>
      </c>
      <c r="AI5" t="s">
        <v>91</v>
      </c>
      <c r="AJ5" t="s">
        <v>113</v>
      </c>
      <c r="AK5" t="s">
        <v>298</v>
      </c>
      <c r="AL5" t="s">
        <v>140</v>
      </c>
      <c r="AM5" t="s">
        <v>103</v>
      </c>
      <c r="AN5" t="s">
        <v>102</v>
      </c>
      <c r="AO5" t="s">
        <v>344</v>
      </c>
      <c r="AP5" t="s">
        <v>129</v>
      </c>
      <c r="AQ5" t="s">
        <v>122</v>
      </c>
      <c r="AR5" t="s">
        <v>104</v>
      </c>
      <c r="AS5" t="s">
        <v>125</v>
      </c>
      <c r="AT5" t="s">
        <v>187</v>
      </c>
      <c r="AU5" t="s">
        <v>97</v>
      </c>
      <c r="AV5" t="s">
        <v>147</v>
      </c>
      <c r="AW5" t="s">
        <v>119</v>
      </c>
      <c r="AX5" t="s">
        <v>183</v>
      </c>
      <c r="AY5" t="s">
        <v>210</v>
      </c>
      <c r="AZ5" t="s">
        <v>94</v>
      </c>
      <c r="BA5" t="s">
        <v>81</v>
      </c>
      <c r="BB5" t="s">
        <v>126</v>
      </c>
      <c r="BC5" t="s">
        <v>74</v>
      </c>
      <c r="BD5" t="s">
        <v>212</v>
      </c>
      <c r="BE5" t="s">
        <v>112</v>
      </c>
      <c r="BF5" t="s">
        <v>215</v>
      </c>
      <c r="BG5" t="s">
        <v>345</v>
      </c>
      <c r="BH5" t="s">
        <v>166</v>
      </c>
      <c r="BI5" t="s">
        <v>348</v>
      </c>
      <c r="BJ5" t="s">
        <v>200</v>
      </c>
      <c r="BK5" t="s">
        <v>73</v>
      </c>
      <c r="BL5" t="s">
        <v>347</v>
      </c>
      <c r="BM5" t="s">
        <v>346</v>
      </c>
      <c r="BN5" t="s">
        <v>73</v>
      </c>
      <c r="BO5" t="s">
        <v>116</v>
      </c>
      <c r="BP5" t="s">
        <v>133</v>
      </c>
      <c r="BQ5" t="s">
        <v>276</v>
      </c>
      <c r="BR5" t="s">
        <v>132</v>
      </c>
      <c r="BS5" t="s">
        <v>98</v>
      </c>
      <c r="BT5" t="s">
        <v>102</v>
      </c>
    </row>
    <row r="6" spans="1:72" x14ac:dyDescent="0.3">
      <c r="A6" t="s">
        <v>136</v>
      </c>
      <c r="B6" t="s">
        <v>218</v>
      </c>
      <c r="C6" t="s">
        <v>142</v>
      </c>
      <c r="D6" t="s">
        <v>341</v>
      </c>
      <c r="E6" t="s">
        <v>134</v>
      </c>
      <c r="F6" t="s">
        <v>232</v>
      </c>
      <c r="G6" t="s">
        <v>225</v>
      </c>
      <c r="H6" t="s">
        <v>188</v>
      </c>
      <c r="I6" t="s">
        <v>124</v>
      </c>
      <c r="J6" t="s">
        <v>174</v>
      </c>
      <c r="K6" t="s">
        <v>115</v>
      </c>
      <c r="L6" t="s">
        <v>219</v>
      </c>
      <c r="M6" t="s">
        <v>173</v>
      </c>
      <c r="N6" t="s">
        <v>352</v>
      </c>
      <c r="O6" t="s">
        <v>165</v>
      </c>
      <c r="P6" t="s">
        <v>150</v>
      </c>
      <c r="Q6" t="s">
        <v>356</v>
      </c>
      <c r="R6" t="s">
        <v>142</v>
      </c>
      <c r="S6" t="s">
        <v>291</v>
      </c>
      <c r="T6" t="s">
        <v>162</v>
      </c>
      <c r="U6" t="s">
        <v>71</v>
      </c>
      <c r="V6" t="s">
        <v>191</v>
      </c>
      <c r="W6" t="s">
        <v>145</v>
      </c>
      <c r="X6" t="s">
        <v>148</v>
      </c>
      <c r="Y6" t="s">
        <v>202</v>
      </c>
      <c r="Z6" t="s">
        <v>73</v>
      </c>
      <c r="AA6" t="s">
        <v>101</v>
      </c>
      <c r="AB6" t="s">
        <v>227</v>
      </c>
      <c r="AC6" t="s">
        <v>354</v>
      </c>
      <c r="AD6" t="s">
        <v>243</v>
      </c>
      <c r="AE6" t="s">
        <v>108</v>
      </c>
      <c r="AF6" t="s">
        <v>95</v>
      </c>
      <c r="AG6" t="s">
        <v>226</v>
      </c>
      <c r="AH6" t="s">
        <v>153</v>
      </c>
      <c r="AI6" t="s">
        <v>84</v>
      </c>
      <c r="AJ6" t="s">
        <v>280</v>
      </c>
      <c r="AK6" t="s">
        <v>197</v>
      </c>
      <c r="AL6" t="s">
        <v>75</v>
      </c>
      <c r="AM6" t="s">
        <v>118</v>
      </c>
      <c r="AN6" t="s">
        <v>151</v>
      </c>
      <c r="AO6" t="s">
        <v>85</v>
      </c>
      <c r="AP6" t="s">
        <v>189</v>
      </c>
      <c r="AQ6" t="s">
        <v>355</v>
      </c>
      <c r="AR6" t="s">
        <v>286</v>
      </c>
      <c r="AS6" t="s">
        <v>333</v>
      </c>
      <c r="AT6" t="s">
        <v>127</v>
      </c>
      <c r="AU6" t="s">
        <v>159</v>
      </c>
      <c r="AV6" t="s">
        <v>82</v>
      </c>
      <c r="AW6" t="s">
        <v>180</v>
      </c>
      <c r="AX6" t="s">
        <v>177</v>
      </c>
      <c r="AY6" t="s">
        <v>350</v>
      </c>
      <c r="AZ6" t="s">
        <v>97</v>
      </c>
      <c r="BA6" t="s">
        <v>204</v>
      </c>
      <c r="BB6" t="s">
        <v>89</v>
      </c>
      <c r="BC6" t="s">
        <v>198</v>
      </c>
      <c r="BD6" t="s">
        <v>84</v>
      </c>
      <c r="BE6" t="s">
        <v>175</v>
      </c>
      <c r="BF6" t="s">
        <v>351</v>
      </c>
      <c r="BG6" t="s">
        <v>350</v>
      </c>
      <c r="BH6" t="s">
        <v>101</v>
      </c>
      <c r="BI6" t="s">
        <v>114</v>
      </c>
      <c r="BJ6" t="s">
        <v>141</v>
      </c>
      <c r="BK6" t="s">
        <v>256</v>
      </c>
      <c r="BL6" t="s">
        <v>228</v>
      </c>
      <c r="BM6" t="s">
        <v>92</v>
      </c>
      <c r="BN6" t="s">
        <v>166</v>
      </c>
      <c r="BO6" t="s">
        <v>104</v>
      </c>
      <c r="BP6" t="s">
        <v>193</v>
      </c>
      <c r="BQ6" t="s">
        <v>353</v>
      </c>
      <c r="BR6" t="s">
        <v>104</v>
      </c>
      <c r="BS6" t="s">
        <v>160</v>
      </c>
      <c r="BT6" t="s">
        <v>163</v>
      </c>
    </row>
    <row r="7" spans="1:72" x14ac:dyDescent="0.3">
      <c r="A7" t="s">
        <v>195</v>
      </c>
      <c r="B7" t="s">
        <v>265</v>
      </c>
      <c r="C7" t="s">
        <v>77</v>
      </c>
      <c r="D7" t="s">
        <v>194</v>
      </c>
      <c r="E7" t="s">
        <v>376</v>
      </c>
      <c r="F7" t="s">
        <v>179</v>
      </c>
      <c r="G7" t="s">
        <v>167</v>
      </c>
      <c r="H7" t="s">
        <v>264</v>
      </c>
      <c r="I7" t="s">
        <v>288</v>
      </c>
      <c r="J7" t="s">
        <v>325</v>
      </c>
      <c r="K7" t="s">
        <v>233</v>
      </c>
      <c r="L7" t="s">
        <v>266</v>
      </c>
      <c r="M7" t="s">
        <v>228</v>
      </c>
      <c r="N7" t="s">
        <v>317</v>
      </c>
      <c r="O7" t="s">
        <v>223</v>
      </c>
      <c r="P7" t="s">
        <v>357</v>
      </c>
      <c r="Q7" t="s">
        <v>374</v>
      </c>
      <c r="R7" t="s">
        <v>300</v>
      </c>
      <c r="S7" t="s">
        <v>373</v>
      </c>
      <c r="T7" t="s">
        <v>366</v>
      </c>
      <c r="U7" t="s">
        <v>297</v>
      </c>
      <c r="V7" t="s">
        <v>369</v>
      </c>
      <c r="W7" t="s">
        <v>359</v>
      </c>
      <c r="X7" t="s">
        <v>133</v>
      </c>
      <c r="Y7" t="s">
        <v>358</v>
      </c>
      <c r="Z7" t="s">
        <v>166</v>
      </c>
      <c r="AA7" t="s">
        <v>375</v>
      </c>
      <c r="AB7" t="s">
        <v>172</v>
      </c>
      <c r="AC7" t="s">
        <v>370</v>
      </c>
      <c r="AD7" t="s">
        <v>192</v>
      </c>
      <c r="AE7" t="s">
        <v>211</v>
      </c>
      <c r="AF7" t="s">
        <v>186</v>
      </c>
      <c r="AG7" t="s">
        <v>83</v>
      </c>
      <c r="AH7" t="s">
        <v>98</v>
      </c>
      <c r="AI7" t="s">
        <v>262</v>
      </c>
      <c r="AJ7" t="s">
        <v>81</v>
      </c>
      <c r="AK7" t="s">
        <v>138</v>
      </c>
      <c r="AL7" t="s">
        <v>364</v>
      </c>
      <c r="AM7" t="s">
        <v>104</v>
      </c>
      <c r="AN7" t="s">
        <v>361</v>
      </c>
      <c r="AO7" t="s">
        <v>257</v>
      </c>
      <c r="AP7" t="s">
        <v>89</v>
      </c>
      <c r="AQ7" t="s">
        <v>371</v>
      </c>
      <c r="AR7" t="s">
        <v>322</v>
      </c>
      <c r="AS7" t="s">
        <v>372</v>
      </c>
      <c r="AT7" t="s">
        <v>239</v>
      </c>
      <c r="AU7" t="s">
        <v>160</v>
      </c>
      <c r="AV7" t="s">
        <v>81</v>
      </c>
      <c r="AW7" t="s">
        <v>284</v>
      </c>
      <c r="AX7" t="s">
        <v>237</v>
      </c>
      <c r="AY7" t="s">
        <v>362</v>
      </c>
      <c r="AZ7" t="s">
        <v>217</v>
      </c>
      <c r="BA7" t="s">
        <v>80</v>
      </c>
      <c r="BB7" t="s">
        <v>285</v>
      </c>
      <c r="BC7" t="s">
        <v>248</v>
      </c>
      <c r="BD7" t="s">
        <v>360</v>
      </c>
      <c r="BE7" t="s">
        <v>230</v>
      </c>
      <c r="BF7" t="s">
        <v>314</v>
      </c>
      <c r="BG7" t="s">
        <v>90</v>
      </c>
      <c r="BH7" t="s">
        <v>264</v>
      </c>
      <c r="BI7" t="s">
        <v>368</v>
      </c>
      <c r="BJ7" t="s">
        <v>117</v>
      </c>
      <c r="BK7" t="s">
        <v>240</v>
      </c>
      <c r="BL7" t="s">
        <v>367</v>
      </c>
      <c r="BM7" t="s">
        <v>363</v>
      </c>
      <c r="BN7" t="s">
        <v>224</v>
      </c>
      <c r="BO7" t="s">
        <v>133</v>
      </c>
      <c r="BP7" t="s">
        <v>116</v>
      </c>
      <c r="BQ7" t="s">
        <v>108</v>
      </c>
      <c r="BR7" t="s">
        <v>148</v>
      </c>
      <c r="BS7" t="s">
        <v>365</v>
      </c>
      <c r="BT7" t="s">
        <v>151</v>
      </c>
    </row>
    <row r="8" spans="1:72" x14ac:dyDescent="0.3">
      <c r="A8" t="s">
        <v>245</v>
      </c>
      <c r="B8" t="s">
        <v>95</v>
      </c>
      <c r="C8" t="s">
        <v>201</v>
      </c>
      <c r="D8" t="s">
        <v>242</v>
      </c>
      <c r="E8" t="s">
        <v>398</v>
      </c>
      <c r="F8" t="s">
        <v>100</v>
      </c>
      <c r="G8" t="s">
        <v>388</v>
      </c>
      <c r="H8" t="s">
        <v>241</v>
      </c>
      <c r="I8" t="s">
        <v>213</v>
      </c>
      <c r="J8" t="s">
        <v>111</v>
      </c>
      <c r="K8" t="s">
        <v>327</v>
      </c>
      <c r="L8" t="s">
        <v>158</v>
      </c>
      <c r="M8" t="s">
        <v>261</v>
      </c>
      <c r="N8" t="s">
        <v>221</v>
      </c>
      <c r="O8" t="s">
        <v>386</v>
      </c>
      <c r="P8" t="s">
        <v>80</v>
      </c>
      <c r="Q8" t="s">
        <v>396</v>
      </c>
      <c r="R8" t="s">
        <v>250</v>
      </c>
      <c r="S8" t="s">
        <v>395</v>
      </c>
      <c r="T8" t="s">
        <v>305</v>
      </c>
      <c r="U8" t="s">
        <v>137</v>
      </c>
      <c r="V8" t="s">
        <v>391</v>
      </c>
      <c r="W8" t="s">
        <v>203</v>
      </c>
      <c r="X8" t="s">
        <v>226</v>
      </c>
      <c r="Y8" t="s">
        <v>144</v>
      </c>
      <c r="Z8" t="s">
        <v>377</v>
      </c>
      <c r="AA8" t="s">
        <v>132</v>
      </c>
      <c r="AB8" t="s">
        <v>390</v>
      </c>
      <c r="AC8" t="s">
        <v>393</v>
      </c>
      <c r="AD8" t="s">
        <v>292</v>
      </c>
      <c r="AE8" t="s">
        <v>381</v>
      </c>
      <c r="AF8" t="s">
        <v>264</v>
      </c>
      <c r="AG8" t="s">
        <v>206</v>
      </c>
      <c r="AH8" t="s">
        <v>223</v>
      </c>
      <c r="AI8" t="s">
        <v>213</v>
      </c>
      <c r="AJ8" t="s">
        <v>282</v>
      </c>
      <c r="AK8" t="s">
        <v>72</v>
      </c>
      <c r="AL8" t="s">
        <v>384</v>
      </c>
      <c r="AM8" t="s">
        <v>233</v>
      </c>
      <c r="AN8" t="s">
        <v>209</v>
      </c>
      <c r="AO8" t="s">
        <v>380</v>
      </c>
      <c r="AP8" t="s">
        <v>271</v>
      </c>
      <c r="AQ8" t="s">
        <v>332</v>
      </c>
      <c r="AR8" t="s">
        <v>226</v>
      </c>
      <c r="AS8" t="s">
        <v>264</v>
      </c>
      <c r="AT8" t="s">
        <v>212</v>
      </c>
      <c r="AU8" t="s">
        <v>131</v>
      </c>
      <c r="AV8" t="s">
        <v>379</v>
      </c>
      <c r="AW8" t="s">
        <v>392</v>
      </c>
      <c r="AX8" t="s">
        <v>123</v>
      </c>
      <c r="AY8" t="s">
        <v>310</v>
      </c>
      <c r="AZ8" t="s">
        <v>192</v>
      </c>
      <c r="BA8" t="s">
        <v>378</v>
      </c>
      <c r="BB8" t="s">
        <v>256</v>
      </c>
      <c r="BC8" t="s">
        <v>139</v>
      </c>
      <c r="BD8" t="s">
        <v>149</v>
      </c>
      <c r="BE8" t="s">
        <v>279</v>
      </c>
      <c r="BF8" t="s">
        <v>383</v>
      </c>
      <c r="BG8" t="s">
        <v>382</v>
      </c>
      <c r="BH8" t="s">
        <v>78</v>
      </c>
      <c r="BI8" t="s">
        <v>183</v>
      </c>
      <c r="BJ8" t="s">
        <v>249</v>
      </c>
      <c r="BK8" t="s">
        <v>394</v>
      </c>
      <c r="BL8" t="s">
        <v>170</v>
      </c>
      <c r="BM8" t="s">
        <v>313</v>
      </c>
      <c r="BN8" t="s">
        <v>170</v>
      </c>
      <c r="BO8" t="s">
        <v>387</v>
      </c>
      <c r="BP8" t="s">
        <v>397</v>
      </c>
      <c r="BQ8" t="s">
        <v>389</v>
      </c>
      <c r="BR8" t="s">
        <v>191</v>
      </c>
      <c r="BS8" t="s">
        <v>385</v>
      </c>
      <c r="BT8" t="s">
        <v>209</v>
      </c>
    </row>
    <row r="9" spans="1:72" x14ac:dyDescent="0.3">
      <c r="A9" t="s">
        <v>296</v>
      </c>
      <c r="B9" t="s">
        <v>173</v>
      </c>
      <c r="C9" t="s">
        <v>220</v>
      </c>
      <c r="D9" t="s">
        <v>417</v>
      </c>
      <c r="E9" t="s">
        <v>416</v>
      </c>
      <c r="F9" t="s">
        <v>282</v>
      </c>
      <c r="G9" t="s">
        <v>321</v>
      </c>
      <c r="H9" t="s">
        <v>224</v>
      </c>
      <c r="I9" t="s">
        <v>220</v>
      </c>
      <c r="J9" t="s">
        <v>278</v>
      </c>
      <c r="K9" t="s">
        <v>410</v>
      </c>
      <c r="L9" t="s">
        <v>315</v>
      </c>
      <c r="M9" t="s">
        <v>408</v>
      </c>
      <c r="N9" t="s">
        <v>179</v>
      </c>
      <c r="O9" t="s">
        <v>404</v>
      </c>
      <c r="P9" t="s">
        <v>140</v>
      </c>
      <c r="Q9" t="s">
        <v>128</v>
      </c>
      <c r="R9" t="s">
        <v>201</v>
      </c>
      <c r="S9" t="s">
        <v>130</v>
      </c>
      <c r="T9" t="s">
        <v>334</v>
      </c>
      <c r="U9" t="s">
        <v>246</v>
      </c>
      <c r="V9" t="s">
        <v>101</v>
      </c>
      <c r="W9" t="s">
        <v>305</v>
      </c>
      <c r="X9" t="s">
        <v>180</v>
      </c>
      <c r="Y9" t="s">
        <v>252</v>
      </c>
      <c r="Z9" t="s">
        <v>170</v>
      </c>
      <c r="AA9" t="s">
        <v>294</v>
      </c>
      <c r="AB9" t="s">
        <v>324</v>
      </c>
      <c r="AC9" t="s">
        <v>412</v>
      </c>
      <c r="AD9" t="s">
        <v>156</v>
      </c>
      <c r="AE9" t="s">
        <v>259</v>
      </c>
      <c r="AF9" t="s">
        <v>240</v>
      </c>
      <c r="AG9" t="s">
        <v>306</v>
      </c>
      <c r="AH9" t="s">
        <v>212</v>
      </c>
      <c r="AI9" t="s">
        <v>312</v>
      </c>
      <c r="AJ9" t="s">
        <v>80</v>
      </c>
      <c r="AK9" t="s">
        <v>399</v>
      </c>
      <c r="AL9" t="s">
        <v>119</v>
      </c>
      <c r="AM9" t="s">
        <v>403</v>
      </c>
      <c r="AN9" t="s">
        <v>309</v>
      </c>
      <c r="AO9" t="s">
        <v>150</v>
      </c>
      <c r="AP9" t="s">
        <v>165</v>
      </c>
      <c r="AQ9" t="s">
        <v>413</v>
      </c>
      <c r="AR9" t="s">
        <v>406</v>
      </c>
      <c r="AS9" t="s">
        <v>240</v>
      </c>
      <c r="AT9" t="s">
        <v>414</v>
      </c>
      <c r="AU9" t="s">
        <v>401</v>
      </c>
      <c r="AV9" t="s">
        <v>350</v>
      </c>
      <c r="AW9" t="s">
        <v>411</v>
      </c>
      <c r="AX9" t="s">
        <v>258</v>
      </c>
      <c r="AY9" t="s">
        <v>199</v>
      </c>
      <c r="AZ9" t="s">
        <v>159</v>
      </c>
      <c r="BA9" t="s">
        <v>304</v>
      </c>
      <c r="BB9" t="s">
        <v>98</v>
      </c>
      <c r="BC9" t="s">
        <v>170</v>
      </c>
      <c r="BD9" t="s">
        <v>307</v>
      </c>
      <c r="BE9" t="s">
        <v>169</v>
      </c>
      <c r="BF9" t="s">
        <v>400</v>
      </c>
      <c r="BG9" t="s">
        <v>265</v>
      </c>
      <c r="BH9" t="s">
        <v>301</v>
      </c>
      <c r="BI9" t="s">
        <v>409</v>
      </c>
      <c r="BJ9" t="s">
        <v>76</v>
      </c>
      <c r="BK9" t="s">
        <v>415</v>
      </c>
      <c r="BL9" t="s">
        <v>107</v>
      </c>
      <c r="BM9" t="s">
        <v>214</v>
      </c>
      <c r="BN9" t="s">
        <v>405</v>
      </c>
      <c r="BO9" t="s">
        <v>191</v>
      </c>
      <c r="BP9" t="s">
        <v>339</v>
      </c>
      <c r="BQ9" t="s">
        <v>88</v>
      </c>
      <c r="BR9" t="s">
        <v>407</v>
      </c>
      <c r="BS9" t="s">
        <v>402</v>
      </c>
      <c r="BT9" t="s">
        <v>309</v>
      </c>
    </row>
    <row r="11" spans="1:72" x14ac:dyDescent="0.3">
      <c r="A11" t="s">
        <v>612</v>
      </c>
      <c r="B11">
        <v>1</v>
      </c>
      <c r="C11">
        <v>1</v>
      </c>
      <c r="D11">
        <v>0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  <c r="L11">
        <v>0</v>
      </c>
      <c r="M11">
        <v>1</v>
      </c>
      <c r="N11">
        <v>1</v>
      </c>
      <c r="O11">
        <v>0</v>
      </c>
      <c r="P11">
        <v>1</v>
      </c>
      <c r="Q11">
        <v>0</v>
      </c>
      <c r="R11">
        <v>1</v>
      </c>
      <c r="S11">
        <v>1</v>
      </c>
      <c r="T11" s="13">
        <v>0</v>
      </c>
      <c r="U11" s="13">
        <v>0</v>
      </c>
      <c r="V11" s="13">
        <v>0</v>
      </c>
      <c r="W11" s="13">
        <v>1</v>
      </c>
      <c r="X11" s="13">
        <v>1</v>
      </c>
      <c r="Y11" s="13">
        <v>0</v>
      </c>
      <c r="Z11" s="13">
        <v>1</v>
      </c>
      <c r="AA11" s="13">
        <v>0</v>
      </c>
      <c r="AB11" s="13">
        <v>0</v>
      </c>
      <c r="AC11" s="13">
        <v>0</v>
      </c>
      <c r="AD11" s="13">
        <v>1</v>
      </c>
      <c r="AE11" s="13">
        <v>1</v>
      </c>
      <c r="AF11" s="13">
        <v>1</v>
      </c>
      <c r="AG11" s="13">
        <v>0</v>
      </c>
      <c r="AH11" s="13">
        <v>0</v>
      </c>
      <c r="AI11" s="13">
        <v>1</v>
      </c>
      <c r="AJ11" s="13">
        <v>1</v>
      </c>
      <c r="AK11" s="13">
        <v>1</v>
      </c>
      <c r="AL11" s="5">
        <v>0</v>
      </c>
      <c r="AM11" s="5">
        <v>0</v>
      </c>
      <c r="AN11" s="5">
        <v>1</v>
      </c>
      <c r="AO11" s="5">
        <v>0</v>
      </c>
      <c r="AP11" s="5">
        <v>1</v>
      </c>
      <c r="AQ11" s="5">
        <v>0</v>
      </c>
      <c r="AR11" s="5">
        <v>0</v>
      </c>
      <c r="AS11" s="5">
        <v>1</v>
      </c>
      <c r="AT11" s="5">
        <v>0</v>
      </c>
      <c r="AU11" s="5">
        <v>0</v>
      </c>
      <c r="AV11" s="5">
        <v>1</v>
      </c>
      <c r="AW11" s="5">
        <v>0</v>
      </c>
      <c r="AX11" s="5">
        <v>1</v>
      </c>
      <c r="AY11" s="5">
        <v>1</v>
      </c>
      <c r="AZ11" s="5">
        <v>1</v>
      </c>
      <c r="BA11" s="5">
        <v>0</v>
      </c>
      <c r="BB11" s="5">
        <v>0</v>
      </c>
      <c r="BC11" s="5">
        <v>1</v>
      </c>
      <c r="BD11" s="31">
        <v>0</v>
      </c>
      <c r="BE11" s="31">
        <v>1</v>
      </c>
      <c r="BF11" s="31">
        <v>0</v>
      </c>
      <c r="BG11" s="31">
        <v>0</v>
      </c>
      <c r="BH11" s="31">
        <v>0</v>
      </c>
      <c r="BI11" s="31">
        <v>0</v>
      </c>
      <c r="BJ11" s="31">
        <v>0</v>
      </c>
      <c r="BK11" s="31">
        <v>0</v>
      </c>
      <c r="BL11" s="31">
        <v>1</v>
      </c>
      <c r="BM11" s="31">
        <v>0</v>
      </c>
      <c r="BN11" s="31">
        <v>1</v>
      </c>
      <c r="BO11" s="31">
        <v>1</v>
      </c>
      <c r="BP11" s="31">
        <v>1</v>
      </c>
      <c r="BQ11" s="31">
        <v>0</v>
      </c>
      <c r="BR11" s="31">
        <v>0</v>
      </c>
      <c r="BS11" s="31">
        <v>0</v>
      </c>
      <c r="BT11" s="31">
        <v>1</v>
      </c>
    </row>
    <row r="12" spans="1:72" x14ac:dyDescent="0.3">
      <c r="A12" t="s">
        <v>613</v>
      </c>
      <c r="B12">
        <v>1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0</v>
      </c>
      <c r="R12">
        <v>1</v>
      </c>
      <c r="S12">
        <v>1</v>
      </c>
      <c r="T12" s="12">
        <v>0</v>
      </c>
      <c r="U12" s="12">
        <v>0</v>
      </c>
      <c r="V12" s="12">
        <v>0</v>
      </c>
      <c r="W12" s="12">
        <v>1</v>
      </c>
      <c r="X12" s="12">
        <v>1</v>
      </c>
      <c r="Y12" s="12">
        <v>1</v>
      </c>
      <c r="Z12" s="12">
        <v>1</v>
      </c>
      <c r="AA12" s="12">
        <v>0</v>
      </c>
      <c r="AB12" s="12">
        <v>0</v>
      </c>
      <c r="AC12" s="12">
        <v>0</v>
      </c>
      <c r="AD12" s="12">
        <v>1</v>
      </c>
      <c r="AE12" s="12">
        <v>1</v>
      </c>
      <c r="AF12" s="12">
        <v>1</v>
      </c>
      <c r="AG12" s="12">
        <v>0</v>
      </c>
      <c r="AH12" s="12">
        <v>0</v>
      </c>
      <c r="AI12" s="12">
        <v>1</v>
      </c>
      <c r="AJ12" s="12">
        <v>1</v>
      </c>
      <c r="AK12" s="12">
        <v>1</v>
      </c>
      <c r="AL12" s="5">
        <v>1</v>
      </c>
      <c r="AM12" s="5">
        <v>0</v>
      </c>
      <c r="AN12" s="5">
        <v>1</v>
      </c>
      <c r="AO12" s="5">
        <v>1</v>
      </c>
      <c r="AP12" s="5">
        <v>1</v>
      </c>
      <c r="AQ12" s="5">
        <v>0</v>
      </c>
      <c r="AR12" s="5">
        <v>0</v>
      </c>
      <c r="AS12" s="5">
        <v>1</v>
      </c>
      <c r="AT12" s="5">
        <v>1</v>
      </c>
      <c r="AU12" s="5">
        <v>0</v>
      </c>
      <c r="AV12" s="5">
        <v>1</v>
      </c>
      <c r="AW12" s="5">
        <v>0</v>
      </c>
      <c r="AX12" s="5">
        <v>1</v>
      </c>
      <c r="AY12" s="5">
        <v>1</v>
      </c>
      <c r="AZ12" s="5">
        <v>1</v>
      </c>
      <c r="BA12" s="5">
        <v>1</v>
      </c>
      <c r="BB12" s="5">
        <v>0</v>
      </c>
      <c r="BC12" s="5">
        <v>1</v>
      </c>
      <c r="BD12" s="31">
        <v>0</v>
      </c>
      <c r="BE12" s="31">
        <v>1</v>
      </c>
      <c r="BF12" s="31">
        <v>0</v>
      </c>
      <c r="BG12" s="31">
        <v>0</v>
      </c>
      <c r="BH12" s="31">
        <v>0</v>
      </c>
      <c r="BI12" s="31">
        <v>1</v>
      </c>
      <c r="BJ12" s="31">
        <v>0</v>
      </c>
      <c r="BK12" s="31">
        <v>0</v>
      </c>
      <c r="BL12" s="31">
        <v>1</v>
      </c>
      <c r="BM12" s="31">
        <v>0</v>
      </c>
      <c r="BN12" s="31">
        <v>1</v>
      </c>
      <c r="BO12" s="31">
        <v>1</v>
      </c>
      <c r="BP12" s="31">
        <v>1</v>
      </c>
      <c r="BQ12" s="31">
        <v>0</v>
      </c>
      <c r="BR12" s="31">
        <v>0</v>
      </c>
      <c r="BS12" s="31">
        <v>0</v>
      </c>
      <c r="BT12" s="31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2"/>
  <sheetViews>
    <sheetView topLeftCell="BI1" workbookViewId="0">
      <selection activeCell="BT12" sqref="BT12"/>
    </sheetView>
  </sheetViews>
  <sheetFormatPr defaultColWidth="11.5546875" defaultRowHeight="14.4" x14ac:dyDescent="0.3"/>
  <cols>
    <col min="1" max="1" width="19.88671875" bestFit="1" customWidth="1"/>
    <col min="2" max="2" width="17" bestFit="1" customWidth="1"/>
    <col min="3" max="3" width="14.44140625" bestFit="1" customWidth="1"/>
    <col min="4" max="4" width="18.88671875" bestFit="1" customWidth="1"/>
    <col min="5" max="5" width="22.6640625" bestFit="1" customWidth="1"/>
    <col min="6" max="6" width="14.44140625" bestFit="1" customWidth="1"/>
    <col min="7" max="7" width="13.44140625" bestFit="1" customWidth="1"/>
    <col min="8" max="8" width="18.6640625" bestFit="1" customWidth="1"/>
    <col min="9" max="9" width="19.109375" bestFit="1" customWidth="1"/>
    <col min="10" max="10" width="13.33203125" bestFit="1" customWidth="1"/>
    <col min="11" max="11" width="15.44140625" bestFit="1" customWidth="1"/>
    <col min="12" max="12" width="11.6640625" bestFit="1" customWidth="1"/>
    <col min="13" max="13" width="18.44140625" bestFit="1" customWidth="1"/>
    <col min="14" max="14" width="12.44140625" bestFit="1" customWidth="1"/>
    <col min="15" max="15" width="13.109375" bestFit="1" customWidth="1"/>
    <col min="16" max="16" width="15.44140625" bestFit="1" customWidth="1"/>
    <col min="17" max="17" width="13.109375" bestFit="1" customWidth="1"/>
    <col min="18" max="18" width="15.88671875" bestFit="1" customWidth="1"/>
    <col min="19" max="19" width="17.44140625" bestFit="1" customWidth="1"/>
    <col min="20" max="20" width="27.44140625" bestFit="1" customWidth="1"/>
    <col min="22" max="22" width="12.44140625" bestFit="1" customWidth="1"/>
    <col min="23" max="23" width="12.88671875" bestFit="1" customWidth="1"/>
    <col min="24" max="24" width="13.109375" bestFit="1" customWidth="1"/>
    <col min="25" max="25" width="17.109375" bestFit="1" customWidth="1"/>
    <col min="26" max="26" width="19.44140625" bestFit="1" customWidth="1"/>
    <col min="27" max="27" width="19.88671875" bestFit="1" customWidth="1"/>
    <col min="28" max="28" width="12.6640625" bestFit="1" customWidth="1"/>
    <col min="29" max="29" width="14.33203125" bestFit="1" customWidth="1"/>
    <col min="30" max="30" width="18.44140625" bestFit="1" customWidth="1"/>
    <col min="31" max="31" width="22.44140625" bestFit="1" customWidth="1"/>
    <col min="32" max="32" width="16.44140625" bestFit="1" customWidth="1"/>
    <col min="33" max="33" width="13.88671875" bestFit="1" customWidth="1"/>
    <col min="34" max="34" width="11.109375" bestFit="1" customWidth="1"/>
    <col min="35" max="35" width="36.33203125" bestFit="1" customWidth="1"/>
    <col min="36" max="36" width="14" bestFit="1" customWidth="1"/>
    <col min="37" max="37" width="17.44140625" bestFit="1" customWidth="1"/>
    <col min="38" max="38" width="10.88671875" bestFit="1" customWidth="1"/>
    <col min="39" max="39" width="9.88671875" bestFit="1" customWidth="1"/>
    <col min="40" max="40" width="12.33203125" bestFit="1" customWidth="1"/>
    <col min="41" max="41" width="13.33203125" bestFit="1" customWidth="1"/>
    <col min="42" max="42" width="16.44140625" bestFit="1" customWidth="1"/>
    <col min="43" max="43" width="13.88671875" bestFit="1" customWidth="1"/>
    <col min="44" max="44" width="16.109375" bestFit="1" customWidth="1"/>
    <col min="45" max="45" width="19.88671875" bestFit="1" customWidth="1"/>
    <col min="46" max="46" width="14.33203125" bestFit="1" customWidth="1"/>
    <col min="47" max="47" width="15.44140625" bestFit="1" customWidth="1"/>
    <col min="48" max="48" width="20" bestFit="1" customWidth="1"/>
    <col min="49" max="49" width="14.44140625" bestFit="1" customWidth="1"/>
    <col min="50" max="50" width="16.6640625" bestFit="1" customWidth="1"/>
    <col min="51" max="51" width="13.33203125" bestFit="1" customWidth="1"/>
    <col min="52" max="52" width="15" bestFit="1" customWidth="1"/>
    <col min="53" max="53" width="14.109375" bestFit="1" customWidth="1"/>
    <col min="54" max="54" width="14.88671875" bestFit="1" customWidth="1"/>
    <col min="56" max="56" width="17.44140625" bestFit="1" customWidth="1"/>
    <col min="57" max="57" width="15.44140625" bestFit="1" customWidth="1"/>
    <col min="58" max="58" width="18.44140625" bestFit="1" customWidth="1"/>
    <col min="59" max="59" width="13.33203125" bestFit="1" customWidth="1"/>
    <col min="60" max="60" width="12" bestFit="1" customWidth="1"/>
    <col min="61" max="61" width="17.88671875" bestFit="1" customWidth="1"/>
    <col min="62" max="62" width="13.88671875" bestFit="1" customWidth="1"/>
    <col min="63" max="63" width="17.33203125" bestFit="1" customWidth="1"/>
    <col min="64" max="64" width="24.6640625" bestFit="1" customWidth="1"/>
    <col min="65" max="65" width="10.44140625" bestFit="1" customWidth="1"/>
    <col min="66" max="66" width="18.6640625" bestFit="1" customWidth="1"/>
    <col min="67" max="67" width="14.33203125" bestFit="1" customWidth="1"/>
    <col min="68" max="68" width="23" bestFit="1" customWidth="1"/>
    <col min="69" max="69" width="19.44140625" bestFit="1" customWidth="1"/>
    <col min="70" max="70" width="11.44140625" bestFit="1" customWidth="1"/>
    <col min="71" max="72" width="15.21875" customWidth="1"/>
  </cols>
  <sheetData>
    <row r="1" spans="1:72" s="1" customFormat="1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</row>
    <row r="2" spans="1:72" s="1" customFormat="1" x14ac:dyDescent="0.3">
      <c r="B2" s="1" t="s">
        <v>608</v>
      </c>
      <c r="C2" s="1" t="s">
        <v>608</v>
      </c>
      <c r="D2" s="1" t="s">
        <v>608</v>
      </c>
      <c r="E2" s="1" t="s">
        <v>608</v>
      </c>
      <c r="F2" s="1" t="s">
        <v>608</v>
      </c>
      <c r="G2" s="1" t="s">
        <v>608</v>
      </c>
      <c r="H2" s="1" t="s">
        <v>608</v>
      </c>
      <c r="I2" s="1" t="s">
        <v>608</v>
      </c>
      <c r="J2" s="1" t="s">
        <v>608</v>
      </c>
      <c r="K2" s="1" t="s">
        <v>608</v>
      </c>
      <c r="L2" s="1" t="s">
        <v>608</v>
      </c>
      <c r="M2" s="1" t="s">
        <v>608</v>
      </c>
      <c r="N2" s="1" t="s">
        <v>608</v>
      </c>
      <c r="O2" s="1" t="s">
        <v>608</v>
      </c>
      <c r="P2" s="1" t="s">
        <v>608</v>
      </c>
      <c r="Q2" s="1" t="s">
        <v>608</v>
      </c>
      <c r="R2" s="1" t="s">
        <v>608</v>
      </c>
      <c r="S2" s="1" t="s">
        <v>608</v>
      </c>
      <c r="T2" s="1" t="s">
        <v>609</v>
      </c>
      <c r="U2" s="1" t="s">
        <v>609</v>
      </c>
      <c r="V2" s="1" t="s">
        <v>609</v>
      </c>
      <c r="W2" s="1" t="s">
        <v>609</v>
      </c>
      <c r="X2" s="1" t="s">
        <v>609</v>
      </c>
      <c r="Y2" s="1" t="s">
        <v>609</v>
      </c>
      <c r="Z2" s="1" t="s">
        <v>609</v>
      </c>
      <c r="AA2" s="1" t="s">
        <v>609</v>
      </c>
      <c r="AB2" s="1" t="s">
        <v>609</v>
      </c>
      <c r="AC2" s="1" t="s">
        <v>609</v>
      </c>
      <c r="AD2" s="1" t="s">
        <v>609</v>
      </c>
      <c r="AE2" s="1" t="s">
        <v>609</v>
      </c>
      <c r="AF2" s="1" t="s">
        <v>609</v>
      </c>
      <c r="AG2" s="1" t="s">
        <v>609</v>
      </c>
      <c r="AH2" s="1" t="s">
        <v>609</v>
      </c>
      <c r="AI2" s="1" t="s">
        <v>609</v>
      </c>
      <c r="AJ2" s="1" t="s">
        <v>609</v>
      </c>
      <c r="AK2" s="1" t="s">
        <v>609</v>
      </c>
      <c r="AL2" s="1" t="s">
        <v>610</v>
      </c>
      <c r="AM2" s="1" t="s">
        <v>610</v>
      </c>
      <c r="AN2" s="1" t="s">
        <v>610</v>
      </c>
      <c r="AO2" s="1" t="s">
        <v>610</v>
      </c>
      <c r="AP2" s="1" t="s">
        <v>610</v>
      </c>
      <c r="AQ2" s="1" t="s">
        <v>610</v>
      </c>
      <c r="AR2" s="1" t="s">
        <v>610</v>
      </c>
      <c r="AS2" s="1" t="s">
        <v>610</v>
      </c>
      <c r="AT2" s="1" t="s">
        <v>610</v>
      </c>
      <c r="AU2" s="1" t="s">
        <v>610</v>
      </c>
      <c r="AV2" s="1" t="s">
        <v>610</v>
      </c>
      <c r="AW2" s="1" t="s">
        <v>610</v>
      </c>
      <c r="AX2" s="1" t="s">
        <v>610</v>
      </c>
      <c r="AY2" s="1" t="s">
        <v>610</v>
      </c>
      <c r="AZ2" s="1" t="s">
        <v>610</v>
      </c>
      <c r="BA2" s="1" t="s">
        <v>610</v>
      </c>
      <c r="BB2" s="1" t="s">
        <v>610</v>
      </c>
      <c r="BC2" s="1" t="s">
        <v>610</v>
      </c>
      <c r="BD2" s="1" t="s">
        <v>611</v>
      </c>
      <c r="BE2" s="1" t="s">
        <v>611</v>
      </c>
      <c r="BF2" s="1" t="s">
        <v>611</v>
      </c>
      <c r="BG2" s="1" t="s">
        <v>611</v>
      </c>
      <c r="BH2" s="1" t="s">
        <v>611</v>
      </c>
      <c r="BI2" s="1" t="s">
        <v>611</v>
      </c>
      <c r="BJ2" s="1" t="s">
        <v>611</v>
      </c>
      <c r="BK2" s="1" t="s">
        <v>611</v>
      </c>
      <c r="BL2" s="1" t="s">
        <v>611</v>
      </c>
      <c r="BM2" s="1" t="s">
        <v>611</v>
      </c>
      <c r="BN2" s="1" t="s">
        <v>611</v>
      </c>
      <c r="BO2" s="1" t="s">
        <v>611</v>
      </c>
      <c r="BP2" s="1" t="s">
        <v>611</v>
      </c>
      <c r="BQ2" s="1" t="s">
        <v>611</v>
      </c>
      <c r="BR2" s="1" t="s">
        <v>611</v>
      </c>
      <c r="BS2" s="1" t="s">
        <v>611</v>
      </c>
      <c r="BT2" s="1" t="s">
        <v>611</v>
      </c>
    </row>
    <row r="3" spans="1:72" x14ac:dyDescent="0.3">
      <c r="A3" t="s">
        <v>623</v>
      </c>
      <c r="B3" t="str">
        <f>HYPERLINK("http://comprabienprod.s3-website-us-east-1.amazonaws.com/tienda/plazavea/catalogo/electro-mama/seccion/computo/producto/mini-laptop-advance-sp7148-1297/thumb/1600x1599/mini-laptop-advance-sp7148-1297.jpg")</f>
        <v>http://comprabienprod.s3-website-us-east-1.amazonaws.com/tienda/plazavea/catalogo/electro-mama/seccion/computo/producto/mini-laptop-advance-sp7148-1297/thumb/1600x1599/mini-laptop-advance-sp7148-1297.jpg</v>
      </c>
      <c r="C3" t="str">
        <f>HYPERLINK("https://upload.wikimedia.org/wikipedia/commons/f/f9/Dampflokomotive_897513.jpg")</f>
        <v>https://upload.wikimedia.org/wikipedia/commons/f/f9/Dampflokomotive_897513.jpg</v>
      </c>
      <c r="D3" t="str">
        <f>HYPERLINK("https://www.fazemag.de/wp-content/uploads/2017/09/Ecstasy-drugs-tablet-632x395.jpg")</f>
        <v>https://www.fazemag.de/wp-content/uploads/2017/09/Ecstasy-drugs-tablet-632x395.jpg</v>
      </c>
      <c r="E3" t="str">
        <f>HYPERLINK("https://cdn.prod-carehubs.net/n1/802899ec472ea3d8/uploads/2015/12/heroin-needle-syringe-drugs-16-x-9.jpg")</f>
        <v>https://cdn.prod-carehubs.net/n1/802899ec472ea3d8/uploads/2015/12/heroin-needle-syringe-drugs-16-x-9.jpg</v>
      </c>
      <c r="F3" t="str">
        <f>HYPERLINK("http://4.bp.blogspot.com/-VpnU65syx_k/VPi8uxdeXSI/AAAAAAAAHm0/vpoXp6ErQm0/s1600/bufete1.jpg")</f>
        <v>http://4.bp.blogspot.com/-VpnU65syx_k/VPi8uxdeXSI/AAAAAAAAHm0/vpoXp6ErQm0/s1600/bufete1.jpg</v>
      </c>
      <c r="G3" t="str">
        <f>HYPERLINK("https://upload.wikimedia.org/wikipedia/commons/9/9b/Wild_Pig_KSC02pd0873.jpg")</f>
        <v>https://upload.wikimedia.org/wikipedia/commons/9/9b/Wild_Pig_KSC02pd0873.jpg</v>
      </c>
      <c r="H3" s="2" t="str">
        <f>HYPERLINK("https://upload.wikimedia.org/wikipedia/commons/thumb/4/4d/Racemic_methamphetamine.svg/1920px-Racemic_methamphetamine.svg.png")</f>
        <v>https://upload.wikimedia.org/wikipedia/commons/thumb/4/4d/Racemic_methamphetamine.svg/1920px-Racemic_methamphetamine.svg.png</v>
      </c>
      <c r="I3" t="str">
        <f>HYPERLINK("https://upload.wikimedia.org/wikipedia/commons/6/6e/B-61_bomb.jpg")</f>
        <v>https://upload.wikimedia.org/wikipedia/commons/6/6e/B-61_bomb.jpg</v>
      </c>
      <c r="J3" t="str">
        <f>HYPERLINK("https://upload.wikimedia.org/wikipedia/commons/thumb/e/ec/Cannabis_Plant.jpg/800px-Cannabis_Plant.jpg")</f>
        <v>https://upload.wikimedia.org/wikipedia/commons/thumb/e/ec/Cannabis_Plant.jpg/800px-Cannabis_Plant.jpg</v>
      </c>
      <c r="K3" t="str">
        <f>HYPERLINK("https://upload.wikimedia.org/wikipedia/commons/thumb/d/da/4Messer_fcm.png/150px-4Messer_fcm.png")</f>
        <v>https://upload.wikimedia.org/wikipedia/commons/thumb/d/da/4Messer_fcm.png/150px-4Messer_fcm.png</v>
      </c>
      <c r="L3" t="str">
        <f>HYPERLINK("https://www.ingenieur.de/wp-content/uploads/2017/11/2016/17082_E-Traktor-von-John-Deere.jpg")</f>
        <v>https://www.ingenieur.de/wp-content/uploads/2017/11/2016/17082_E-Traktor-von-John-Deere.jpg</v>
      </c>
      <c r="M3" t="str">
        <f>HYPERLINK("https://http2.mlstatic.com/telefono-celular-para-adultos-mayores-o-ninos-con-boton-sos-D_NQ_NP_129425-MLM25443105364_032017-F.jpg")</f>
        <v>https://http2.mlstatic.com/telefono-celular-para-adultos-mayores-o-ninos-con-boton-sos-D_NQ_NP_129425-MLM25443105364_032017-F.jpg</v>
      </c>
      <c r="N3" t="str">
        <f>HYPERLINK("http://plazavea.vteximg.com.br/arquivos/ids/179069-1000-1000/20048819.jpg")</f>
        <v>http://plazavea.vteximg.com.br/arquivos/ids/179069-1000-1000/20048819.jpg</v>
      </c>
      <c r="O3" t="str">
        <f>HYPERLINK("https://upload.wikimedia.org/wikipedia/commons/thumb/4/43/USS_Liberty_%28AGTR-5%29_underway_in_Chesapeake_Bay_on_29_July_1967_%28K-39927%29.jpg/1200px-USS_Liberty_%28AGTR-5%29_underway_in_Chesapeake_Bay_on_29_July_1967_%28K-39927%29.jpg")</f>
        <v>https://upload.wikimedia.org/wikipedia/commons/thumb/4/43/USS_Liberty_%28AGTR-5%29_underway_in_Chesapeake_Bay_on_29_July_1967_%28K-39927%29.jpg/1200px-USS_Liberty_%28AGTR-5%29_underway_in_Chesapeake_Bay_on_29_July_1967_%28K-39927%29.jpg</v>
      </c>
      <c r="P3" t="str">
        <f>HYPERLINK("https://www.genussvoll-dampfen.de/images/product_images/original_images/popcorn.png")</f>
        <v>https://www.genussvoll-dampfen.de/images/product_images/original_images/popcorn.png</v>
      </c>
      <c r="Q3" t="str">
        <f>HYPERLINK("https://www.gesundheitstrends.com/wp-content/uploads/2018/04/wald.jpg")</f>
        <v>https://www.gesundheitstrends.com/wp-content/uploads/2018/04/wald.jpg</v>
      </c>
      <c r="R3" t="str">
        <f>HYPERLINK("https://cdn.networkrail.co.uk/wp-content/uploads/2018/04/New-Measurement-Train-NMT-1035x545.jpg")</f>
        <v>https://cdn.networkrail.co.uk/wp-content/uploads/2018/04/New-Measurement-Train-NMT-1035x545.jpg</v>
      </c>
      <c r="S3" t="str">
        <f>HYPERLINK("https://www.feuerwehr-lauf.de/images/Berichte/2017/12012017_Abschlussbericht2016/2017_Startbild.jpg")</f>
        <v>https://www.feuerwehr-lauf.de/images/Berichte/2017/12012017_Abschlussbericht2016/2017_Startbild.jpg</v>
      </c>
      <c r="T3" t="str">
        <f>HYPERLINK("https://upload.wikimedia.org/wikipedia/commons/thumb/6/66/Kokain_-_Cocaine.svg/1920px-Kokain_-_Cocaine.svg.png")</f>
        <v>https://upload.wikimedia.org/wikipedia/commons/thumb/6/66/Kokain_-_Cocaine.svg/1920px-Kokain_-_Cocaine.svg.png</v>
      </c>
      <c r="U3" t="str">
        <f>HYPERLINK("http://natgeo.imgix.net/shows/thumbnails/Drugs,Inc..jpg")</f>
        <v>http://natgeo.imgix.net/shows/thumbnails/Drugs,Inc..jpg</v>
      </c>
      <c r="V3" t="str">
        <f>HYPERLINK("http://3.bp.blogspot.com/-acK852ooKBs/TVdUG7aQUgI/AAAAAAAAAMU/PYevVXTaYaY/s1600/Toothbrush%255B1%255D.jpg")</f>
        <v>http://3.bp.blogspot.com/-acK852ooKBs/TVdUG7aQUgI/AAAAAAAAAMU/PYevVXTaYaY/s1600/Toothbrush%255B1%255D.jpg</v>
      </c>
      <c r="W3" t="str">
        <f>HYPERLINK("https://upload.wikimedia.org/wikipedia/commons/thumb/3/31/Ice_Cream_dessert_02.jpg/800px-Ice_Cream_dessert_02.jpg")</f>
        <v>https://upload.wikimedia.org/wikipedia/commons/thumb/3/31/Ice_Cream_dessert_02.jpg/800px-Ice_Cream_dessert_02.jpg</v>
      </c>
      <c r="X3" t="str">
        <f>HYPERLINK("http://plazavea.vteximg.com.br/arquivos/ids/178655-1000-1000/315845.jpg")</f>
        <v>http://plazavea.vteximg.com.br/arquivos/ids/178655-1000-1000/315845.jpg</v>
      </c>
      <c r="Y3" t="str">
        <f>HYPERLINK("https://avesdelejecafeterodotcom.files.wordpress.com/2016/04/vultur-gryphus.jpg")</f>
        <v>https://avesdelejecafeterodotcom.files.wordpress.com/2016/04/vultur-gryphus.jpg</v>
      </c>
      <c r="Z3" t="str">
        <f>HYPERLINK("https://britishcinematographer.co.uk/wp-content/uploads/bb-plugin/cache/twitter-and-firstlook-onscreen-landscape.jpg")</f>
        <v>https://britishcinematographer.co.uk/wp-content/uploads/bb-plugin/cache/twitter-and-firstlook-onscreen-landscape.jpg</v>
      </c>
      <c r="AA3" t="str">
        <f>HYPERLINK("https://whyy.org/wp-content/uploads/2019/03/Man-Smoking-A-Cigarette-768x512.jpg")</f>
        <v>https://whyy.org/wp-content/uploads/2019/03/Man-Smoking-A-Cigarette-768x512.jpg</v>
      </c>
      <c r="AB3" t="str">
        <f>HYPERLINK("http://peacefulheartalpacas.com/wp-content/uploads/2011/08/Maximus-May-2011.jpg")</f>
        <v>http://peacefulheartalpacas.com/wp-content/uploads/2011/08/Maximus-May-2011.jpg</v>
      </c>
      <c r="AC3" t="str">
        <f>HYPERLINK("https://media.npr.org/assets/news/2010/12/20/taliban_wide-8f6162a4db55cd06463bdaabdfc29e49fc0e28a0-s1100-c15.jpg")</f>
        <v>https://media.npr.org/assets/news/2010/12/20/taliban_wide-8f6162a4db55cd06463bdaabdfc29e49fc0e28a0-s1100-c15.jpg</v>
      </c>
      <c r="AD3" t="str">
        <f>HYPERLINK("https://hoffmanbikes.com/wp-content/uploads/2016/04/Hoffman-Bikes-2016-Imprint-Complete-Bikes-Color-Blue-1.jpg")</f>
        <v>https://hoffmanbikes.com/wp-content/uploads/2016/04/Hoffman-Bikes-2016-Imprint-Complete-Bikes-Color-Blue-1.jpg</v>
      </c>
      <c r="AE3" t="str">
        <f>HYPERLINK("https://www.tz.de/bilder/2018/06/27/9987873/1957164026-fussball-wm-2018-suedkorea-gegen-deutschland-bilder-und-noten-RhHG.jpg")</f>
        <v>https://www.tz.de/bilder/2018/06/27/9987873/1957164026-fussball-wm-2018-suedkorea-gegen-deutschland-bilder-und-noten-RhHG.jpg</v>
      </c>
      <c r="AF3" t="str">
        <f>HYPERLINK("https://www.heise.de/ct/imgs/04/2/1/9/2/3/1/6/Windows_10_Pro-2017-05-16-16-28-44-7d4e067be07c8b6b.png")</f>
        <v>https://www.heise.de/ct/imgs/04/2/1/9/2/3/1/6/Windows_10_Pro-2017-05-16-16-28-44-7d4e067be07c8b6b.png</v>
      </c>
      <c r="AG3" t="str">
        <f>HYPERLINK("https://plazavea.vteximg.com.br/arquivos/ids/169635-1000-1000/917245.jpg")</f>
        <v>https://plazavea.vteximg.com.br/arquivos/ids/169635-1000-1000/917245.jpg</v>
      </c>
      <c r="AH3" t="str">
        <f>HYPERLINK("https://www.bayregio-m.de/bilder/oben-schwimmbad.jpg")</f>
        <v>https://www.bayregio-m.de/bilder/oben-schwimmbad.jpg</v>
      </c>
      <c r="AI3" t="str">
        <f>HYPERLINK("https://www.hamburg-airport.de/images/_85_Vorfeld_Jets_Terminals_MPenner_940.jpg")</f>
        <v>https://www.hamburg-airport.de/images/_85_Vorfeld_Jets_Terminals_MPenner_940.jpg</v>
      </c>
      <c r="AJ3" t="str">
        <f>HYPERLINK("https://cdn1.medicalnewstoday.com/content/images/articles/322/322200/two-young-women-enjoying-lunch-together.jpg")</f>
        <v>https://cdn1.medicalnewstoday.com/content/images/articles/322/322200/two-young-women-enjoying-lunch-together.jpg</v>
      </c>
      <c r="AK3" t="str">
        <f>HYPERLINK("https://www.tierpark-sababurg.de/fileadmin/_processed_/7/d/csm__MG_9788_852e2bbcb9.jpg")</f>
        <v>https://www.tierpark-sababurg.de/fileadmin/_processed_/7/d/csm__MG_9788_852e2bbcb9.jpg</v>
      </c>
      <c r="AL3" t="str">
        <f>HYPERLINK("https://www.decowoerner.com/images/contentUploads/pictures/400_499/493/www/101000/493_239_04-1-0-00.jpg")</f>
        <v>https://www.decowoerner.com/images/contentUploads/pictures/400_499/493/www/101000/493_239_04-1-0-00.jpg</v>
      </c>
      <c r="AM3" t="str">
        <f>HYPERLINK("https://amp.insider.com/images/5c2cc4c701c0ea1d7e19ff4a-1136-568.jpg")</f>
        <v>https://amp.insider.com/images/5c2cc4c701c0ea1d7e19ff4a-1136-568.jpg</v>
      </c>
      <c r="AN3" t="str">
        <f>HYPERLINK("https://media.wired.com/photos/5b86fce8900cb57bbfd1e7ee/master/pass/Jaguar_I-PACE_S_Indus-Silver_065.jpg")</f>
        <v>https://media.wired.com/photos/5b86fce8900cb57bbfd1e7ee/master/pass/Jaguar_I-PACE_S_Indus-Silver_065.jpg</v>
      </c>
      <c r="AO3" t="str">
        <f>HYPERLINK("https://prhome.co.uk/sites/default/files/products/soupbowl.jpg")</f>
        <v>https://prhome.co.uk/sites/default/files/products/soupbowl.jpg</v>
      </c>
      <c r="AP3" t="str">
        <f>HYPERLINK("https://www.abcboats.com/wp-content/uploads/2016/02/slider.jpg")</f>
        <v>https://www.abcboats.com/wp-content/uploads/2016/02/slider.jpg</v>
      </c>
      <c r="AQ3" t="str">
        <f>HYPERLINK("https://timedotcom.files.wordpress.com/2016/04/hedgehog-animal.jpg")</f>
        <v>https://timedotcom.files.wordpress.com/2016/04/hedgehog-animal.jpg</v>
      </c>
      <c r="AR3" t="str">
        <f>HYPERLINK("https://plazavea.vteximg.com.br/arquivos/ids/170695-1000-1000/15555.jpg")</f>
        <v>https://plazavea.vteximg.com.br/arquivos/ids/170695-1000-1000/15555.jpg</v>
      </c>
      <c r="AS3" t="str">
        <f>HYPERLINK("https://cdn.vox-cdn.com/thumbor/jMZTN42_q45ArREu6pG6cGZI3sU=/98x0:541x295/920x613/filters:focal(98x0:541x295):format(webp)/cdn.vox-cdn.com/assets/3388035/acid.png")</f>
        <v>https://cdn.vox-cdn.com/thumbor/jMZTN42_q45ArREu6pG6cGZI3sU=/98x0:541x295/920x613/filters:focal(98x0:541x295):format(webp)/cdn.vox-cdn.com/assets/3388035/acid.png</v>
      </c>
      <c r="AT3" t="str">
        <f>HYPERLINK("https://www.gartenjournal.net/wp-content/uploads/bachlauf-teich.jpg")</f>
        <v>https://www.gartenjournal.net/wp-content/uploads/bachlauf-teich.jpg</v>
      </c>
      <c r="AU3" t="str">
        <f>HYPERLINK("https://www.trekkingfieber.de/wp-content/uploads/2017/02/Daypack-trekking-wandern-kleiner-rucksack.jpg")</f>
        <v>https://www.trekkingfieber.de/wp-content/uploads/2017/02/Daypack-trekking-wandern-kleiner-rucksack.jpg</v>
      </c>
      <c r="AV3" t="str">
        <f>HYPERLINK("https://www.adac.de/-/media/images/rechtsberatung/tankstelle-ausruestung-und-wartung-rechtsberatung-926x383.jpg")</f>
        <v>https://www.adac.de/-/media/images/rechtsberatung/tankstelle-ausruestung-und-wartung-rechtsberatung-926x383.jpg</v>
      </c>
      <c r="AW3" t="str">
        <f>HYPERLINK("https://upload.wikimedia.org/wikipedia/commons/thumb/2/20/MkII_07.JPG/800px-MkII_07.JPG")</f>
        <v>https://upload.wikimedia.org/wikipedia/commons/thumb/2/20/MkII_07.JPG/800px-MkII_07.JPG</v>
      </c>
      <c r="AX3" t="str">
        <f>HYPERLINK("https://upload.wikimedia.org/wikipedia/commons/thumb/7/7b/GLOCK_17_Gen_4_Pistol_MOD_45160305.jpg/1280px-GLOCK_17_Gen_4_Pistol_MOD_45160305.jpg")</f>
        <v>https://upload.wikimedia.org/wikipedia/commons/thumb/7/7b/GLOCK_17_Gen_4_Pistol_MOD_45160305.jpg/1280px-GLOCK_17_Gen_4_Pistol_MOD_45160305.jpg</v>
      </c>
      <c r="AY3" t="str">
        <f>HYPERLINK("https://www.deutschlandfunk.de/media/thumbs/c/cafa1d1daf15db26c2d6a6c76bc2242av1_max_755x425_b3535db83dc50e27c1bb1392364c95a2.jpg")</f>
        <v>https://www.deutschlandfunk.de/media/thumbs/c/cafa1d1daf15db26c2d6a6c76bc2242av1_max_755x425_b3535db83dc50e27c1bb1392364c95a2.jpg</v>
      </c>
      <c r="AZ3" t="str">
        <f>HYPERLINK("https://www.wilderkaiser.info/feratel/event/large/going-am-wilden-kaiser-bergdoktorerlebniswoche-e-mountainbiketour-bergdoktor-xl-mit-dem-elektrobike-zu-den-drehorten.jpg")</f>
        <v>https://www.wilderkaiser.info/feratel/event/large/going-am-wilden-kaiser-bergdoktorerlebniswoche-e-mountainbiketour-bergdoktor-xl-mit-dem-elektrobike-zu-den-drehorten.jpg</v>
      </c>
      <c r="BA3" t="str">
        <f>HYPERLINK("https://image.brigitte.de/10825142/uncropped-0-0/e2368ac9c6725eda700a2be66b556afd/bO/bauernbrot-backen.jpg")</f>
        <v>https://image.brigitte.de/10825142/uncropped-0-0/e2368ac9c6725eda700a2be66b556afd/bO/bauernbrot-backen.jpg</v>
      </c>
      <c r="BB3" t="str">
        <f>HYPERLINK("https://s-ec.bstatic.com/images/hotel/max1024x768/147/147997361.jpg")</f>
        <v>https://s-ec.bstatic.com/images/hotel/max1024x768/147/147997361.jpg</v>
      </c>
      <c r="BC3" t="str">
        <f>HYPERLINK("https://images.ecosia.org/NAKP5OaLrQvYcRsDaemcvngaEzY=/0x390/smart/http%3A%2F%2Fwww.appliance-world.co.uk%2Fpublic%2Fimages%2Fproducts%2FWMBF742P-1.JPG")</f>
        <v>https://images.ecosia.org/NAKP5OaLrQvYcRsDaemcvngaEzY=/0x390/smart/http%3A%2F%2Fwww.appliance-world.co.uk%2Fpublic%2Fimages%2Fproducts%2FWMBF742P-1.JPG</v>
      </c>
      <c r="BD3" t="str">
        <f>HYPERLINK("https://www.meonuk.com/sites/default/files/2017-02/runway%20main%20img.jpg")</f>
        <v>https://www.meonuk.com/sites/default/files/2017-02/runway%20main%20img.jpg</v>
      </c>
      <c r="BE3" t="str">
        <f>HYPERLINK("https://images.pickawood.com/data/nettece/aaa-images/customer-images/regal-buecherregal-bibliothek-kiefer-13301-980x720.jpg")</f>
        <v>https://images.pickawood.com/data/nettece/aaa-images/customer-images/regal-buecherregal-bibliothek-kiefer-13301-980x720.jpg</v>
      </c>
      <c r="BF3" t="str">
        <f>HYPERLINK("https://plazavea.vteximg.com.br/arquivos/ids/169187-1000-1000/4822.jpg")</f>
        <v>https://plazavea.vteximg.com.br/arquivos/ids/169187-1000-1000/4822.jpg</v>
      </c>
      <c r="BG3" t="str">
        <f>HYPERLINK("http://www.newnewss.net/wp-content/uploads/2019/04/drug-780x405.jpg")</f>
        <v>http://www.newnewss.net/wp-content/uploads/2019/04/drug-780x405.jpg</v>
      </c>
      <c r="BH3" t="str">
        <f>HYPERLINK("https://upload.wikimedia.org/wikipedia/commons/thumb/3/30/Flag_of_Jihad.svg/1920px-Flag_of_Jihad.svg.png")</f>
        <v>https://upload.wikimedia.org/wikipedia/commons/thumb/3/30/Flag_of_Jihad.svg/1920px-Flag_of_Jihad.svg.png</v>
      </c>
      <c r="BI3" t="str">
        <f>HYPERLINK("https://upload.wikimedia.org/wikipedia/commons/thumb/a/a9/Al-Qaida_cr%C3%A9e_une_brigade_dirig%C3%A9e_par_des_Touaregs_%288246938011%29.jpg/800px-Al-Qaida_cr%C3%A9e_une_brigade_dirig%C3%A9e_par_des_Touaregs_%288246938011%29.jpg")</f>
        <v>https://upload.wikimedia.org/wikipedia/commons/thumb/a/a9/Al-Qaida_cr%C3%A9e_une_brigade_dirig%C3%A9e_par_des_Touaregs_%288246938011%29.jpg/800px-Al-Qaida_cr%C3%A9e_une_brigade_dirig%C3%A9e_par_des_Touaregs_%288246938011%29.jpg</v>
      </c>
      <c r="BJ3" t="str">
        <f>HYPERLINK("https://img1.womenshealth.de/Obst-und-Gemuese-der-Saison-fotoshowBig-fe5a738-18936.jpg")</f>
        <v>https://img1.womenshealth.de/Obst-und-Gemuese-der-Saison-fotoshowBig-fe5a738-18936.jpg</v>
      </c>
      <c r="BK3" t="str">
        <f>HYPERLINK("https://upload.wikimedia.org/wikipedia/commons/thumb/9/9e/Sydney-Galaxy-homebush.jpg/333px-Sydney-Galaxy-homebush.jpg")</f>
        <v>https://upload.wikimedia.org/wikipedia/commons/thumb/9/9e/Sydney-Galaxy-homebush.jpg/333px-Sydney-Galaxy-homebush.jpg</v>
      </c>
      <c r="BL3" t="str">
        <f>HYPERLINK("https://2.bp.blogspot.com/-J4l96QbWOJo/WNFi4Yt9ZxI/AAAAAAAABtc/EAaqXySKUwk3HRImgf-RasfoUcIw-UoUACLcB/s1600/SFC-275_1sfc.jpg")</f>
        <v>https://2.bp.blogspot.com/-J4l96QbWOJo/WNFi4Yt9ZxI/AAAAAAAABtc/EAaqXySKUwk3HRImgf-RasfoUcIw-UoUACLcB/s1600/SFC-275_1sfc.jpg</v>
      </c>
      <c r="BM3" t="str">
        <f>HYPERLINK("https://www.thoughtco.com/thmb/a6keu_lfmRjyDH-72nIz9MW5EdA=/2121x1414/filters:no_upscale():max_bytes(150000):strip_icc()/GettyImages-872346454-5c37b2dec9e77c000132a628.jpg")</f>
        <v>https://www.thoughtco.com/thmb/a6keu_lfmRjyDH-72nIz9MW5EdA=/2121x1414/filters:no_upscale():max_bytes(150000):strip_icc()/GettyImages-872346454-5c37b2dec9e77c000132a628.jpg</v>
      </c>
      <c r="BN3" t="str">
        <f>HYPERLINK("https://media-cdn.tripadvisor.com/media/photo-s/12/1f/3b/86/disco-radio-hall.jpg")</f>
        <v>https://media-cdn.tripadvisor.com/media/photo-s/12/1f/3b/86/disco-radio-hall.jpg</v>
      </c>
      <c r="BO3" t="str">
        <f>HYPERLINK("https://p5.focus.de/img/fotos/crop5477266/1556442859-cfreecrop_21_9-w1280-h720-otx0_y89-q75-p5/colourbox15286131.jpg")</f>
        <v>https://p5.focus.de/img/fotos/crop5477266/1556442859-cfreecrop_21_9-w1280-h720-otx0_y89-q75-p5/colourbox15286131.jpg</v>
      </c>
      <c r="BP3" t="str">
        <f>HYPERLINK("https://heifer12x12.files.wordpress.com/2012/04/cusquena.jpg")</f>
        <v>https://heifer12x12.files.wordpress.com/2012/04/cusquena.jpg</v>
      </c>
      <c r="BQ3" t="str">
        <f>HYPERLINK("https://www.gachd.org/wp-content/uploads/2018/07/Children-playing-tug-of-war.jpg")</f>
        <v>https://www.gachd.org/wp-content/uploads/2018/07/Children-playing-tug-of-war.jpg</v>
      </c>
      <c r="BR3" t="str">
        <f>HYPERLINK("https://upload.wikimedia.org/wikipedia/commons/thumb/9/92/Cocaine_lines_2.jpg/1024px-Cocaine_lines_2.jpg")</f>
        <v>https://upload.wikimedia.org/wikipedia/commons/thumb/9/92/Cocaine_lines_2.jpg/1024px-Cocaine_lines_2.jpg</v>
      </c>
      <c r="BS3" t="str">
        <f>HYPERLINK("https://upload.wikimedia.org/wikipedia/commons/c/c1/Darfur_refugee_camp_in_Chad.jpg")</f>
        <v>https://upload.wikimedia.org/wikipedia/commons/c/c1/Darfur_refugee_camp_in_Chad.jpg</v>
      </c>
      <c r="BT3" t="str">
        <f>HYPERLINK("https://bilder.bild.de/fotos-skaliert/mercedes-cabrio-200727469-55103508/2,w=993,q=high,c=0.bild.jpg")</f>
        <v>https://bilder.bild.de/fotos-skaliert/mercedes-cabrio-200727469-55103508/2,w=993,q=high,c=0.bild.jpg</v>
      </c>
    </row>
    <row r="4" spans="1:72" x14ac:dyDescent="0.3">
      <c r="A4" t="s">
        <v>418</v>
      </c>
      <c r="B4" t="s">
        <v>26</v>
      </c>
      <c r="C4" t="s">
        <v>30</v>
      </c>
      <c r="D4" t="s">
        <v>69</v>
      </c>
      <c r="E4" t="s">
        <v>68</v>
      </c>
      <c r="F4" t="s">
        <v>49</v>
      </c>
      <c r="G4" t="s">
        <v>37</v>
      </c>
      <c r="H4" t="s">
        <v>61</v>
      </c>
      <c r="I4" t="s">
        <v>56</v>
      </c>
      <c r="J4" t="s">
        <v>44</v>
      </c>
      <c r="K4" t="s">
        <v>50</v>
      </c>
      <c r="L4" t="s">
        <v>27</v>
      </c>
      <c r="M4" t="s">
        <v>43</v>
      </c>
      <c r="N4" t="s">
        <v>31</v>
      </c>
      <c r="O4" t="s">
        <v>34</v>
      </c>
      <c r="P4" t="s">
        <v>5</v>
      </c>
      <c r="Q4" t="s">
        <v>64</v>
      </c>
      <c r="R4" t="s">
        <v>7</v>
      </c>
      <c r="S4" t="s">
        <v>63</v>
      </c>
      <c r="T4" t="s">
        <v>32</v>
      </c>
      <c r="U4" t="s">
        <v>1</v>
      </c>
      <c r="V4" t="s">
        <v>48</v>
      </c>
      <c r="W4" t="s">
        <v>10</v>
      </c>
      <c r="X4" t="s">
        <v>36</v>
      </c>
      <c r="Y4" t="s">
        <v>9</v>
      </c>
      <c r="Z4" t="s">
        <v>3</v>
      </c>
      <c r="AA4" t="s">
        <v>65</v>
      </c>
      <c r="AB4" t="s">
        <v>42</v>
      </c>
      <c r="AC4" t="s">
        <v>53</v>
      </c>
      <c r="AD4" t="s">
        <v>66</v>
      </c>
      <c r="AE4" t="s">
        <v>18</v>
      </c>
      <c r="AF4" t="s">
        <v>58</v>
      </c>
      <c r="AG4" t="s">
        <v>13</v>
      </c>
      <c r="AH4" t="s">
        <v>19</v>
      </c>
      <c r="AI4" t="s">
        <v>21</v>
      </c>
      <c r="AJ4" t="s">
        <v>46</v>
      </c>
      <c r="AK4" t="s">
        <v>2</v>
      </c>
      <c r="AL4" t="s">
        <v>24</v>
      </c>
      <c r="AM4" t="s">
        <v>33</v>
      </c>
      <c r="AN4" t="s">
        <v>16</v>
      </c>
      <c r="AO4" t="s">
        <v>15</v>
      </c>
      <c r="AP4" t="s">
        <v>62</v>
      </c>
      <c r="AQ4" t="s">
        <v>54</v>
      </c>
      <c r="AR4" t="s">
        <v>38</v>
      </c>
      <c r="AS4" t="s">
        <v>57</v>
      </c>
      <c r="AT4" t="s">
        <v>59</v>
      </c>
      <c r="AU4" t="s">
        <v>28</v>
      </c>
      <c r="AV4" t="s">
        <v>12</v>
      </c>
      <c r="AW4" t="s">
        <v>51</v>
      </c>
      <c r="AX4" t="s">
        <v>55</v>
      </c>
      <c r="AY4" t="s">
        <v>17</v>
      </c>
      <c r="AZ4" t="s">
        <v>25</v>
      </c>
      <c r="BA4" t="s">
        <v>11</v>
      </c>
      <c r="BB4" t="s">
        <v>52</v>
      </c>
      <c r="BC4" t="s">
        <v>4</v>
      </c>
      <c r="BD4" t="s">
        <v>14</v>
      </c>
      <c r="BE4" t="s">
        <v>45</v>
      </c>
      <c r="BF4" t="s">
        <v>23</v>
      </c>
      <c r="BG4" t="s">
        <v>20</v>
      </c>
      <c r="BH4" t="s">
        <v>8</v>
      </c>
      <c r="BI4" t="s">
        <v>47</v>
      </c>
      <c r="BJ4" t="s">
        <v>6</v>
      </c>
      <c r="BK4" t="s">
        <v>60</v>
      </c>
      <c r="BL4" t="s">
        <v>40</v>
      </c>
      <c r="BM4" t="s">
        <v>22</v>
      </c>
      <c r="BN4" t="s">
        <v>35</v>
      </c>
      <c r="BO4" t="s">
        <v>621</v>
      </c>
      <c r="BP4" t="s">
        <v>67</v>
      </c>
      <c r="BQ4" t="s">
        <v>41</v>
      </c>
      <c r="BR4" t="s">
        <v>39</v>
      </c>
      <c r="BS4" t="s">
        <v>29</v>
      </c>
      <c r="BT4" t="s">
        <v>622</v>
      </c>
    </row>
    <row r="5" spans="1:72" x14ac:dyDescent="0.3">
      <c r="A5" t="s">
        <v>70</v>
      </c>
      <c r="B5" t="s">
        <v>218</v>
      </c>
      <c r="C5" t="s">
        <v>99</v>
      </c>
      <c r="D5" t="s">
        <v>242</v>
      </c>
      <c r="E5" t="s">
        <v>132</v>
      </c>
      <c r="F5" t="s">
        <v>179</v>
      </c>
      <c r="G5" t="s">
        <v>105</v>
      </c>
      <c r="H5" t="s">
        <v>224</v>
      </c>
      <c r="I5" t="s">
        <v>124</v>
      </c>
      <c r="J5" t="s">
        <v>325</v>
      </c>
      <c r="K5" t="s">
        <v>118</v>
      </c>
      <c r="L5" t="s">
        <v>219</v>
      </c>
      <c r="M5" t="s">
        <v>110</v>
      </c>
      <c r="N5" t="s">
        <v>100</v>
      </c>
      <c r="O5" t="s">
        <v>89</v>
      </c>
      <c r="P5" t="s">
        <v>150</v>
      </c>
      <c r="Q5" t="s">
        <v>212</v>
      </c>
      <c r="R5" t="s">
        <v>77</v>
      </c>
      <c r="S5" t="s">
        <v>190</v>
      </c>
      <c r="T5" t="s">
        <v>162</v>
      </c>
      <c r="U5" t="s">
        <v>419</v>
      </c>
      <c r="V5" t="s">
        <v>115</v>
      </c>
      <c r="W5" t="s">
        <v>80</v>
      </c>
      <c r="X5" t="s">
        <v>116</v>
      </c>
      <c r="Y5" t="s">
        <v>79</v>
      </c>
      <c r="Z5" t="s">
        <v>166</v>
      </c>
      <c r="AA5" t="s">
        <v>132</v>
      </c>
      <c r="AB5" t="s">
        <v>109</v>
      </c>
      <c r="AC5" t="s">
        <v>349</v>
      </c>
      <c r="AD5" t="s">
        <v>94</v>
      </c>
      <c r="AE5" t="s">
        <v>88</v>
      </c>
      <c r="AF5" t="s">
        <v>240</v>
      </c>
      <c r="AG5" t="s">
        <v>148</v>
      </c>
      <c r="AH5" t="s">
        <v>89</v>
      </c>
      <c r="AI5" t="s">
        <v>91</v>
      </c>
      <c r="AJ5" t="s">
        <v>113</v>
      </c>
      <c r="AK5" t="s">
        <v>197</v>
      </c>
      <c r="AL5" t="s">
        <v>75</v>
      </c>
      <c r="AM5" t="s">
        <v>103</v>
      </c>
      <c r="AN5" t="s">
        <v>102</v>
      </c>
      <c r="AO5" t="s">
        <v>280</v>
      </c>
      <c r="AP5" t="s">
        <v>129</v>
      </c>
      <c r="AQ5" t="s">
        <v>122</v>
      </c>
      <c r="AR5" t="s">
        <v>104</v>
      </c>
      <c r="AS5" t="s">
        <v>168</v>
      </c>
      <c r="AT5" t="s">
        <v>414</v>
      </c>
      <c r="AU5" t="s">
        <v>97</v>
      </c>
      <c r="AV5" t="s">
        <v>147</v>
      </c>
      <c r="AW5" t="s">
        <v>119</v>
      </c>
      <c r="AX5" t="s">
        <v>183</v>
      </c>
      <c r="AY5" t="s">
        <v>210</v>
      </c>
      <c r="AZ5" t="s">
        <v>94</v>
      </c>
      <c r="BA5" t="s">
        <v>204</v>
      </c>
      <c r="BB5" t="s">
        <v>285</v>
      </c>
      <c r="BC5" t="s">
        <v>74</v>
      </c>
      <c r="BD5" t="s">
        <v>335</v>
      </c>
      <c r="BE5" t="s">
        <v>112</v>
      </c>
      <c r="BF5" t="s">
        <v>238</v>
      </c>
      <c r="BG5" t="s">
        <v>132</v>
      </c>
      <c r="BH5" t="s">
        <v>420</v>
      </c>
      <c r="BI5" t="s">
        <v>409</v>
      </c>
      <c r="BJ5" t="s">
        <v>141</v>
      </c>
      <c r="BK5" t="s">
        <v>240</v>
      </c>
      <c r="BL5" t="s">
        <v>421</v>
      </c>
      <c r="BM5" t="s">
        <v>263</v>
      </c>
      <c r="BN5" t="s">
        <v>73</v>
      </c>
      <c r="BO5" t="s">
        <v>116</v>
      </c>
      <c r="BP5" t="s">
        <v>133</v>
      </c>
      <c r="BQ5" t="s">
        <v>171</v>
      </c>
      <c r="BR5" t="s">
        <v>132</v>
      </c>
      <c r="BS5" t="s">
        <v>98</v>
      </c>
      <c r="BT5" t="s">
        <v>102</v>
      </c>
    </row>
    <row r="6" spans="1:72" x14ac:dyDescent="0.3">
      <c r="A6" t="s">
        <v>136</v>
      </c>
      <c r="B6" t="s">
        <v>157</v>
      </c>
      <c r="C6" t="s">
        <v>184</v>
      </c>
      <c r="D6" t="s">
        <v>238</v>
      </c>
      <c r="E6" t="s">
        <v>290</v>
      </c>
      <c r="F6" t="s">
        <v>100</v>
      </c>
      <c r="G6" t="s">
        <v>225</v>
      </c>
      <c r="H6" t="s">
        <v>101</v>
      </c>
      <c r="I6" t="s">
        <v>184</v>
      </c>
      <c r="J6" t="s">
        <v>431</v>
      </c>
      <c r="K6" t="s">
        <v>233</v>
      </c>
      <c r="L6" t="s">
        <v>266</v>
      </c>
      <c r="M6" t="s">
        <v>173</v>
      </c>
      <c r="N6" t="s">
        <v>269</v>
      </c>
      <c r="O6" t="s">
        <v>165</v>
      </c>
      <c r="P6" t="s">
        <v>303</v>
      </c>
      <c r="Q6" t="s">
        <v>396</v>
      </c>
      <c r="R6" t="s">
        <v>250</v>
      </c>
      <c r="S6" t="s">
        <v>130</v>
      </c>
      <c r="T6" t="s">
        <v>425</v>
      </c>
      <c r="U6" t="s">
        <v>422</v>
      </c>
      <c r="V6" t="s">
        <v>410</v>
      </c>
      <c r="W6" t="s">
        <v>145</v>
      </c>
      <c r="X6" t="s">
        <v>148</v>
      </c>
      <c r="Y6" t="s">
        <v>144</v>
      </c>
      <c r="Z6" t="s">
        <v>82</v>
      </c>
      <c r="AA6" t="s">
        <v>168</v>
      </c>
      <c r="AB6" t="s">
        <v>227</v>
      </c>
      <c r="AC6" t="s">
        <v>183</v>
      </c>
      <c r="AD6" t="s">
        <v>243</v>
      </c>
      <c r="AE6" t="s">
        <v>171</v>
      </c>
      <c r="AF6" t="s">
        <v>126</v>
      </c>
      <c r="AG6" t="s">
        <v>116</v>
      </c>
      <c r="AH6" t="s">
        <v>153</v>
      </c>
      <c r="AI6" t="s">
        <v>84</v>
      </c>
      <c r="AJ6" t="s">
        <v>280</v>
      </c>
      <c r="AK6" t="s">
        <v>72</v>
      </c>
      <c r="AL6" t="s">
        <v>140</v>
      </c>
      <c r="AM6" t="s">
        <v>426</v>
      </c>
      <c r="AN6" t="s">
        <v>209</v>
      </c>
      <c r="AO6" t="s">
        <v>85</v>
      </c>
      <c r="AP6" t="s">
        <v>165</v>
      </c>
      <c r="AQ6" t="s">
        <v>432</v>
      </c>
      <c r="AR6" t="s">
        <v>406</v>
      </c>
      <c r="AS6" t="s">
        <v>78</v>
      </c>
      <c r="AT6" t="s">
        <v>212</v>
      </c>
      <c r="AU6" t="s">
        <v>159</v>
      </c>
      <c r="AV6" t="s">
        <v>82</v>
      </c>
      <c r="AW6" t="s">
        <v>392</v>
      </c>
      <c r="AX6" t="s">
        <v>237</v>
      </c>
      <c r="AY6" t="s">
        <v>350</v>
      </c>
      <c r="AZ6" t="s">
        <v>192</v>
      </c>
      <c r="BA6" t="s">
        <v>81</v>
      </c>
      <c r="BB6" t="s">
        <v>256</v>
      </c>
      <c r="BC6" t="s">
        <v>423</v>
      </c>
      <c r="BD6" t="s">
        <v>424</v>
      </c>
      <c r="BE6" t="s">
        <v>175</v>
      </c>
      <c r="BF6" t="s">
        <v>400</v>
      </c>
      <c r="BG6" t="s">
        <v>233</v>
      </c>
      <c r="BH6" t="s">
        <v>82</v>
      </c>
      <c r="BI6" t="s">
        <v>177</v>
      </c>
      <c r="BJ6" t="s">
        <v>76</v>
      </c>
      <c r="BK6" t="s">
        <v>433</v>
      </c>
      <c r="BL6" t="s">
        <v>429</v>
      </c>
      <c r="BM6" t="s">
        <v>92</v>
      </c>
      <c r="BN6" t="s">
        <v>427</v>
      </c>
      <c r="BO6" t="s">
        <v>104</v>
      </c>
      <c r="BP6" t="s">
        <v>193</v>
      </c>
      <c r="BQ6" t="s">
        <v>430</v>
      </c>
      <c r="BR6" t="s">
        <v>428</v>
      </c>
      <c r="BS6" t="s">
        <v>402</v>
      </c>
      <c r="BT6" t="s">
        <v>151</v>
      </c>
    </row>
    <row r="7" spans="1:72" x14ac:dyDescent="0.3">
      <c r="A7" t="s">
        <v>195</v>
      </c>
      <c r="B7" t="s">
        <v>265</v>
      </c>
      <c r="C7" t="s">
        <v>124</v>
      </c>
      <c r="D7" t="s">
        <v>447</v>
      </c>
      <c r="E7" t="s">
        <v>93</v>
      </c>
      <c r="F7" t="s">
        <v>117</v>
      </c>
      <c r="G7" t="s">
        <v>167</v>
      </c>
      <c r="H7" t="s">
        <v>264</v>
      </c>
      <c r="I7" t="s">
        <v>213</v>
      </c>
      <c r="J7" t="s">
        <v>229</v>
      </c>
      <c r="K7" t="s">
        <v>338</v>
      </c>
      <c r="L7" t="s">
        <v>96</v>
      </c>
      <c r="M7" t="s">
        <v>261</v>
      </c>
      <c r="N7" t="s">
        <v>438</v>
      </c>
      <c r="O7" t="s">
        <v>404</v>
      </c>
      <c r="P7" t="s">
        <v>140</v>
      </c>
      <c r="Q7" t="s">
        <v>131</v>
      </c>
      <c r="R7" t="s">
        <v>142</v>
      </c>
      <c r="S7" t="s">
        <v>158</v>
      </c>
      <c r="T7" t="s">
        <v>251</v>
      </c>
      <c r="U7" t="s">
        <v>434</v>
      </c>
      <c r="V7" t="s">
        <v>233</v>
      </c>
      <c r="W7" t="s">
        <v>303</v>
      </c>
      <c r="X7" t="s">
        <v>133</v>
      </c>
      <c r="Y7" t="s">
        <v>202</v>
      </c>
      <c r="Z7" t="s">
        <v>73</v>
      </c>
      <c r="AA7" t="s">
        <v>191</v>
      </c>
      <c r="AB7" t="s">
        <v>172</v>
      </c>
      <c r="AC7" t="s">
        <v>444</v>
      </c>
      <c r="AD7" t="s">
        <v>292</v>
      </c>
      <c r="AE7" t="s">
        <v>108</v>
      </c>
      <c r="AF7" t="s">
        <v>446</v>
      </c>
      <c r="AG7" t="s">
        <v>83</v>
      </c>
      <c r="AH7" t="s">
        <v>98</v>
      </c>
      <c r="AI7" t="s">
        <v>291</v>
      </c>
      <c r="AJ7" t="s">
        <v>282</v>
      </c>
      <c r="AK7" t="s">
        <v>298</v>
      </c>
      <c r="AL7" t="s">
        <v>364</v>
      </c>
      <c r="AM7" t="s">
        <v>439</v>
      </c>
      <c r="AN7" t="s">
        <v>436</v>
      </c>
      <c r="AO7" t="s">
        <v>380</v>
      </c>
      <c r="AP7" t="s">
        <v>89</v>
      </c>
      <c r="AQ7" t="s">
        <v>332</v>
      </c>
      <c r="AR7" t="s">
        <v>441</v>
      </c>
      <c r="AS7" t="s">
        <v>445</v>
      </c>
      <c r="AT7" t="s">
        <v>153</v>
      </c>
      <c r="AU7" t="s">
        <v>160</v>
      </c>
      <c r="AV7" t="s">
        <v>190</v>
      </c>
      <c r="AW7" t="s">
        <v>234</v>
      </c>
      <c r="AX7" t="s">
        <v>177</v>
      </c>
      <c r="AY7" t="s">
        <v>437</v>
      </c>
      <c r="AZ7" t="s">
        <v>97</v>
      </c>
      <c r="BA7" t="s">
        <v>435</v>
      </c>
      <c r="BB7" t="s">
        <v>443</v>
      </c>
      <c r="BC7" t="s">
        <v>275</v>
      </c>
      <c r="BD7" t="s">
        <v>128</v>
      </c>
      <c r="BE7" t="s">
        <v>230</v>
      </c>
      <c r="BF7" t="s">
        <v>104</v>
      </c>
      <c r="BG7" t="s">
        <v>118</v>
      </c>
      <c r="BH7" t="s">
        <v>81</v>
      </c>
      <c r="BI7" t="s">
        <v>442</v>
      </c>
      <c r="BJ7" t="s">
        <v>100</v>
      </c>
      <c r="BK7" t="s">
        <v>73</v>
      </c>
      <c r="BL7" t="s">
        <v>107</v>
      </c>
      <c r="BM7" t="s">
        <v>346</v>
      </c>
      <c r="BN7" t="s">
        <v>405</v>
      </c>
      <c r="BO7" t="s">
        <v>440</v>
      </c>
      <c r="BP7" t="s">
        <v>116</v>
      </c>
      <c r="BQ7" t="s">
        <v>88</v>
      </c>
      <c r="BR7" t="s">
        <v>262</v>
      </c>
      <c r="BS7" t="s">
        <v>155</v>
      </c>
      <c r="BT7" t="s">
        <v>209</v>
      </c>
    </row>
    <row r="8" spans="1:72" x14ac:dyDescent="0.3">
      <c r="A8" t="s">
        <v>245</v>
      </c>
      <c r="B8" t="s">
        <v>173</v>
      </c>
      <c r="C8" t="s">
        <v>315</v>
      </c>
      <c r="D8" t="s">
        <v>299</v>
      </c>
      <c r="E8" t="s">
        <v>430</v>
      </c>
      <c r="F8" t="s">
        <v>317</v>
      </c>
      <c r="G8" t="s">
        <v>263</v>
      </c>
      <c r="H8" t="s">
        <v>166</v>
      </c>
      <c r="I8" t="s">
        <v>288</v>
      </c>
      <c r="J8" t="s">
        <v>174</v>
      </c>
      <c r="K8" t="s">
        <v>454</v>
      </c>
      <c r="L8" t="s">
        <v>315</v>
      </c>
      <c r="M8" t="s">
        <v>228</v>
      </c>
      <c r="N8" t="s">
        <v>179</v>
      </c>
      <c r="O8" t="s">
        <v>223</v>
      </c>
      <c r="P8" t="s">
        <v>75</v>
      </c>
      <c r="Q8" t="s">
        <v>159</v>
      </c>
      <c r="R8" t="s">
        <v>201</v>
      </c>
      <c r="S8" t="s">
        <v>457</v>
      </c>
      <c r="T8" t="s">
        <v>327</v>
      </c>
      <c r="U8" t="s">
        <v>168</v>
      </c>
      <c r="V8" t="s">
        <v>338</v>
      </c>
      <c r="W8" t="s">
        <v>253</v>
      </c>
      <c r="X8" t="s">
        <v>206</v>
      </c>
      <c r="Y8" t="s">
        <v>358</v>
      </c>
      <c r="Z8" t="s">
        <v>240</v>
      </c>
      <c r="AA8" t="s">
        <v>375</v>
      </c>
      <c r="AB8" t="s">
        <v>155</v>
      </c>
      <c r="AC8" t="s">
        <v>231</v>
      </c>
      <c r="AD8" t="s">
        <v>192</v>
      </c>
      <c r="AE8" t="s">
        <v>211</v>
      </c>
      <c r="AF8" t="s">
        <v>186</v>
      </c>
      <c r="AG8" t="s">
        <v>206</v>
      </c>
      <c r="AH8" t="s">
        <v>212</v>
      </c>
      <c r="AI8" t="s">
        <v>213</v>
      </c>
      <c r="AJ8" t="s">
        <v>453</v>
      </c>
      <c r="AK8" t="s">
        <v>448</v>
      </c>
      <c r="AL8" t="s">
        <v>216</v>
      </c>
      <c r="AM8" t="s">
        <v>429</v>
      </c>
      <c r="AN8" t="s">
        <v>151</v>
      </c>
      <c r="AO8" t="s">
        <v>344</v>
      </c>
      <c r="AP8" t="s">
        <v>456</v>
      </c>
      <c r="AQ8" t="s">
        <v>455</v>
      </c>
      <c r="AR8" t="s">
        <v>322</v>
      </c>
      <c r="AS8" t="s">
        <v>185</v>
      </c>
      <c r="AT8" t="s">
        <v>239</v>
      </c>
      <c r="AU8" t="s">
        <v>267</v>
      </c>
      <c r="AV8" t="s">
        <v>113</v>
      </c>
      <c r="AW8" t="s">
        <v>176</v>
      </c>
      <c r="AX8" t="s">
        <v>123</v>
      </c>
      <c r="AY8" t="s">
        <v>275</v>
      </c>
      <c r="AZ8" t="s">
        <v>217</v>
      </c>
      <c r="BA8" t="s">
        <v>449</v>
      </c>
      <c r="BB8" t="s">
        <v>89</v>
      </c>
      <c r="BC8" t="s">
        <v>248</v>
      </c>
      <c r="BD8" t="s">
        <v>428</v>
      </c>
      <c r="BE8" t="s">
        <v>279</v>
      </c>
      <c r="BF8" t="s">
        <v>88</v>
      </c>
      <c r="BG8" t="s">
        <v>114</v>
      </c>
      <c r="BH8" t="s">
        <v>166</v>
      </c>
      <c r="BI8" t="s">
        <v>348</v>
      </c>
      <c r="BJ8" t="s">
        <v>200</v>
      </c>
      <c r="BK8" t="s">
        <v>163</v>
      </c>
      <c r="BL8" t="s">
        <v>367</v>
      </c>
      <c r="BM8" t="s">
        <v>214</v>
      </c>
      <c r="BN8" t="s">
        <v>450</v>
      </c>
      <c r="BO8" t="s">
        <v>451</v>
      </c>
      <c r="BP8" t="s">
        <v>458</v>
      </c>
      <c r="BQ8" t="s">
        <v>353</v>
      </c>
      <c r="BR8" t="s">
        <v>452</v>
      </c>
      <c r="BS8" t="s">
        <v>365</v>
      </c>
      <c r="BT8" t="s">
        <v>163</v>
      </c>
    </row>
    <row r="9" spans="1:72" x14ac:dyDescent="0.3">
      <c r="A9" t="s">
        <v>296</v>
      </c>
      <c r="B9" t="s">
        <v>95</v>
      </c>
      <c r="C9" t="s">
        <v>288</v>
      </c>
      <c r="D9" t="s">
        <v>473</v>
      </c>
      <c r="E9" t="s">
        <v>327</v>
      </c>
      <c r="F9" t="s">
        <v>282</v>
      </c>
      <c r="G9" t="s">
        <v>388</v>
      </c>
      <c r="H9" t="s">
        <v>305</v>
      </c>
      <c r="I9" t="s">
        <v>262</v>
      </c>
      <c r="J9" t="s">
        <v>467</v>
      </c>
      <c r="K9" t="s">
        <v>283</v>
      </c>
      <c r="L9" t="s">
        <v>158</v>
      </c>
      <c r="M9" t="s">
        <v>408</v>
      </c>
      <c r="N9" t="s">
        <v>221</v>
      </c>
      <c r="O9" t="s">
        <v>386</v>
      </c>
      <c r="P9" t="s">
        <v>314</v>
      </c>
      <c r="Q9" t="s">
        <v>128</v>
      </c>
      <c r="R9" t="s">
        <v>300</v>
      </c>
      <c r="S9" t="s">
        <v>77</v>
      </c>
      <c r="T9" t="s">
        <v>464</v>
      </c>
      <c r="U9" t="s">
        <v>459</v>
      </c>
      <c r="V9" t="s">
        <v>101</v>
      </c>
      <c r="W9" t="s">
        <v>203</v>
      </c>
      <c r="X9" t="s">
        <v>469</v>
      </c>
      <c r="Y9" t="s">
        <v>302</v>
      </c>
      <c r="Z9" t="s">
        <v>433</v>
      </c>
      <c r="AA9" t="s">
        <v>471</v>
      </c>
      <c r="AB9" t="s">
        <v>324</v>
      </c>
      <c r="AC9" t="s">
        <v>94</v>
      </c>
      <c r="AD9" t="s">
        <v>472</v>
      </c>
      <c r="AE9" t="s">
        <v>461</v>
      </c>
      <c r="AF9" t="s">
        <v>95</v>
      </c>
      <c r="AG9" t="s">
        <v>306</v>
      </c>
      <c r="AH9" t="s">
        <v>120</v>
      </c>
      <c r="AI9" t="s">
        <v>395</v>
      </c>
      <c r="AJ9" t="s">
        <v>468</v>
      </c>
      <c r="AK9" t="s">
        <v>138</v>
      </c>
      <c r="AL9" t="s">
        <v>314</v>
      </c>
      <c r="AM9" t="s">
        <v>104</v>
      </c>
      <c r="AN9" t="s">
        <v>309</v>
      </c>
      <c r="AO9" t="s">
        <v>257</v>
      </c>
      <c r="AP9" t="s">
        <v>290</v>
      </c>
      <c r="AQ9" t="s">
        <v>182</v>
      </c>
      <c r="AR9" t="s">
        <v>465</v>
      </c>
      <c r="AS9" t="s">
        <v>264</v>
      </c>
      <c r="AT9" t="s">
        <v>470</v>
      </c>
      <c r="AU9" t="s">
        <v>131</v>
      </c>
      <c r="AV9" t="s">
        <v>224</v>
      </c>
      <c r="AW9" t="s">
        <v>284</v>
      </c>
      <c r="AX9" t="s">
        <v>152</v>
      </c>
      <c r="AY9" t="s">
        <v>421</v>
      </c>
      <c r="AZ9" t="s">
        <v>292</v>
      </c>
      <c r="BA9" t="s">
        <v>304</v>
      </c>
      <c r="BB9" t="s">
        <v>153</v>
      </c>
      <c r="BC9" t="s">
        <v>460</v>
      </c>
      <c r="BD9" t="s">
        <v>307</v>
      </c>
      <c r="BE9" t="s">
        <v>383</v>
      </c>
      <c r="BF9" t="s">
        <v>462</v>
      </c>
      <c r="BG9" t="s">
        <v>178</v>
      </c>
      <c r="BH9" t="s">
        <v>112</v>
      </c>
      <c r="BI9" t="s">
        <v>183</v>
      </c>
      <c r="BJ9" t="s">
        <v>431</v>
      </c>
      <c r="BK9" t="s">
        <v>215</v>
      </c>
      <c r="BL9" t="s">
        <v>199</v>
      </c>
      <c r="BM9" t="s">
        <v>313</v>
      </c>
      <c r="BN9" t="s">
        <v>166</v>
      </c>
      <c r="BO9" t="s">
        <v>191</v>
      </c>
      <c r="BP9" t="s">
        <v>100</v>
      </c>
      <c r="BQ9" t="s">
        <v>466</v>
      </c>
      <c r="BR9" t="s">
        <v>205</v>
      </c>
      <c r="BS9" t="s">
        <v>463</v>
      </c>
      <c r="BT9" t="s">
        <v>436</v>
      </c>
    </row>
    <row r="11" spans="1:72" x14ac:dyDescent="0.3">
      <c r="A11" t="s">
        <v>612</v>
      </c>
      <c r="B11">
        <v>1</v>
      </c>
      <c r="C11">
        <v>1</v>
      </c>
      <c r="D11">
        <v>0</v>
      </c>
      <c r="E11">
        <v>1</v>
      </c>
      <c r="F11">
        <v>0</v>
      </c>
      <c r="G11">
        <v>1</v>
      </c>
      <c r="H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1</v>
      </c>
      <c r="O11">
        <v>0</v>
      </c>
      <c r="P11">
        <v>0</v>
      </c>
      <c r="Q11">
        <v>0</v>
      </c>
      <c r="R11">
        <v>1</v>
      </c>
      <c r="S11">
        <v>1</v>
      </c>
      <c r="T11" s="15">
        <v>0</v>
      </c>
      <c r="U11" s="15">
        <v>0</v>
      </c>
      <c r="V11" s="15">
        <v>0</v>
      </c>
      <c r="W11" s="15">
        <v>1</v>
      </c>
      <c r="X11" s="15">
        <v>1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1</v>
      </c>
      <c r="AE11" s="15">
        <v>1</v>
      </c>
      <c r="AF11" s="15">
        <v>0</v>
      </c>
      <c r="AG11" s="15">
        <v>0</v>
      </c>
      <c r="AH11" s="15">
        <v>0</v>
      </c>
      <c r="AI11" s="15">
        <v>1</v>
      </c>
      <c r="AJ11" s="15">
        <v>1</v>
      </c>
      <c r="AK11" s="15">
        <v>1</v>
      </c>
      <c r="AL11" s="6">
        <v>1</v>
      </c>
      <c r="AM11" s="6">
        <v>0</v>
      </c>
      <c r="AN11" s="6">
        <v>1</v>
      </c>
      <c r="AO11" s="6">
        <v>0</v>
      </c>
      <c r="AP11" s="6">
        <v>1</v>
      </c>
      <c r="AQ11" s="6">
        <v>0</v>
      </c>
      <c r="AR11" s="6">
        <v>1</v>
      </c>
      <c r="AS11" s="6">
        <v>0</v>
      </c>
      <c r="AT11" s="6">
        <v>0</v>
      </c>
      <c r="AU11" s="6">
        <v>0</v>
      </c>
      <c r="AV11" s="6">
        <v>1</v>
      </c>
      <c r="AW11" s="6">
        <v>0</v>
      </c>
      <c r="AX11" s="6">
        <v>1</v>
      </c>
      <c r="AY11" s="6">
        <v>1</v>
      </c>
      <c r="AZ11" s="6">
        <v>1</v>
      </c>
      <c r="BA11" s="6">
        <v>1</v>
      </c>
      <c r="BB11" s="6">
        <v>0</v>
      </c>
      <c r="BC11" s="6">
        <v>1</v>
      </c>
      <c r="BD11" s="31">
        <v>0</v>
      </c>
      <c r="BE11" s="31">
        <v>1</v>
      </c>
      <c r="BF11" s="31">
        <v>0</v>
      </c>
      <c r="BG11" s="31">
        <v>1</v>
      </c>
      <c r="BH11" s="31">
        <v>0</v>
      </c>
      <c r="BI11" s="31">
        <v>0</v>
      </c>
      <c r="BJ11" s="31">
        <v>1</v>
      </c>
      <c r="BK11" s="31">
        <v>0</v>
      </c>
      <c r="BL11" s="31">
        <v>0</v>
      </c>
      <c r="BM11" s="31">
        <v>0</v>
      </c>
      <c r="BN11" s="31">
        <v>1</v>
      </c>
      <c r="BO11" s="31">
        <v>1</v>
      </c>
      <c r="BP11" s="31">
        <v>1</v>
      </c>
      <c r="BQ11" s="31">
        <v>0</v>
      </c>
      <c r="BR11" s="31">
        <v>0</v>
      </c>
      <c r="BS11" s="31">
        <v>0</v>
      </c>
      <c r="BT11" s="31">
        <v>1</v>
      </c>
    </row>
    <row r="12" spans="1:72" x14ac:dyDescent="0.3">
      <c r="A12" t="s">
        <v>613</v>
      </c>
      <c r="B12">
        <v>1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0</v>
      </c>
      <c r="R12">
        <v>1</v>
      </c>
      <c r="S12">
        <v>1</v>
      </c>
      <c r="T12" s="14">
        <v>0</v>
      </c>
      <c r="U12" s="14">
        <v>0</v>
      </c>
      <c r="V12" s="14">
        <v>0</v>
      </c>
      <c r="W12" s="14">
        <v>1</v>
      </c>
      <c r="X12" s="14">
        <v>1</v>
      </c>
      <c r="Y12" s="14">
        <v>1</v>
      </c>
      <c r="Z12" s="14">
        <v>1</v>
      </c>
      <c r="AA12" s="14">
        <v>0</v>
      </c>
      <c r="AB12" s="14">
        <v>0</v>
      </c>
      <c r="AC12" s="14">
        <v>1</v>
      </c>
      <c r="AD12" s="14">
        <v>1</v>
      </c>
      <c r="AE12" s="14">
        <v>1</v>
      </c>
      <c r="AF12" s="14">
        <v>1</v>
      </c>
      <c r="AG12" s="14">
        <v>0</v>
      </c>
      <c r="AH12" s="14">
        <v>0</v>
      </c>
      <c r="AI12" s="14">
        <v>1</v>
      </c>
      <c r="AJ12" s="14">
        <v>1</v>
      </c>
      <c r="AK12" s="14">
        <v>1</v>
      </c>
      <c r="AL12" s="6">
        <v>1</v>
      </c>
      <c r="AM12" s="6">
        <v>0</v>
      </c>
      <c r="AN12" s="6">
        <v>1</v>
      </c>
      <c r="AO12" s="6">
        <v>1</v>
      </c>
      <c r="AP12" s="6">
        <v>1</v>
      </c>
      <c r="AQ12" s="6">
        <v>0</v>
      </c>
      <c r="AR12" s="6">
        <v>1</v>
      </c>
      <c r="AS12" s="6">
        <v>0</v>
      </c>
      <c r="AT12" s="6">
        <v>1</v>
      </c>
      <c r="AU12" s="6">
        <v>0</v>
      </c>
      <c r="AV12" s="6">
        <v>1</v>
      </c>
      <c r="AW12" s="6">
        <v>0</v>
      </c>
      <c r="AX12" s="6">
        <v>1</v>
      </c>
      <c r="AY12" s="6">
        <v>1</v>
      </c>
      <c r="AZ12" s="6">
        <v>1</v>
      </c>
      <c r="BA12" s="6">
        <v>1</v>
      </c>
      <c r="BB12" s="6">
        <v>0</v>
      </c>
      <c r="BC12" s="6">
        <v>1</v>
      </c>
      <c r="BD12" s="31">
        <v>0</v>
      </c>
      <c r="BE12" s="31">
        <v>1</v>
      </c>
      <c r="BF12" s="31">
        <v>0</v>
      </c>
      <c r="BG12" s="31">
        <v>1</v>
      </c>
      <c r="BH12" s="31">
        <v>0</v>
      </c>
      <c r="BI12" s="31">
        <v>1</v>
      </c>
      <c r="BJ12" s="31">
        <v>1</v>
      </c>
      <c r="BK12" s="31">
        <v>0</v>
      </c>
      <c r="BL12" s="31">
        <v>0</v>
      </c>
      <c r="BM12" s="31">
        <v>0</v>
      </c>
      <c r="BN12" s="31">
        <v>1</v>
      </c>
      <c r="BO12" s="31">
        <v>1</v>
      </c>
      <c r="BP12" s="31">
        <v>1</v>
      </c>
      <c r="BQ12" s="31">
        <v>0</v>
      </c>
      <c r="BR12" s="31">
        <v>0</v>
      </c>
      <c r="BS12" s="31">
        <v>1</v>
      </c>
      <c r="BT12" s="31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2"/>
  <sheetViews>
    <sheetView topLeftCell="BH1" workbookViewId="0">
      <selection activeCell="BT12" sqref="BT12"/>
    </sheetView>
  </sheetViews>
  <sheetFormatPr defaultColWidth="11.5546875" defaultRowHeight="14.4" x14ac:dyDescent="0.3"/>
  <cols>
    <col min="1" max="1" width="19.88671875" bestFit="1" customWidth="1"/>
    <col min="2" max="2" width="17" bestFit="1" customWidth="1"/>
    <col min="3" max="3" width="16.6640625" bestFit="1" customWidth="1"/>
    <col min="4" max="4" width="18.88671875" bestFit="1" customWidth="1"/>
    <col min="5" max="5" width="22.6640625" bestFit="1" customWidth="1"/>
    <col min="6" max="6" width="15.44140625" bestFit="1" customWidth="1"/>
    <col min="7" max="7" width="12.88671875" bestFit="1" customWidth="1"/>
    <col min="8" max="8" width="18.6640625" bestFit="1" customWidth="1"/>
    <col min="9" max="9" width="19.109375" bestFit="1" customWidth="1"/>
    <col min="10" max="10" width="13.33203125" bestFit="1" customWidth="1"/>
    <col min="11" max="11" width="15.44140625" bestFit="1" customWidth="1"/>
    <col min="12" max="12" width="11.6640625" bestFit="1" customWidth="1"/>
    <col min="13" max="13" width="18.44140625" bestFit="1" customWidth="1"/>
    <col min="14" max="14" width="12.44140625" bestFit="1" customWidth="1"/>
    <col min="15" max="15" width="13.109375" bestFit="1" customWidth="1"/>
    <col min="16" max="16" width="15.44140625" bestFit="1" customWidth="1"/>
    <col min="17" max="17" width="13.109375" bestFit="1" customWidth="1"/>
    <col min="18" max="18" width="18" bestFit="1" customWidth="1"/>
    <col min="19" max="19" width="17.44140625" bestFit="1" customWidth="1"/>
    <col min="20" max="20" width="27.44140625" bestFit="1" customWidth="1"/>
    <col min="21" max="21" width="19.88671875" bestFit="1" customWidth="1"/>
    <col min="22" max="22" width="12.44140625" bestFit="1" customWidth="1"/>
    <col min="23" max="23" width="12.88671875" bestFit="1" customWidth="1"/>
    <col min="24" max="24" width="16.88671875" bestFit="1" customWidth="1"/>
    <col min="25" max="25" width="17.109375" bestFit="1" customWidth="1"/>
    <col min="26" max="26" width="19.44140625" bestFit="1" customWidth="1"/>
    <col min="27" max="27" width="17.88671875" bestFit="1" customWidth="1"/>
    <col min="28" max="28" width="12.6640625" bestFit="1" customWidth="1"/>
    <col min="29" max="29" width="14.33203125" bestFit="1" customWidth="1"/>
    <col min="30" max="30" width="18.44140625" bestFit="1" customWidth="1"/>
    <col min="31" max="31" width="22.44140625" bestFit="1" customWidth="1"/>
    <col min="32" max="32" width="16.44140625" bestFit="1" customWidth="1"/>
    <col min="33" max="33" width="13.88671875" bestFit="1" customWidth="1"/>
    <col min="34" max="34" width="11.109375" bestFit="1" customWidth="1"/>
    <col min="35" max="35" width="36.33203125" bestFit="1" customWidth="1"/>
    <col min="36" max="36" width="10.44140625" bestFit="1" customWidth="1"/>
    <col min="37" max="37" width="17.44140625" bestFit="1" customWidth="1"/>
    <col min="38" max="38" width="11.88671875" bestFit="1" customWidth="1"/>
    <col min="39" max="39" width="9.88671875" bestFit="1" customWidth="1"/>
    <col min="40" max="40" width="12.33203125" bestFit="1" customWidth="1"/>
    <col min="41" max="41" width="13.33203125" bestFit="1" customWidth="1"/>
    <col min="42" max="42" width="15.88671875" bestFit="1" customWidth="1"/>
    <col min="43" max="43" width="13.88671875" bestFit="1" customWidth="1"/>
    <col min="44" max="44" width="16.109375" bestFit="1" customWidth="1"/>
    <col min="45" max="45" width="19.88671875" bestFit="1" customWidth="1"/>
    <col min="46" max="46" width="14.33203125" bestFit="1" customWidth="1"/>
    <col min="47" max="47" width="15.44140625" bestFit="1" customWidth="1"/>
    <col min="48" max="48" width="20" bestFit="1" customWidth="1"/>
    <col min="49" max="49" width="14.44140625" bestFit="1" customWidth="1"/>
    <col min="50" max="50" width="16.6640625" bestFit="1" customWidth="1"/>
    <col min="51" max="51" width="13.33203125" bestFit="1" customWidth="1"/>
    <col min="52" max="52" width="15" bestFit="1" customWidth="1"/>
    <col min="53" max="53" width="14.109375" bestFit="1" customWidth="1"/>
    <col min="54" max="54" width="14.88671875" bestFit="1" customWidth="1"/>
    <col min="56" max="56" width="17.44140625" bestFit="1" customWidth="1"/>
    <col min="57" max="58" width="18.44140625" bestFit="1" customWidth="1"/>
    <col min="59" max="59" width="11.6640625" bestFit="1" customWidth="1"/>
    <col min="60" max="60" width="9.6640625" bestFit="1" customWidth="1"/>
    <col min="61" max="61" width="19" bestFit="1" customWidth="1"/>
    <col min="62" max="62" width="11.44140625" bestFit="1" customWidth="1"/>
    <col min="63" max="63" width="17.33203125" bestFit="1" customWidth="1"/>
    <col min="64" max="64" width="24.6640625" bestFit="1" customWidth="1"/>
    <col min="65" max="65" width="10.44140625" bestFit="1" customWidth="1"/>
    <col min="66" max="66" width="16.88671875" bestFit="1" customWidth="1"/>
    <col min="67" max="67" width="14.33203125" bestFit="1" customWidth="1"/>
    <col min="68" max="68" width="23" bestFit="1" customWidth="1"/>
    <col min="69" max="69" width="19.44140625" bestFit="1" customWidth="1"/>
    <col min="70" max="70" width="11.44140625" bestFit="1" customWidth="1"/>
    <col min="71" max="71" width="12.44140625" bestFit="1" customWidth="1"/>
    <col min="72" max="72" width="13.44140625" bestFit="1" customWidth="1"/>
  </cols>
  <sheetData>
    <row r="1" spans="1:72" s="1" customFormat="1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</row>
    <row r="2" spans="1:72" s="1" customFormat="1" x14ac:dyDescent="0.3">
      <c r="B2" s="1" t="s">
        <v>608</v>
      </c>
      <c r="C2" s="1" t="s">
        <v>608</v>
      </c>
      <c r="D2" s="1" t="s">
        <v>608</v>
      </c>
      <c r="E2" s="1" t="s">
        <v>608</v>
      </c>
      <c r="F2" s="1" t="s">
        <v>608</v>
      </c>
      <c r="G2" s="1" t="s">
        <v>608</v>
      </c>
      <c r="H2" s="1" t="s">
        <v>608</v>
      </c>
      <c r="I2" s="1" t="s">
        <v>608</v>
      </c>
      <c r="J2" s="1" t="s">
        <v>608</v>
      </c>
      <c r="K2" s="1" t="s">
        <v>608</v>
      </c>
      <c r="L2" s="1" t="s">
        <v>608</v>
      </c>
      <c r="M2" s="1" t="s">
        <v>608</v>
      </c>
      <c r="N2" s="1" t="s">
        <v>608</v>
      </c>
      <c r="O2" s="1" t="s">
        <v>608</v>
      </c>
      <c r="P2" s="1" t="s">
        <v>608</v>
      </c>
      <c r="Q2" s="1" t="s">
        <v>608</v>
      </c>
      <c r="R2" s="1" t="s">
        <v>608</v>
      </c>
      <c r="S2" s="1" t="s">
        <v>608</v>
      </c>
      <c r="T2" s="1" t="s">
        <v>609</v>
      </c>
      <c r="U2" s="1" t="s">
        <v>609</v>
      </c>
      <c r="V2" s="1" t="s">
        <v>609</v>
      </c>
      <c r="W2" s="1" t="s">
        <v>609</v>
      </c>
      <c r="X2" s="1" t="s">
        <v>609</v>
      </c>
      <c r="Y2" s="1" t="s">
        <v>609</v>
      </c>
      <c r="Z2" s="1" t="s">
        <v>609</v>
      </c>
      <c r="AA2" s="1" t="s">
        <v>609</v>
      </c>
      <c r="AB2" s="1" t="s">
        <v>609</v>
      </c>
      <c r="AC2" s="1" t="s">
        <v>609</v>
      </c>
      <c r="AD2" s="1" t="s">
        <v>609</v>
      </c>
      <c r="AE2" s="1" t="s">
        <v>609</v>
      </c>
      <c r="AF2" s="1" t="s">
        <v>609</v>
      </c>
      <c r="AG2" s="1" t="s">
        <v>609</v>
      </c>
      <c r="AH2" s="1" t="s">
        <v>609</v>
      </c>
      <c r="AI2" s="1" t="s">
        <v>609</v>
      </c>
      <c r="AJ2" s="1" t="s">
        <v>609</v>
      </c>
      <c r="AK2" s="1" t="s">
        <v>609</v>
      </c>
      <c r="AL2" s="1" t="s">
        <v>610</v>
      </c>
      <c r="AM2" s="1" t="s">
        <v>610</v>
      </c>
      <c r="AN2" s="1" t="s">
        <v>610</v>
      </c>
      <c r="AO2" s="1" t="s">
        <v>610</v>
      </c>
      <c r="AP2" s="1" t="s">
        <v>610</v>
      </c>
      <c r="AQ2" s="1" t="s">
        <v>610</v>
      </c>
      <c r="AR2" s="1" t="s">
        <v>610</v>
      </c>
      <c r="AS2" s="1" t="s">
        <v>610</v>
      </c>
      <c r="AT2" s="1" t="s">
        <v>610</v>
      </c>
      <c r="AU2" s="1" t="s">
        <v>610</v>
      </c>
      <c r="AV2" s="1" t="s">
        <v>610</v>
      </c>
      <c r="AW2" s="1" t="s">
        <v>610</v>
      </c>
      <c r="AX2" s="1" t="s">
        <v>610</v>
      </c>
      <c r="AY2" s="1" t="s">
        <v>610</v>
      </c>
      <c r="AZ2" s="1" t="s">
        <v>610</v>
      </c>
      <c r="BA2" s="1" t="s">
        <v>610</v>
      </c>
      <c r="BB2" s="1" t="s">
        <v>610</v>
      </c>
      <c r="BC2" s="1" t="s">
        <v>610</v>
      </c>
      <c r="BD2" s="1" t="s">
        <v>611</v>
      </c>
      <c r="BE2" s="1" t="s">
        <v>611</v>
      </c>
      <c r="BF2" s="1" t="s">
        <v>611</v>
      </c>
      <c r="BG2" s="1" t="s">
        <v>611</v>
      </c>
      <c r="BH2" s="1" t="s">
        <v>611</v>
      </c>
      <c r="BI2" s="1" t="s">
        <v>611</v>
      </c>
      <c r="BJ2" s="1" t="s">
        <v>611</v>
      </c>
      <c r="BK2" s="1" t="s">
        <v>611</v>
      </c>
      <c r="BL2" s="1" t="s">
        <v>611</v>
      </c>
      <c r="BM2" s="1" t="s">
        <v>611</v>
      </c>
      <c r="BN2" s="1" t="s">
        <v>611</v>
      </c>
      <c r="BO2" s="1" t="s">
        <v>611</v>
      </c>
      <c r="BP2" s="1" t="s">
        <v>611</v>
      </c>
      <c r="BQ2" s="1" t="s">
        <v>611</v>
      </c>
      <c r="BR2" s="1" t="s">
        <v>611</v>
      </c>
      <c r="BS2" s="1" t="s">
        <v>611</v>
      </c>
      <c r="BT2" s="1" t="s">
        <v>611</v>
      </c>
    </row>
    <row r="3" spans="1:72" x14ac:dyDescent="0.3">
      <c r="A3" t="s">
        <v>623</v>
      </c>
      <c r="B3" t="str">
        <f>HYPERLINK("http://comprabienprod.s3-website-us-east-1.amazonaws.com/tienda/plazavea/catalogo/electro-mama/seccion/computo/producto/mini-laptop-advance-sp7148-1297/thumb/1600x1599/mini-laptop-advance-sp7148-1297.jpg")</f>
        <v>http://comprabienprod.s3-website-us-east-1.amazonaws.com/tienda/plazavea/catalogo/electro-mama/seccion/computo/producto/mini-laptop-advance-sp7148-1297/thumb/1600x1599/mini-laptop-advance-sp7148-1297.jpg</v>
      </c>
      <c r="C3" t="str">
        <f>HYPERLINK("https://upload.wikimedia.org/wikipedia/commons/f/f9/Dampflokomotive_897513.jpg")</f>
        <v>https://upload.wikimedia.org/wikipedia/commons/f/f9/Dampflokomotive_897513.jpg</v>
      </c>
      <c r="D3" t="str">
        <f>HYPERLINK("https://www.fazemag.de/wp-content/uploads/2017/09/Ecstasy-drugs-tablet-632x395.jpg")</f>
        <v>https://www.fazemag.de/wp-content/uploads/2017/09/Ecstasy-drugs-tablet-632x395.jpg</v>
      </c>
      <c r="E3" t="str">
        <f>HYPERLINK("https://cdn.prod-carehubs.net/n1/802899ec472ea3d8/uploads/2015/12/heroin-needle-syringe-drugs-16-x-9.jpg")</f>
        <v>https://cdn.prod-carehubs.net/n1/802899ec472ea3d8/uploads/2015/12/heroin-needle-syringe-drugs-16-x-9.jpg</v>
      </c>
      <c r="F3" t="str">
        <f>HYPERLINK("http://4.bp.blogspot.com/-VpnU65syx_k/VPi8uxdeXSI/AAAAAAAAHm0/vpoXp6ErQm0/s1600/bufete1.jpg")</f>
        <v>http://4.bp.blogspot.com/-VpnU65syx_k/VPi8uxdeXSI/AAAAAAAAHm0/vpoXp6ErQm0/s1600/bufete1.jpg</v>
      </c>
      <c r="G3" t="str">
        <f>HYPERLINK("https://upload.wikimedia.org/wikipedia/commons/9/9b/Wild_Pig_KSC02pd0873.jpg")</f>
        <v>https://upload.wikimedia.org/wikipedia/commons/9/9b/Wild_Pig_KSC02pd0873.jpg</v>
      </c>
      <c r="H3" t="str">
        <f>HYPERLINK("https://upload.wikimedia.org/wikipedia/commons/thumb/4/4d/Racemic_methamphetamine.svg/1920px-Racemic_methamphetamine.svg.png")</f>
        <v>https://upload.wikimedia.org/wikipedia/commons/thumb/4/4d/Racemic_methamphetamine.svg/1920px-Racemic_methamphetamine.svg.png</v>
      </c>
      <c r="I3" t="str">
        <f>HYPERLINK("https://upload.wikimedia.org/wikipedia/commons/6/6e/B-61_bomb.jpg")</f>
        <v>https://upload.wikimedia.org/wikipedia/commons/6/6e/B-61_bomb.jpg</v>
      </c>
      <c r="J3" t="str">
        <f>HYPERLINK("https://upload.wikimedia.org/wikipedia/commons/thumb/e/ec/Cannabis_Plant.jpg/800px-Cannabis_Plant.jpg")</f>
        <v>https://upload.wikimedia.org/wikipedia/commons/thumb/e/ec/Cannabis_Plant.jpg/800px-Cannabis_Plant.jpg</v>
      </c>
      <c r="K3" t="str">
        <f>HYPERLINK("https://upload.wikimedia.org/wikipedia/commons/thumb/d/da/4Messer_fcm.png/150px-4Messer_fcm.png")</f>
        <v>https://upload.wikimedia.org/wikipedia/commons/thumb/d/da/4Messer_fcm.png/150px-4Messer_fcm.png</v>
      </c>
      <c r="L3" t="str">
        <f>HYPERLINK("https://www.ingenieur.de/wp-content/uploads/2017/11/2016/17082_E-Traktor-von-John-Deere.jpg")</f>
        <v>https://www.ingenieur.de/wp-content/uploads/2017/11/2016/17082_E-Traktor-von-John-Deere.jpg</v>
      </c>
      <c r="M3" t="str">
        <f>HYPERLINK("https://http2.mlstatic.com/telefono-celular-para-adultos-mayores-o-ninos-con-boton-sos-D_NQ_NP_129425-MLM25443105364_032017-F.jpg")</f>
        <v>https://http2.mlstatic.com/telefono-celular-para-adultos-mayores-o-ninos-con-boton-sos-D_NQ_NP_129425-MLM25443105364_032017-F.jpg</v>
      </c>
      <c r="N3" t="str">
        <f>HYPERLINK("http://plazavea.vteximg.com.br/arquivos/ids/179069-1000-1000/20048819.jpg")</f>
        <v>http://plazavea.vteximg.com.br/arquivos/ids/179069-1000-1000/20048819.jpg</v>
      </c>
      <c r="O3" t="str">
        <f>HYPERLINK("https://upload.wikimedia.org/wikipedia/commons/thumb/4/43/USS_Liberty_%28AGTR-5%29_underway_in_Chesapeake_Bay_on_29_July_1967_%28K-39927%29.jpg/1200px-USS_Liberty_%28AGTR-5%29_underway_in_Chesapeake_Bay_on_29_July_1967_%28K-39927%29.jpg")</f>
        <v>https://upload.wikimedia.org/wikipedia/commons/thumb/4/43/USS_Liberty_%28AGTR-5%29_underway_in_Chesapeake_Bay_on_29_July_1967_%28K-39927%29.jpg/1200px-USS_Liberty_%28AGTR-5%29_underway_in_Chesapeake_Bay_on_29_July_1967_%28K-39927%29.jpg</v>
      </c>
      <c r="P3" t="str">
        <f>HYPERLINK("https://www.genussvoll-dampfen.de/images/product_images/original_images/popcorn.png")</f>
        <v>https://www.genussvoll-dampfen.de/images/product_images/original_images/popcorn.png</v>
      </c>
      <c r="Q3" t="str">
        <f>HYPERLINK("https://www.gesundheitstrends.com/wp-content/uploads/2018/04/wald.jpg")</f>
        <v>https://www.gesundheitstrends.com/wp-content/uploads/2018/04/wald.jpg</v>
      </c>
      <c r="R3" t="str">
        <f>HYPERLINK("https://cdn.networkrail.co.uk/wp-content/uploads/2018/04/New-Measurement-Train-NMT-1035x545.jpg")</f>
        <v>https://cdn.networkrail.co.uk/wp-content/uploads/2018/04/New-Measurement-Train-NMT-1035x545.jpg</v>
      </c>
      <c r="S3" t="str">
        <f>HYPERLINK("https://www.feuerwehr-lauf.de/images/Berichte/2017/12012017_Abschlussbericht2016/2017_Startbild.jpg")</f>
        <v>https://www.feuerwehr-lauf.de/images/Berichte/2017/12012017_Abschlussbericht2016/2017_Startbild.jpg</v>
      </c>
      <c r="T3" t="str">
        <f>HYPERLINK("https://upload.wikimedia.org/wikipedia/commons/thumb/6/66/Kokain_-_Cocaine.svg/1920px-Kokain_-_Cocaine.svg.png")</f>
        <v>https://upload.wikimedia.org/wikipedia/commons/thumb/6/66/Kokain_-_Cocaine.svg/1920px-Kokain_-_Cocaine.svg.png</v>
      </c>
      <c r="U3" t="str">
        <f>HYPERLINK("http://natgeo.imgix.net/shows/thumbnails/Drugs,Inc..jpg")</f>
        <v>http://natgeo.imgix.net/shows/thumbnails/Drugs,Inc..jpg</v>
      </c>
      <c r="V3" t="str">
        <f>HYPERLINK("http://3.bp.blogspot.com/-acK852ooKBs/TVdUG7aQUgI/AAAAAAAAAMU/PYevVXTaYaY/s1600/Toothbrush%255B1%255D.jpg")</f>
        <v>http://3.bp.blogspot.com/-acK852ooKBs/TVdUG7aQUgI/AAAAAAAAAMU/PYevVXTaYaY/s1600/Toothbrush%255B1%255D.jpg</v>
      </c>
      <c r="W3" t="str">
        <f>HYPERLINK("https://upload.wikimedia.org/wikipedia/commons/thumb/3/31/Ice_Cream_dessert_02.jpg/800px-Ice_Cream_dessert_02.jpg")</f>
        <v>https://upload.wikimedia.org/wikipedia/commons/thumb/3/31/Ice_Cream_dessert_02.jpg/800px-Ice_Cream_dessert_02.jpg</v>
      </c>
      <c r="X3" t="str">
        <f>HYPERLINK("http://plazavea.vteximg.com.br/arquivos/ids/178655-1000-1000/315845.jpg")</f>
        <v>http://plazavea.vteximg.com.br/arquivos/ids/178655-1000-1000/315845.jpg</v>
      </c>
      <c r="Y3" t="str">
        <f>HYPERLINK("https://avesdelejecafeterodotcom.files.wordpress.com/2016/04/vultur-gryphus.jpg")</f>
        <v>https://avesdelejecafeterodotcom.files.wordpress.com/2016/04/vultur-gryphus.jpg</v>
      </c>
      <c r="Z3" t="str">
        <f>HYPERLINK("https://britishcinematographer.co.uk/wp-content/uploads/bb-plugin/cache/twitter-and-firstlook-onscreen-landscape.jpg")</f>
        <v>https://britishcinematographer.co.uk/wp-content/uploads/bb-plugin/cache/twitter-and-firstlook-onscreen-landscape.jpg</v>
      </c>
      <c r="AA3" t="str">
        <f>HYPERLINK("https://whyy.org/wp-content/uploads/2019/03/Man-Smoking-A-Cigarette-768x512.jpg")</f>
        <v>https://whyy.org/wp-content/uploads/2019/03/Man-Smoking-A-Cigarette-768x512.jpg</v>
      </c>
      <c r="AB3" t="str">
        <f>HYPERLINK("http://peacefulheartalpacas.com/wp-content/uploads/2011/08/Maximus-May-2011.jpg")</f>
        <v>http://peacefulheartalpacas.com/wp-content/uploads/2011/08/Maximus-May-2011.jpg</v>
      </c>
      <c r="AC3" t="str">
        <f>HYPERLINK("https://media.npr.org/assets/news/2010/12/20/taliban_wide-8f6162a4db55cd06463bdaabdfc29e49fc0e28a0-s1100-c15.jpg")</f>
        <v>https://media.npr.org/assets/news/2010/12/20/taliban_wide-8f6162a4db55cd06463bdaabdfc29e49fc0e28a0-s1100-c15.jpg</v>
      </c>
      <c r="AD3" t="str">
        <f>HYPERLINK("https://hoffmanbikes.com/wp-content/uploads/2016/04/Hoffman-Bikes-2016-Imprint-Complete-Bikes-Color-Blue-1.jpg")</f>
        <v>https://hoffmanbikes.com/wp-content/uploads/2016/04/Hoffman-Bikes-2016-Imprint-Complete-Bikes-Color-Blue-1.jpg</v>
      </c>
      <c r="AE3" t="str">
        <f>HYPERLINK("https://www.tz.de/bilder/2018/06/27/9987873/1957164026-fussball-wm-2018-suedkorea-gegen-deutschland-bilder-und-noten-RhHG.jpg")</f>
        <v>https://www.tz.de/bilder/2018/06/27/9987873/1957164026-fussball-wm-2018-suedkorea-gegen-deutschland-bilder-und-noten-RhHG.jpg</v>
      </c>
      <c r="AF3" t="str">
        <f>HYPERLINK("https://www.heise.de/ct/imgs/04/2/1/9/2/3/1/6/Windows_10_Pro-2017-05-16-16-28-44-7d4e067be07c8b6b.png")</f>
        <v>https://www.heise.de/ct/imgs/04/2/1/9/2/3/1/6/Windows_10_Pro-2017-05-16-16-28-44-7d4e067be07c8b6b.png</v>
      </c>
      <c r="AG3" t="str">
        <f>HYPERLINK("https://plazavea.vteximg.com.br/arquivos/ids/169635-1000-1000/917245.jpg")</f>
        <v>https://plazavea.vteximg.com.br/arquivos/ids/169635-1000-1000/917245.jpg</v>
      </c>
      <c r="AH3" t="str">
        <f>HYPERLINK("https://www.bayregio-m.de/bilder/oben-schwimmbad.jpg")</f>
        <v>https://www.bayregio-m.de/bilder/oben-schwimmbad.jpg</v>
      </c>
      <c r="AI3" t="str">
        <f>HYPERLINK("https://www.hamburg-airport.de/images/_85_Vorfeld_Jets_Terminals_MPenner_940.jpg")</f>
        <v>https://www.hamburg-airport.de/images/_85_Vorfeld_Jets_Terminals_MPenner_940.jpg</v>
      </c>
      <c r="AJ3" t="str">
        <f>HYPERLINK("https://cdn1.medicalnewstoday.com/content/images/articles/322/322200/two-young-women-enjoying-lunch-together.jpg")</f>
        <v>https://cdn1.medicalnewstoday.com/content/images/articles/322/322200/two-young-women-enjoying-lunch-together.jpg</v>
      </c>
      <c r="AK3" t="str">
        <f>HYPERLINK("https://www.tierpark-sababurg.de/fileadmin/_processed_/7/d/csm__MG_9788_852e2bbcb9.jpg")</f>
        <v>https://www.tierpark-sababurg.de/fileadmin/_processed_/7/d/csm__MG_9788_852e2bbcb9.jpg</v>
      </c>
      <c r="AL3" t="str">
        <f>HYPERLINK("https://www.decowoerner.com/images/contentUploads/pictures/400_499/493/www/101000/493_239_04-1-0-00.jpg")</f>
        <v>https://www.decowoerner.com/images/contentUploads/pictures/400_499/493/www/101000/493_239_04-1-0-00.jpg</v>
      </c>
      <c r="AM3" t="str">
        <f>HYPERLINK("https://amp.insider.com/images/5c2cc4c701c0ea1d7e19ff4a-1136-568.jpg")</f>
        <v>https://amp.insider.com/images/5c2cc4c701c0ea1d7e19ff4a-1136-568.jpg</v>
      </c>
      <c r="AN3" t="str">
        <f>HYPERLINK("https://media.wired.com/photos/5b86fce8900cb57bbfd1e7ee/master/pass/Jaguar_I-PACE_S_Indus-Silver_065.jpg")</f>
        <v>https://media.wired.com/photos/5b86fce8900cb57bbfd1e7ee/master/pass/Jaguar_I-PACE_S_Indus-Silver_065.jpg</v>
      </c>
      <c r="AO3" t="str">
        <f>HYPERLINK("https://prhome.co.uk/sites/default/files/products/soupbowl.jpg")</f>
        <v>https://prhome.co.uk/sites/default/files/products/soupbowl.jpg</v>
      </c>
      <c r="AP3" t="str">
        <f>HYPERLINK("https://www.abcboats.com/wp-content/uploads/2016/02/slider.jpg")</f>
        <v>https://www.abcboats.com/wp-content/uploads/2016/02/slider.jpg</v>
      </c>
      <c r="AQ3" t="str">
        <f>HYPERLINK("https://timedotcom.files.wordpress.com/2016/04/hedgehog-animal.jpg")</f>
        <v>https://timedotcom.files.wordpress.com/2016/04/hedgehog-animal.jpg</v>
      </c>
      <c r="AR3" t="str">
        <f>HYPERLINK("https://plazavea.vteximg.com.br/arquivos/ids/170695-1000-1000/15555.jpg")</f>
        <v>https://plazavea.vteximg.com.br/arquivos/ids/170695-1000-1000/15555.jpg</v>
      </c>
      <c r="AS3" t="str">
        <f>HYPERLINK("https://cdn.vox-cdn.com/thumbor/jMZTN42_q45ArREu6pG6cGZI3sU=/98x0:541x295/920x613/filters:focal(98x0:541x295):format(webp)/cdn.vox-cdn.com/assets/3388035/acid.png")</f>
        <v>https://cdn.vox-cdn.com/thumbor/jMZTN42_q45ArREu6pG6cGZI3sU=/98x0:541x295/920x613/filters:focal(98x0:541x295):format(webp)/cdn.vox-cdn.com/assets/3388035/acid.png</v>
      </c>
      <c r="AT3" t="str">
        <f>HYPERLINK("https://www.gartenjournal.net/wp-content/uploads/bachlauf-teich.jpg")</f>
        <v>https://www.gartenjournal.net/wp-content/uploads/bachlauf-teich.jpg</v>
      </c>
      <c r="AU3" t="str">
        <f>HYPERLINK("https://www.trekkingfieber.de/wp-content/uploads/2017/02/Daypack-trekking-wandern-kleiner-rucksack.jpg")</f>
        <v>https://www.trekkingfieber.de/wp-content/uploads/2017/02/Daypack-trekking-wandern-kleiner-rucksack.jpg</v>
      </c>
      <c r="AV3" t="str">
        <f>HYPERLINK("https://www.adac.de/-/media/images/rechtsberatung/tankstelle-ausruestung-und-wartung-rechtsberatung-926x383.jpg")</f>
        <v>https://www.adac.de/-/media/images/rechtsberatung/tankstelle-ausruestung-und-wartung-rechtsberatung-926x383.jpg</v>
      </c>
      <c r="AW3" t="str">
        <f>HYPERLINK("https://upload.wikimedia.org/wikipedia/commons/thumb/2/20/MkII_07.JPG/800px-MkII_07.JPG")</f>
        <v>https://upload.wikimedia.org/wikipedia/commons/thumb/2/20/MkII_07.JPG/800px-MkII_07.JPG</v>
      </c>
      <c r="AX3" t="str">
        <f>HYPERLINK("https://upload.wikimedia.org/wikipedia/commons/thumb/7/7b/GLOCK_17_Gen_4_Pistol_MOD_45160305.jpg/1280px-GLOCK_17_Gen_4_Pistol_MOD_45160305.jpg")</f>
        <v>https://upload.wikimedia.org/wikipedia/commons/thumb/7/7b/GLOCK_17_Gen_4_Pistol_MOD_45160305.jpg/1280px-GLOCK_17_Gen_4_Pistol_MOD_45160305.jpg</v>
      </c>
      <c r="AY3" t="str">
        <f>HYPERLINK("https://www.deutschlandfunk.de/media/thumbs/c/cafa1d1daf15db26c2d6a6c76bc2242av1_max_755x425_b3535db83dc50e27c1bb1392364c95a2.jpg")</f>
        <v>https://www.deutschlandfunk.de/media/thumbs/c/cafa1d1daf15db26c2d6a6c76bc2242av1_max_755x425_b3535db83dc50e27c1bb1392364c95a2.jpg</v>
      </c>
      <c r="AZ3" t="str">
        <f>HYPERLINK("https://www.wilderkaiser.info/feratel/event/large/going-am-wilden-kaiser-bergdoktorerlebniswoche-e-mountainbiketour-bergdoktor-xl-mit-dem-elektrobike-zu-den-drehorten.jpg")</f>
        <v>https://www.wilderkaiser.info/feratel/event/large/going-am-wilden-kaiser-bergdoktorerlebniswoche-e-mountainbiketour-bergdoktor-xl-mit-dem-elektrobike-zu-den-drehorten.jpg</v>
      </c>
      <c r="BA3" t="str">
        <f>HYPERLINK("https://image.brigitte.de/10825142/uncropped-0-0/e2368ac9c6725eda700a2be66b556afd/bO/bauernbrot-backen.jpg")</f>
        <v>https://image.brigitte.de/10825142/uncropped-0-0/e2368ac9c6725eda700a2be66b556afd/bO/bauernbrot-backen.jpg</v>
      </c>
      <c r="BB3" t="str">
        <f>HYPERLINK("https://s-ec.bstatic.com/images/hotel/max1024x768/147/147997361.jpg")</f>
        <v>https://s-ec.bstatic.com/images/hotel/max1024x768/147/147997361.jpg</v>
      </c>
      <c r="BC3" t="str">
        <f>HYPERLINK("https://images.ecosia.org/NAKP5OaLrQvYcRsDaemcvngaEzY=/0x390/smart/http%3A%2F%2Fwww.appliance-world.co.uk%2Fpublic%2Fimages%2Fproducts%2FWMBF742P-1.JPG")</f>
        <v>https://images.ecosia.org/NAKP5OaLrQvYcRsDaemcvngaEzY=/0x390/smart/http%3A%2F%2Fwww.appliance-world.co.uk%2Fpublic%2Fimages%2Fproducts%2FWMBF742P-1.JPG</v>
      </c>
      <c r="BD3" t="str">
        <f>HYPERLINK("https://www.meonuk.com/sites/default/files/2017-02/runway%20main%20img.jpg")</f>
        <v>https://www.meonuk.com/sites/default/files/2017-02/runway%20main%20img.jpg</v>
      </c>
      <c r="BE3" t="str">
        <f>HYPERLINK("https://images.pickawood.com/data/nettece/aaa-images/customer-images/regal-buecherregal-bibliothek-kiefer-13301-980x720.jpg")</f>
        <v>https://images.pickawood.com/data/nettece/aaa-images/customer-images/regal-buecherregal-bibliothek-kiefer-13301-980x720.jpg</v>
      </c>
      <c r="BF3" t="str">
        <f>HYPERLINK("https://plazavea.vteximg.com.br/arquivos/ids/169187-1000-1000/4822.jpg")</f>
        <v>https://plazavea.vteximg.com.br/arquivos/ids/169187-1000-1000/4822.jpg</v>
      </c>
      <c r="BG3" t="str">
        <f>HYPERLINK("http://www.newnewss.net/wp-content/uploads/2019/04/drug-780x405.jpg")</f>
        <v>http://www.newnewss.net/wp-content/uploads/2019/04/drug-780x405.jpg</v>
      </c>
      <c r="BH3" t="str">
        <f>HYPERLINK("https://upload.wikimedia.org/wikipedia/commons/thumb/3/30/Flag_of_Jihad.svg/1920px-Flag_of_Jihad.svg.png")</f>
        <v>https://upload.wikimedia.org/wikipedia/commons/thumb/3/30/Flag_of_Jihad.svg/1920px-Flag_of_Jihad.svg.png</v>
      </c>
      <c r="BI3" t="str">
        <f>HYPERLINK("https://upload.wikimedia.org/wikipedia/commons/thumb/a/a9/Al-Qaida_cr%C3%A9e_une_brigade_dirig%C3%A9e_par_des_Touaregs_%288246938011%29.jpg/800px-Al-Qaida_cr%C3%A9e_une_brigade_dirig%C3%A9e_par_des_Touaregs_%288246938011%29.jpg")</f>
        <v>https://upload.wikimedia.org/wikipedia/commons/thumb/a/a9/Al-Qaida_cr%C3%A9e_une_brigade_dirig%C3%A9e_par_des_Touaregs_%288246938011%29.jpg/800px-Al-Qaida_cr%C3%A9e_une_brigade_dirig%C3%A9e_par_des_Touaregs_%288246938011%29.jpg</v>
      </c>
      <c r="BJ3" t="str">
        <f>HYPERLINK("https://img1.womenshealth.de/Obst-und-Gemuese-der-Saison-fotoshowBig-fe5a738-18936.jpg")</f>
        <v>https://img1.womenshealth.de/Obst-und-Gemuese-der-Saison-fotoshowBig-fe5a738-18936.jpg</v>
      </c>
      <c r="BK3" t="str">
        <f>HYPERLINK("https://upload.wikimedia.org/wikipedia/commons/thumb/9/9e/Sydney-Galaxy-homebush.jpg/333px-Sydney-Galaxy-homebush.jpg")</f>
        <v>https://upload.wikimedia.org/wikipedia/commons/thumb/9/9e/Sydney-Galaxy-homebush.jpg/333px-Sydney-Galaxy-homebush.jpg</v>
      </c>
      <c r="BL3" t="str">
        <f>HYPERLINK("https://2.bp.blogspot.com/-J4l96QbWOJo/WNFi4Yt9ZxI/AAAAAAAABtc/EAaqXySKUwk3HRImgf-RasfoUcIw-UoUACLcB/s1600/SFC-275_1sfc.jpg")</f>
        <v>https://2.bp.blogspot.com/-J4l96QbWOJo/WNFi4Yt9ZxI/AAAAAAAABtc/EAaqXySKUwk3HRImgf-RasfoUcIw-UoUACLcB/s1600/SFC-275_1sfc.jpg</v>
      </c>
      <c r="BM3" t="str">
        <f>HYPERLINK("https://www.thoughtco.com/thmb/a6keu_lfmRjyDH-72nIz9MW5EdA=/2121x1414/filters:no_upscale():max_bytes(150000):strip_icc()/GettyImages-872346454-5c37b2dec9e77c000132a628.jpg")</f>
        <v>https://www.thoughtco.com/thmb/a6keu_lfmRjyDH-72nIz9MW5EdA=/2121x1414/filters:no_upscale():max_bytes(150000):strip_icc()/GettyImages-872346454-5c37b2dec9e77c000132a628.jpg</v>
      </c>
      <c r="BN3" t="str">
        <f>HYPERLINK("https://media-cdn.tripadvisor.com/media/photo-s/12/1f/3b/86/disco-radio-hall.jpg")</f>
        <v>https://media-cdn.tripadvisor.com/media/photo-s/12/1f/3b/86/disco-radio-hall.jpg</v>
      </c>
      <c r="BO3" t="str">
        <f>HYPERLINK("https://p5.focus.de/img/fotos/crop5477266/1556442859-cfreecrop_21_9-w1280-h720-otx0_y89-q75-p5/colourbox15286131.jpg")</f>
        <v>https://p5.focus.de/img/fotos/crop5477266/1556442859-cfreecrop_21_9-w1280-h720-otx0_y89-q75-p5/colourbox15286131.jpg</v>
      </c>
      <c r="BP3" t="str">
        <f>HYPERLINK("https://heifer12x12.files.wordpress.com/2012/04/cusquena.jpg")</f>
        <v>https://heifer12x12.files.wordpress.com/2012/04/cusquena.jpg</v>
      </c>
      <c r="BQ3" t="str">
        <f>HYPERLINK("https://www.gachd.org/wp-content/uploads/2018/07/Children-playing-tug-of-war.jpg")</f>
        <v>https://www.gachd.org/wp-content/uploads/2018/07/Children-playing-tug-of-war.jpg</v>
      </c>
      <c r="BR3" t="str">
        <f>HYPERLINK("https://upload.wikimedia.org/wikipedia/commons/thumb/9/92/Cocaine_lines_2.jpg/1024px-Cocaine_lines_2.jpg")</f>
        <v>https://upload.wikimedia.org/wikipedia/commons/thumb/9/92/Cocaine_lines_2.jpg/1024px-Cocaine_lines_2.jpg</v>
      </c>
      <c r="BS3" t="str">
        <f>HYPERLINK("https://upload.wikimedia.org/wikipedia/commons/c/c1/Darfur_refugee_camp_in_Chad.jpg")</f>
        <v>https://upload.wikimedia.org/wikipedia/commons/c/c1/Darfur_refugee_camp_in_Chad.jpg</v>
      </c>
      <c r="BT3" t="str">
        <f>HYPERLINK("https://bilder.bild.de/fotos-skaliert/mercedes-cabrio-200727469-55103508/2,w=993,q=high,c=0.bild.jpg")</f>
        <v>https://bilder.bild.de/fotos-skaliert/mercedes-cabrio-200727469-55103508/2,w=993,q=high,c=0.bild.jpg</v>
      </c>
    </row>
    <row r="4" spans="1:72" x14ac:dyDescent="0.3">
      <c r="A4" t="s">
        <v>474</v>
      </c>
      <c r="B4" t="s">
        <v>26</v>
      </c>
      <c r="C4" t="s">
        <v>30</v>
      </c>
      <c r="D4" t="s">
        <v>69</v>
      </c>
      <c r="E4" t="s">
        <v>68</v>
      </c>
      <c r="F4" t="s">
        <v>49</v>
      </c>
      <c r="G4" t="s">
        <v>37</v>
      </c>
      <c r="H4" t="s">
        <v>61</v>
      </c>
      <c r="I4" t="s">
        <v>56</v>
      </c>
      <c r="J4" t="s">
        <v>44</v>
      </c>
      <c r="K4" t="s">
        <v>50</v>
      </c>
      <c r="L4" t="s">
        <v>27</v>
      </c>
      <c r="M4" t="s">
        <v>43</v>
      </c>
      <c r="N4" t="s">
        <v>31</v>
      </c>
      <c r="O4" t="s">
        <v>34</v>
      </c>
      <c r="P4" t="s">
        <v>5</v>
      </c>
      <c r="Q4" t="s">
        <v>64</v>
      </c>
      <c r="R4" t="s">
        <v>7</v>
      </c>
      <c r="S4" t="s">
        <v>63</v>
      </c>
      <c r="T4" t="s">
        <v>32</v>
      </c>
      <c r="U4" t="s">
        <v>1</v>
      </c>
      <c r="V4" t="s">
        <v>48</v>
      </c>
      <c r="W4" t="s">
        <v>10</v>
      </c>
      <c r="X4" t="s">
        <v>36</v>
      </c>
      <c r="Y4" t="s">
        <v>9</v>
      </c>
      <c r="Z4" t="s">
        <v>3</v>
      </c>
      <c r="AA4" t="s">
        <v>65</v>
      </c>
      <c r="AB4" t="s">
        <v>42</v>
      </c>
      <c r="AC4" t="s">
        <v>53</v>
      </c>
      <c r="AD4" t="s">
        <v>66</v>
      </c>
      <c r="AE4" t="s">
        <v>18</v>
      </c>
      <c r="AF4" t="s">
        <v>58</v>
      </c>
      <c r="AG4" t="s">
        <v>13</v>
      </c>
      <c r="AH4" t="s">
        <v>19</v>
      </c>
      <c r="AI4" t="s">
        <v>21</v>
      </c>
      <c r="AJ4" t="s">
        <v>46</v>
      </c>
      <c r="AK4" t="s">
        <v>2</v>
      </c>
      <c r="AL4" t="s">
        <v>24</v>
      </c>
      <c r="AM4" t="s">
        <v>33</v>
      </c>
      <c r="AN4" t="s">
        <v>16</v>
      </c>
      <c r="AO4" t="s">
        <v>15</v>
      </c>
      <c r="AP4" t="s">
        <v>62</v>
      </c>
      <c r="AQ4" t="s">
        <v>54</v>
      </c>
      <c r="AR4" t="s">
        <v>38</v>
      </c>
      <c r="AS4" t="s">
        <v>57</v>
      </c>
      <c r="AT4" t="s">
        <v>59</v>
      </c>
      <c r="AU4" t="s">
        <v>28</v>
      </c>
      <c r="AV4" t="s">
        <v>12</v>
      </c>
      <c r="AW4" t="s">
        <v>51</v>
      </c>
      <c r="AX4" t="s">
        <v>55</v>
      </c>
      <c r="AY4" t="s">
        <v>17</v>
      </c>
      <c r="AZ4" t="s">
        <v>25</v>
      </c>
      <c r="BA4" t="s">
        <v>11</v>
      </c>
      <c r="BB4" t="s">
        <v>52</v>
      </c>
      <c r="BC4" t="s">
        <v>4</v>
      </c>
      <c r="BD4" t="s">
        <v>14</v>
      </c>
      <c r="BE4" t="s">
        <v>45</v>
      </c>
      <c r="BF4" t="s">
        <v>23</v>
      </c>
      <c r="BG4" t="s">
        <v>20</v>
      </c>
      <c r="BH4" t="s">
        <v>8</v>
      </c>
      <c r="BI4" t="s">
        <v>47</v>
      </c>
      <c r="BJ4" t="s">
        <v>6</v>
      </c>
      <c r="BK4" t="s">
        <v>60</v>
      </c>
      <c r="BL4" t="s">
        <v>40</v>
      </c>
      <c r="BM4" t="s">
        <v>22</v>
      </c>
      <c r="BN4" t="s">
        <v>35</v>
      </c>
      <c r="BO4" t="s">
        <v>621</v>
      </c>
      <c r="BP4" t="s">
        <v>67</v>
      </c>
      <c r="BQ4" t="s">
        <v>41</v>
      </c>
      <c r="BR4" t="s">
        <v>39</v>
      </c>
      <c r="BS4" t="s">
        <v>29</v>
      </c>
      <c r="BT4" t="s">
        <v>622</v>
      </c>
    </row>
    <row r="5" spans="1:72" x14ac:dyDescent="0.3">
      <c r="A5" t="s">
        <v>70</v>
      </c>
      <c r="B5" t="s">
        <v>157</v>
      </c>
      <c r="C5" t="s">
        <v>99</v>
      </c>
      <c r="D5" t="s">
        <v>242</v>
      </c>
      <c r="E5" t="s">
        <v>132</v>
      </c>
      <c r="F5" t="s">
        <v>117</v>
      </c>
      <c r="G5" t="s">
        <v>105</v>
      </c>
      <c r="H5" t="s">
        <v>446</v>
      </c>
      <c r="I5" t="s">
        <v>124</v>
      </c>
      <c r="J5" t="s">
        <v>431</v>
      </c>
      <c r="K5" t="s">
        <v>118</v>
      </c>
      <c r="L5" t="s">
        <v>96</v>
      </c>
      <c r="M5" t="s">
        <v>110</v>
      </c>
      <c r="N5" t="s">
        <v>100</v>
      </c>
      <c r="O5" t="s">
        <v>89</v>
      </c>
      <c r="P5" t="s">
        <v>80</v>
      </c>
      <c r="Q5" t="s">
        <v>356</v>
      </c>
      <c r="R5" t="s">
        <v>77</v>
      </c>
      <c r="S5" t="s">
        <v>190</v>
      </c>
      <c r="T5" t="s">
        <v>424</v>
      </c>
      <c r="U5" t="s">
        <v>434</v>
      </c>
      <c r="V5" t="s">
        <v>114</v>
      </c>
      <c r="W5" t="s">
        <v>80</v>
      </c>
      <c r="X5" t="s">
        <v>116</v>
      </c>
      <c r="Y5" t="s">
        <v>79</v>
      </c>
      <c r="Z5" t="s">
        <v>73</v>
      </c>
      <c r="AA5" t="s">
        <v>191</v>
      </c>
      <c r="AB5" t="s">
        <v>109</v>
      </c>
      <c r="AC5" t="s">
        <v>444</v>
      </c>
      <c r="AD5" t="s">
        <v>94</v>
      </c>
      <c r="AE5" t="s">
        <v>108</v>
      </c>
      <c r="AF5" t="s">
        <v>126</v>
      </c>
      <c r="AG5" t="s">
        <v>206</v>
      </c>
      <c r="AH5" t="s">
        <v>89</v>
      </c>
      <c r="AI5" t="s">
        <v>91</v>
      </c>
      <c r="AJ5" t="s">
        <v>113</v>
      </c>
      <c r="AK5" t="s">
        <v>197</v>
      </c>
      <c r="AL5" t="s">
        <v>75</v>
      </c>
      <c r="AM5" t="s">
        <v>103</v>
      </c>
      <c r="AN5" t="s">
        <v>361</v>
      </c>
      <c r="AO5" t="s">
        <v>85</v>
      </c>
      <c r="AP5" t="s">
        <v>89</v>
      </c>
      <c r="AQ5" t="s">
        <v>122</v>
      </c>
      <c r="AR5" t="s">
        <v>104</v>
      </c>
      <c r="AS5" t="s">
        <v>125</v>
      </c>
      <c r="AT5" t="s">
        <v>187</v>
      </c>
      <c r="AU5" t="s">
        <v>97</v>
      </c>
      <c r="AV5" t="s">
        <v>147</v>
      </c>
      <c r="AW5" t="s">
        <v>119</v>
      </c>
      <c r="AX5" t="s">
        <v>183</v>
      </c>
      <c r="AY5" t="s">
        <v>210</v>
      </c>
      <c r="AZ5" t="s">
        <v>94</v>
      </c>
      <c r="BA5" t="s">
        <v>81</v>
      </c>
      <c r="BB5" t="s">
        <v>89</v>
      </c>
      <c r="BC5" t="s">
        <v>74</v>
      </c>
      <c r="BD5" t="s">
        <v>300</v>
      </c>
      <c r="BE5" t="s">
        <v>112</v>
      </c>
      <c r="BF5" t="s">
        <v>90</v>
      </c>
      <c r="BG5" t="s">
        <v>132</v>
      </c>
      <c r="BH5" t="s">
        <v>420</v>
      </c>
      <c r="BI5" t="s">
        <v>183</v>
      </c>
      <c r="BJ5" t="s">
        <v>76</v>
      </c>
      <c r="BK5" t="s">
        <v>128</v>
      </c>
      <c r="BL5" t="s">
        <v>421</v>
      </c>
      <c r="BM5" t="s">
        <v>214</v>
      </c>
      <c r="BN5" t="s">
        <v>73</v>
      </c>
      <c r="BO5" t="s">
        <v>116</v>
      </c>
      <c r="BP5" t="s">
        <v>133</v>
      </c>
      <c r="BQ5" t="s">
        <v>171</v>
      </c>
      <c r="BR5" t="s">
        <v>132</v>
      </c>
      <c r="BS5" t="s">
        <v>365</v>
      </c>
      <c r="BT5" t="s">
        <v>102</v>
      </c>
    </row>
    <row r="6" spans="1:72" x14ac:dyDescent="0.3">
      <c r="A6" t="s">
        <v>136</v>
      </c>
      <c r="B6" t="s">
        <v>218</v>
      </c>
      <c r="C6" t="s">
        <v>142</v>
      </c>
      <c r="D6" t="s">
        <v>341</v>
      </c>
      <c r="E6" t="s">
        <v>216</v>
      </c>
      <c r="F6" t="s">
        <v>232</v>
      </c>
      <c r="G6" t="s">
        <v>167</v>
      </c>
      <c r="H6" t="s">
        <v>188</v>
      </c>
      <c r="I6" t="s">
        <v>184</v>
      </c>
      <c r="J6" t="s">
        <v>111</v>
      </c>
      <c r="K6" t="s">
        <v>115</v>
      </c>
      <c r="L6" t="s">
        <v>266</v>
      </c>
      <c r="M6" t="s">
        <v>173</v>
      </c>
      <c r="N6" t="s">
        <v>317</v>
      </c>
      <c r="O6" t="s">
        <v>386</v>
      </c>
      <c r="P6" t="s">
        <v>303</v>
      </c>
      <c r="Q6" t="s">
        <v>360</v>
      </c>
      <c r="R6" t="s">
        <v>142</v>
      </c>
      <c r="S6" t="s">
        <v>158</v>
      </c>
      <c r="T6" t="s">
        <v>444</v>
      </c>
      <c r="U6" t="s">
        <v>419</v>
      </c>
      <c r="V6" t="s">
        <v>410</v>
      </c>
      <c r="W6" t="s">
        <v>145</v>
      </c>
      <c r="X6" t="s">
        <v>148</v>
      </c>
      <c r="Y6" t="s">
        <v>144</v>
      </c>
      <c r="Z6" t="s">
        <v>166</v>
      </c>
      <c r="AA6" t="s">
        <v>132</v>
      </c>
      <c r="AB6" t="s">
        <v>172</v>
      </c>
      <c r="AC6" t="s">
        <v>349</v>
      </c>
      <c r="AD6" t="s">
        <v>472</v>
      </c>
      <c r="AE6" t="s">
        <v>88</v>
      </c>
      <c r="AF6" t="s">
        <v>186</v>
      </c>
      <c r="AG6" t="s">
        <v>83</v>
      </c>
      <c r="AH6" t="s">
        <v>153</v>
      </c>
      <c r="AI6" t="s">
        <v>84</v>
      </c>
      <c r="AJ6" t="s">
        <v>282</v>
      </c>
      <c r="AK6" t="s">
        <v>138</v>
      </c>
      <c r="AL6" t="s">
        <v>216</v>
      </c>
      <c r="AM6" t="s">
        <v>406</v>
      </c>
      <c r="AN6" t="s">
        <v>209</v>
      </c>
      <c r="AO6" t="s">
        <v>380</v>
      </c>
      <c r="AP6" t="s">
        <v>165</v>
      </c>
      <c r="AQ6" t="s">
        <v>332</v>
      </c>
      <c r="AR6" t="s">
        <v>286</v>
      </c>
      <c r="AS6" t="s">
        <v>446</v>
      </c>
      <c r="AT6" t="s">
        <v>127</v>
      </c>
      <c r="AU6" t="s">
        <v>159</v>
      </c>
      <c r="AV6" t="s">
        <v>475</v>
      </c>
      <c r="AW6" t="s">
        <v>180</v>
      </c>
      <c r="AX6" t="s">
        <v>237</v>
      </c>
      <c r="AY6" t="s">
        <v>350</v>
      </c>
      <c r="AZ6" t="s">
        <v>192</v>
      </c>
      <c r="BA6" t="s">
        <v>204</v>
      </c>
      <c r="BB6" t="s">
        <v>256</v>
      </c>
      <c r="BC6" t="s">
        <v>198</v>
      </c>
      <c r="BD6" t="s">
        <v>201</v>
      </c>
      <c r="BE6" t="s">
        <v>230</v>
      </c>
      <c r="BF6" t="s">
        <v>141</v>
      </c>
      <c r="BG6" t="s">
        <v>382</v>
      </c>
      <c r="BH6" t="s">
        <v>222</v>
      </c>
      <c r="BI6" t="s">
        <v>409</v>
      </c>
      <c r="BJ6" t="s">
        <v>249</v>
      </c>
      <c r="BK6" t="s">
        <v>240</v>
      </c>
      <c r="BL6" t="s">
        <v>107</v>
      </c>
      <c r="BM6" t="s">
        <v>92</v>
      </c>
      <c r="BN6" t="s">
        <v>224</v>
      </c>
      <c r="BO6" t="s">
        <v>133</v>
      </c>
      <c r="BP6" t="s">
        <v>193</v>
      </c>
      <c r="BQ6" t="s">
        <v>276</v>
      </c>
      <c r="BR6" t="s">
        <v>428</v>
      </c>
      <c r="BS6" t="s">
        <v>155</v>
      </c>
      <c r="BT6" t="s">
        <v>163</v>
      </c>
    </row>
    <row r="7" spans="1:72" x14ac:dyDescent="0.3">
      <c r="A7" t="s">
        <v>195</v>
      </c>
      <c r="B7" t="s">
        <v>446</v>
      </c>
      <c r="C7" t="s">
        <v>77</v>
      </c>
      <c r="D7" t="s">
        <v>194</v>
      </c>
      <c r="E7" t="s">
        <v>374</v>
      </c>
      <c r="F7" t="s">
        <v>179</v>
      </c>
      <c r="G7" t="s">
        <v>225</v>
      </c>
      <c r="H7" t="s">
        <v>101</v>
      </c>
      <c r="I7" t="s">
        <v>213</v>
      </c>
      <c r="J7" t="s">
        <v>325</v>
      </c>
      <c r="K7" t="s">
        <v>283</v>
      </c>
      <c r="L7" t="s">
        <v>219</v>
      </c>
      <c r="M7" t="s">
        <v>261</v>
      </c>
      <c r="N7" t="s">
        <v>352</v>
      </c>
      <c r="O7" t="s">
        <v>271</v>
      </c>
      <c r="P7" t="s">
        <v>75</v>
      </c>
      <c r="Q7" t="s">
        <v>131</v>
      </c>
      <c r="R7" t="s">
        <v>300</v>
      </c>
      <c r="S7" t="s">
        <v>165</v>
      </c>
      <c r="T7" t="s">
        <v>366</v>
      </c>
      <c r="U7" t="s">
        <v>422</v>
      </c>
      <c r="V7" t="s">
        <v>115</v>
      </c>
      <c r="W7" t="s">
        <v>253</v>
      </c>
      <c r="X7" t="s">
        <v>133</v>
      </c>
      <c r="Y7" t="s">
        <v>476</v>
      </c>
      <c r="Z7" t="s">
        <v>82</v>
      </c>
      <c r="AA7" t="s">
        <v>242</v>
      </c>
      <c r="AB7" t="s">
        <v>227</v>
      </c>
      <c r="AC7" t="s">
        <v>374</v>
      </c>
      <c r="AD7" t="s">
        <v>192</v>
      </c>
      <c r="AE7" t="s">
        <v>171</v>
      </c>
      <c r="AF7" t="s">
        <v>289</v>
      </c>
      <c r="AG7" t="s">
        <v>226</v>
      </c>
      <c r="AH7" t="s">
        <v>98</v>
      </c>
      <c r="AI7" t="s">
        <v>291</v>
      </c>
      <c r="AJ7" t="s">
        <v>280</v>
      </c>
      <c r="AK7" t="s">
        <v>298</v>
      </c>
      <c r="AL7" t="s">
        <v>180</v>
      </c>
      <c r="AM7" t="s">
        <v>104</v>
      </c>
      <c r="AN7" t="s">
        <v>102</v>
      </c>
      <c r="AO7" t="s">
        <v>340</v>
      </c>
      <c r="AP7" t="s">
        <v>212</v>
      </c>
      <c r="AQ7" t="s">
        <v>182</v>
      </c>
      <c r="AR7" t="s">
        <v>406</v>
      </c>
      <c r="AS7" t="s">
        <v>445</v>
      </c>
      <c r="AT7" t="s">
        <v>239</v>
      </c>
      <c r="AU7" t="s">
        <v>267</v>
      </c>
      <c r="AV7" t="s">
        <v>190</v>
      </c>
      <c r="AW7" t="s">
        <v>392</v>
      </c>
      <c r="AX7" t="s">
        <v>177</v>
      </c>
      <c r="AY7" t="s">
        <v>87</v>
      </c>
      <c r="AZ7" t="s">
        <v>97</v>
      </c>
      <c r="BA7" t="s">
        <v>80</v>
      </c>
      <c r="BB7" t="s">
        <v>153</v>
      </c>
      <c r="BC7" t="s">
        <v>429</v>
      </c>
      <c r="BD7" t="s">
        <v>255</v>
      </c>
      <c r="BE7" t="s">
        <v>175</v>
      </c>
      <c r="BF7" t="s">
        <v>104</v>
      </c>
      <c r="BG7" t="s">
        <v>154</v>
      </c>
      <c r="BH7" t="s">
        <v>279</v>
      </c>
      <c r="BI7" t="s">
        <v>177</v>
      </c>
      <c r="BJ7" t="s">
        <v>100</v>
      </c>
      <c r="BK7" t="s">
        <v>73</v>
      </c>
      <c r="BL7" t="s">
        <v>275</v>
      </c>
      <c r="BM7" t="s">
        <v>313</v>
      </c>
      <c r="BN7" t="s">
        <v>477</v>
      </c>
      <c r="BO7" t="s">
        <v>478</v>
      </c>
      <c r="BP7" t="s">
        <v>116</v>
      </c>
      <c r="BQ7" t="s">
        <v>353</v>
      </c>
      <c r="BR7" t="s">
        <v>479</v>
      </c>
      <c r="BS7" t="s">
        <v>128</v>
      </c>
      <c r="BT7" t="s">
        <v>151</v>
      </c>
    </row>
    <row r="8" spans="1:72" x14ac:dyDescent="0.3">
      <c r="A8" t="s">
        <v>245</v>
      </c>
      <c r="B8" t="s">
        <v>95</v>
      </c>
      <c r="C8" t="s">
        <v>201</v>
      </c>
      <c r="D8" t="s">
        <v>238</v>
      </c>
      <c r="E8" t="s">
        <v>398</v>
      </c>
      <c r="F8" t="s">
        <v>489</v>
      </c>
      <c r="G8" t="s">
        <v>321</v>
      </c>
      <c r="H8" t="s">
        <v>264</v>
      </c>
      <c r="I8" t="s">
        <v>288</v>
      </c>
      <c r="J8" t="s">
        <v>174</v>
      </c>
      <c r="K8" t="s">
        <v>454</v>
      </c>
      <c r="L8" t="s">
        <v>158</v>
      </c>
      <c r="M8" t="s">
        <v>228</v>
      </c>
      <c r="N8" t="s">
        <v>221</v>
      </c>
      <c r="O8" t="s">
        <v>223</v>
      </c>
      <c r="P8" t="s">
        <v>150</v>
      </c>
      <c r="Q8" t="s">
        <v>374</v>
      </c>
      <c r="R8" t="s">
        <v>201</v>
      </c>
      <c r="S8" t="s">
        <v>219</v>
      </c>
      <c r="T8" t="s">
        <v>484</v>
      </c>
      <c r="U8" t="s">
        <v>459</v>
      </c>
      <c r="V8" t="s">
        <v>162</v>
      </c>
      <c r="W8" t="s">
        <v>81</v>
      </c>
      <c r="X8" t="s">
        <v>469</v>
      </c>
      <c r="Y8" t="s">
        <v>202</v>
      </c>
      <c r="Z8" t="s">
        <v>480</v>
      </c>
      <c r="AA8" t="s">
        <v>471</v>
      </c>
      <c r="AB8" t="s">
        <v>324</v>
      </c>
      <c r="AC8" t="s">
        <v>354</v>
      </c>
      <c r="AD8" t="s">
        <v>243</v>
      </c>
      <c r="AE8" t="s">
        <v>477</v>
      </c>
      <c r="AF8" t="s">
        <v>491</v>
      </c>
      <c r="AG8" t="s">
        <v>148</v>
      </c>
      <c r="AH8" t="s">
        <v>481</v>
      </c>
      <c r="AI8" t="s">
        <v>129</v>
      </c>
      <c r="AJ8" t="s">
        <v>487</v>
      </c>
      <c r="AK8" t="s">
        <v>72</v>
      </c>
      <c r="AL8" t="s">
        <v>140</v>
      </c>
      <c r="AM8" t="s">
        <v>322</v>
      </c>
      <c r="AN8" t="s">
        <v>436</v>
      </c>
      <c r="AO8" t="s">
        <v>280</v>
      </c>
      <c r="AP8" t="s">
        <v>129</v>
      </c>
      <c r="AQ8" t="s">
        <v>287</v>
      </c>
      <c r="AR8" t="s">
        <v>322</v>
      </c>
      <c r="AS8" t="s">
        <v>372</v>
      </c>
      <c r="AT8" t="s">
        <v>212</v>
      </c>
      <c r="AU8" t="s">
        <v>131</v>
      </c>
      <c r="AV8" t="s">
        <v>305</v>
      </c>
      <c r="AW8" t="s">
        <v>490</v>
      </c>
      <c r="AX8" t="s">
        <v>123</v>
      </c>
      <c r="AY8" t="s">
        <v>110</v>
      </c>
      <c r="AZ8" t="s">
        <v>217</v>
      </c>
      <c r="BA8" t="s">
        <v>233</v>
      </c>
      <c r="BB8" t="s">
        <v>120</v>
      </c>
      <c r="BC8" t="s">
        <v>248</v>
      </c>
      <c r="BD8" t="s">
        <v>128</v>
      </c>
      <c r="BE8" t="s">
        <v>279</v>
      </c>
      <c r="BF8" t="s">
        <v>483</v>
      </c>
      <c r="BG8" t="s">
        <v>293</v>
      </c>
      <c r="BH8" t="s">
        <v>166</v>
      </c>
      <c r="BI8" t="s">
        <v>488</v>
      </c>
      <c r="BJ8" t="s">
        <v>299</v>
      </c>
      <c r="BK8" t="s">
        <v>166</v>
      </c>
      <c r="BL8" t="s">
        <v>460</v>
      </c>
      <c r="BM8" t="s">
        <v>482</v>
      </c>
      <c r="BN8" t="s">
        <v>170</v>
      </c>
      <c r="BO8" t="s">
        <v>485</v>
      </c>
      <c r="BP8" t="s">
        <v>354</v>
      </c>
      <c r="BQ8" t="s">
        <v>430</v>
      </c>
      <c r="BR8" t="s">
        <v>486</v>
      </c>
      <c r="BS8" t="s">
        <v>109</v>
      </c>
      <c r="BT8" t="s">
        <v>209</v>
      </c>
    </row>
    <row r="9" spans="1:72" x14ac:dyDescent="0.3">
      <c r="A9" t="s">
        <v>296</v>
      </c>
      <c r="B9" t="s">
        <v>265</v>
      </c>
      <c r="C9" t="s">
        <v>499</v>
      </c>
      <c r="D9" t="s">
        <v>483</v>
      </c>
      <c r="E9" t="s">
        <v>369</v>
      </c>
      <c r="F9" t="s">
        <v>282</v>
      </c>
      <c r="G9" t="s">
        <v>388</v>
      </c>
      <c r="H9" t="s">
        <v>289</v>
      </c>
      <c r="I9" t="s">
        <v>84</v>
      </c>
      <c r="J9" t="s">
        <v>502</v>
      </c>
      <c r="K9" t="s">
        <v>504</v>
      </c>
      <c r="L9" t="s">
        <v>315</v>
      </c>
      <c r="M9" t="s">
        <v>408</v>
      </c>
      <c r="N9" t="s">
        <v>179</v>
      </c>
      <c r="O9" t="s">
        <v>165</v>
      </c>
      <c r="P9" t="s">
        <v>253</v>
      </c>
      <c r="Q9" t="s">
        <v>128</v>
      </c>
      <c r="R9" t="s">
        <v>250</v>
      </c>
      <c r="S9" t="s">
        <v>507</v>
      </c>
      <c r="T9" t="s">
        <v>305</v>
      </c>
      <c r="U9" t="s">
        <v>492</v>
      </c>
      <c r="V9" t="s">
        <v>178</v>
      </c>
      <c r="W9" t="s">
        <v>303</v>
      </c>
      <c r="X9" t="s">
        <v>193</v>
      </c>
      <c r="Y9" t="s">
        <v>302</v>
      </c>
      <c r="Z9" t="s">
        <v>224</v>
      </c>
      <c r="AA9" t="s">
        <v>508</v>
      </c>
      <c r="AB9" t="s">
        <v>501</v>
      </c>
      <c r="AC9" t="s">
        <v>181</v>
      </c>
      <c r="AD9" t="s">
        <v>292</v>
      </c>
      <c r="AE9" t="s">
        <v>498</v>
      </c>
      <c r="AF9" t="s">
        <v>408</v>
      </c>
      <c r="AG9" t="s">
        <v>497</v>
      </c>
      <c r="AH9" t="s">
        <v>212</v>
      </c>
      <c r="AI9" t="s">
        <v>163</v>
      </c>
      <c r="AJ9" t="s">
        <v>503</v>
      </c>
      <c r="AK9" t="s">
        <v>493</v>
      </c>
      <c r="AL9" t="s">
        <v>364</v>
      </c>
      <c r="AM9" t="s">
        <v>500</v>
      </c>
      <c r="AN9" t="s">
        <v>309</v>
      </c>
      <c r="AO9" t="s">
        <v>150</v>
      </c>
      <c r="AP9" t="s">
        <v>402</v>
      </c>
      <c r="AQ9" t="s">
        <v>455</v>
      </c>
      <c r="AR9" t="s">
        <v>226</v>
      </c>
      <c r="AS9" t="s">
        <v>126</v>
      </c>
      <c r="AT9" t="s">
        <v>506</v>
      </c>
      <c r="AU9" t="s">
        <v>212</v>
      </c>
      <c r="AV9" t="s">
        <v>496</v>
      </c>
      <c r="AW9" t="s">
        <v>284</v>
      </c>
      <c r="AX9" t="s">
        <v>505</v>
      </c>
      <c r="AY9" t="s">
        <v>460</v>
      </c>
      <c r="AZ9" t="s">
        <v>212</v>
      </c>
      <c r="BA9" t="s">
        <v>118</v>
      </c>
      <c r="BB9" t="s">
        <v>149</v>
      </c>
      <c r="BC9" t="s">
        <v>494</v>
      </c>
      <c r="BD9" t="s">
        <v>149</v>
      </c>
      <c r="BE9" t="s">
        <v>218</v>
      </c>
      <c r="BF9" t="s">
        <v>238</v>
      </c>
      <c r="BG9" t="s">
        <v>340</v>
      </c>
      <c r="BH9" t="s">
        <v>495</v>
      </c>
      <c r="BI9" t="s">
        <v>87</v>
      </c>
      <c r="BJ9" t="s">
        <v>200</v>
      </c>
      <c r="BK9" t="s">
        <v>424</v>
      </c>
      <c r="BL9" t="s">
        <v>441</v>
      </c>
      <c r="BM9" t="s">
        <v>346</v>
      </c>
      <c r="BN9" t="s">
        <v>166</v>
      </c>
      <c r="BO9" t="s">
        <v>203</v>
      </c>
      <c r="BP9" t="s">
        <v>100</v>
      </c>
      <c r="BQ9" t="s">
        <v>108</v>
      </c>
      <c r="BR9" t="s">
        <v>233</v>
      </c>
      <c r="BS9" t="s">
        <v>444</v>
      </c>
      <c r="BT9" t="s">
        <v>436</v>
      </c>
    </row>
    <row r="11" spans="1:72" x14ac:dyDescent="0.3">
      <c r="A11" t="s">
        <v>612</v>
      </c>
      <c r="B11">
        <v>1</v>
      </c>
      <c r="C11">
        <v>1</v>
      </c>
      <c r="D11">
        <v>0</v>
      </c>
      <c r="E11">
        <v>1</v>
      </c>
      <c r="F11">
        <v>0</v>
      </c>
      <c r="G11">
        <v>1</v>
      </c>
      <c r="H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1</v>
      </c>
      <c r="O11">
        <v>0</v>
      </c>
      <c r="P11">
        <v>0</v>
      </c>
      <c r="Q11">
        <v>0</v>
      </c>
      <c r="R11">
        <v>1</v>
      </c>
      <c r="S11">
        <v>1</v>
      </c>
      <c r="T11" s="17">
        <v>0</v>
      </c>
      <c r="U11" s="17">
        <v>0</v>
      </c>
      <c r="V11" s="17">
        <v>0</v>
      </c>
      <c r="W11" s="17">
        <v>1</v>
      </c>
      <c r="X11" s="17">
        <v>1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1</v>
      </c>
      <c r="AE11" s="17">
        <v>0</v>
      </c>
      <c r="AF11" s="17">
        <v>1</v>
      </c>
      <c r="AG11" s="17">
        <v>0</v>
      </c>
      <c r="AH11" s="17">
        <v>0</v>
      </c>
      <c r="AI11" s="17">
        <v>1</v>
      </c>
      <c r="AJ11" s="17">
        <v>1</v>
      </c>
      <c r="AK11" s="17">
        <v>1</v>
      </c>
      <c r="AL11" s="7">
        <v>1</v>
      </c>
      <c r="AM11" s="7">
        <v>0</v>
      </c>
      <c r="AN11" s="7">
        <v>0</v>
      </c>
      <c r="AO11" s="7">
        <v>1</v>
      </c>
      <c r="AP11" s="7">
        <v>0</v>
      </c>
      <c r="AQ11" s="7">
        <v>0</v>
      </c>
      <c r="AR11" s="7">
        <v>1</v>
      </c>
      <c r="AS11" s="7">
        <v>0</v>
      </c>
      <c r="AT11" s="7">
        <v>0</v>
      </c>
      <c r="AU11" s="7">
        <v>0</v>
      </c>
      <c r="AV11" s="7">
        <v>1</v>
      </c>
      <c r="AW11" s="7">
        <v>0</v>
      </c>
      <c r="AX11" s="7">
        <v>1</v>
      </c>
      <c r="AY11" s="7">
        <v>1</v>
      </c>
      <c r="AZ11" s="7">
        <v>1</v>
      </c>
      <c r="BA11" s="7">
        <v>1</v>
      </c>
      <c r="BB11" s="7">
        <v>0</v>
      </c>
      <c r="BC11" s="7">
        <v>1</v>
      </c>
      <c r="BD11" s="31">
        <v>0</v>
      </c>
      <c r="BE11" s="31">
        <v>1</v>
      </c>
      <c r="BF11" s="31">
        <v>0</v>
      </c>
      <c r="BG11" s="31">
        <v>1</v>
      </c>
      <c r="BH11" s="31">
        <v>0</v>
      </c>
      <c r="BI11" s="31">
        <v>1</v>
      </c>
      <c r="BJ11" s="31">
        <v>0</v>
      </c>
      <c r="BK11" s="31">
        <v>0</v>
      </c>
      <c r="BL11" s="31">
        <v>0</v>
      </c>
      <c r="BM11" s="31">
        <v>0</v>
      </c>
      <c r="BN11" s="31">
        <v>1</v>
      </c>
      <c r="BO11" s="31">
        <v>1</v>
      </c>
      <c r="BP11" s="31">
        <v>1</v>
      </c>
      <c r="BQ11" s="31">
        <v>0</v>
      </c>
      <c r="BR11" s="31">
        <v>0</v>
      </c>
      <c r="BS11" s="31">
        <v>0</v>
      </c>
      <c r="BT11" s="31">
        <v>1</v>
      </c>
    </row>
    <row r="12" spans="1:72" x14ac:dyDescent="0.3">
      <c r="A12" t="s">
        <v>613</v>
      </c>
      <c r="B12">
        <v>1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0</v>
      </c>
      <c r="R12">
        <v>1</v>
      </c>
      <c r="S12">
        <v>1</v>
      </c>
      <c r="T12" s="16">
        <v>0</v>
      </c>
      <c r="U12" s="16">
        <v>0</v>
      </c>
      <c r="V12" s="16">
        <v>0</v>
      </c>
      <c r="W12" s="16">
        <v>1</v>
      </c>
      <c r="X12" s="16">
        <v>1</v>
      </c>
      <c r="Y12" s="16">
        <v>1</v>
      </c>
      <c r="Z12" s="16">
        <v>1</v>
      </c>
      <c r="AA12" s="16">
        <v>0</v>
      </c>
      <c r="AB12" s="16">
        <v>0</v>
      </c>
      <c r="AC12" s="16">
        <v>0</v>
      </c>
      <c r="AD12" s="16">
        <v>1</v>
      </c>
      <c r="AE12" s="16">
        <v>1</v>
      </c>
      <c r="AF12" s="16">
        <v>1</v>
      </c>
      <c r="AG12" s="16">
        <v>0</v>
      </c>
      <c r="AH12" s="16">
        <v>0</v>
      </c>
      <c r="AI12" s="16">
        <v>1</v>
      </c>
      <c r="AJ12" s="16">
        <v>1</v>
      </c>
      <c r="AK12" s="16">
        <v>1</v>
      </c>
      <c r="AL12" s="7">
        <v>1</v>
      </c>
      <c r="AM12" s="7">
        <v>0</v>
      </c>
      <c r="AN12" s="7">
        <v>1</v>
      </c>
      <c r="AO12" s="7">
        <v>1</v>
      </c>
      <c r="AP12" s="7">
        <v>1</v>
      </c>
      <c r="AQ12" s="7">
        <v>0</v>
      </c>
      <c r="AR12" s="7">
        <v>1</v>
      </c>
      <c r="AS12" s="7">
        <v>0</v>
      </c>
      <c r="AT12" s="7">
        <v>1</v>
      </c>
      <c r="AU12" s="7">
        <v>0</v>
      </c>
      <c r="AV12" s="7">
        <v>1</v>
      </c>
      <c r="AW12" s="7">
        <v>0</v>
      </c>
      <c r="AX12" s="7">
        <v>1</v>
      </c>
      <c r="AY12" s="7">
        <v>1</v>
      </c>
      <c r="AZ12" s="7">
        <v>1</v>
      </c>
      <c r="BA12" s="7">
        <v>0</v>
      </c>
      <c r="BB12" s="7">
        <v>0</v>
      </c>
      <c r="BC12" s="7">
        <v>1</v>
      </c>
      <c r="BD12" s="31">
        <v>0</v>
      </c>
      <c r="BE12" s="31">
        <v>1</v>
      </c>
      <c r="BF12" s="31">
        <v>0</v>
      </c>
      <c r="BG12" s="31">
        <v>1</v>
      </c>
      <c r="BH12" s="31">
        <v>0</v>
      </c>
      <c r="BI12" s="31">
        <v>1</v>
      </c>
      <c r="BJ12" s="31">
        <v>0</v>
      </c>
      <c r="BK12" s="31">
        <v>0</v>
      </c>
      <c r="BL12" s="31">
        <v>0</v>
      </c>
      <c r="BM12" s="31">
        <v>0</v>
      </c>
      <c r="BN12" s="31">
        <v>1</v>
      </c>
      <c r="BO12" s="31">
        <v>1</v>
      </c>
      <c r="BP12" s="31">
        <v>1</v>
      </c>
      <c r="BQ12" s="31">
        <v>0</v>
      </c>
      <c r="BR12" s="31">
        <v>0</v>
      </c>
      <c r="BS12" s="31">
        <v>1</v>
      </c>
      <c r="BT12" s="31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2"/>
  <sheetViews>
    <sheetView topLeftCell="BH1" workbookViewId="0">
      <selection activeCell="BT16" sqref="BT16"/>
    </sheetView>
  </sheetViews>
  <sheetFormatPr defaultColWidth="11.5546875" defaultRowHeight="14.4" x14ac:dyDescent="0.3"/>
  <cols>
    <col min="1" max="1" width="19.88671875" bestFit="1" customWidth="1"/>
    <col min="2" max="2" width="17" bestFit="1" customWidth="1"/>
    <col min="3" max="3" width="14.44140625" bestFit="1" customWidth="1"/>
    <col min="4" max="4" width="18.88671875" bestFit="1" customWidth="1"/>
    <col min="5" max="5" width="22.6640625" bestFit="1" customWidth="1"/>
    <col min="6" max="6" width="14.44140625" bestFit="1" customWidth="1"/>
    <col min="7" max="7" width="13.44140625" bestFit="1" customWidth="1"/>
    <col min="8" max="8" width="18.6640625" bestFit="1" customWidth="1"/>
    <col min="9" max="9" width="19.109375" bestFit="1" customWidth="1"/>
    <col min="10" max="10" width="13.33203125" bestFit="1" customWidth="1"/>
    <col min="11" max="11" width="14.88671875" bestFit="1" customWidth="1"/>
    <col min="12" max="12" width="11.6640625" bestFit="1" customWidth="1"/>
    <col min="13" max="13" width="18.44140625" bestFit="1" customWidth="1"/>
    <col min="14" max="14" width="12.44140625" bestFit="1" customWidth="1"/>
    <col min="15" max="15" width="17.88671875" bestFit="1" customWidth="1"/>
    <col min="16" max="16" width="15.44140625" bestFit="1" customWidth="1"/>
    <col min="17" max="17" width="11.109375" bestFit="1" customWidth="1"/>
    <col min="18" max="18" width="15.88671875" bestFit="1" customWidth="1"/>
    <col min="19" max="19" width="17.44140625" bestFit="1" customWidth="1"/>
    <col min="20" max="20" width="27.44140625" bestFit="1" customWidth="1"/>
    <col min="21" max="21" width="14.109375" bestFit="1" customWidth="1"/>
    <col min="22" max="22" width="12.44140625" bestFit="1" customWidth="1"/>
    <col min="23" max="23" width="14.109375" bestFit="1" customWidth="1"/>
    <col min="24" max="24" width="14.33203125" bestFit="1" customWidth="1"/>
    <col min="25" max="25" width="17.109375" bestFit="1" customWidth="1"/>
    <col min="26" max="26" width="19.44140625" bestFit="1" customWidth="1"/>
    <col min="27" max="27" width="19.88671875" bestFit="1" customWidth="1"/>
    <col min="28" max="28" width="12.6640625" bestFit="1" customWidth="1"/>
    <col min="29" max="29" width="10.44140625" bestFit="1" customWidth="1"/>
    <col min="30" max="30" width="18.44140625" bestFit="1" customWidth="1"/>
    <col min="31" max="31" width="22.44140625" bestFit="1" customWidth="1"/>
    <col min="32" max="32" width="16.44140625" bestFit="1" customWidth="1"/>
    <col min="33" max="33" width="13.88671875" bestFit="1" customWidth="1"/>
    <col min="34" max="34" width="11.109375" bestFit="1" customWidth="1"/>
    <col min="35" max="35" width="36.33203125" bestFit="1" customWidth="1"/>
    <col min="36" max="36" width="14" bestFit="1" customWidth="1"/>
    <col min="37" max="37" width="17.44140625" bestFit="1" customWidth="1"/>
    <col min="38" max="38" width="11.88671875" bestFit="1" customWidth="1"/>
    <col min="39" max="39" width="9.88671875" bestFit="1" customWidth="1"/>
    <col min="40" max="40" width="12.33203125" bestFit="1" customWidth="1"/>
    <col min="41" max="41" width="13.44140625" bestFit="1" customWidth="1"/>
    <col min="42" max="42" width="15.88671875" bestFit="1" customWidth="1"/>
    <col min="43" max="43" width="13.88671875" bestFit="1" customWidth="1"/>
    <col min="44" max="44" width="14.109375" bestFit="1" customWidth="1"/>
    <col min="45" max="45" width="19.88671875" bestFit="1" customWidth="1"/>
    <col min="46" max="46" width="14.33203125" bestFit="1" customWidth="1"/>
    <col min="47" max="47" width="15.44140625" bestFit="1" customWidth="1"/>
    <col min="48" max="48" width="20" bestFit="1" customWidth="1"/>
    <col min="49" max="49" width="14.44140625" bestFit="1" customWidth="1"/>
    <col min="50" max="50" width="16.6640625" bestFit="1" customWidth="1"/>
    <col min="51" max="51" width="13.33203125" bestFit="1" customWidth="1"/>
    <col min="52" max="52" width="15" bestFit="1" customWidth="1"/>
    <col min="53" max="53" width="14.109375" bestFit="1" customWidth="1"/>
    <col min="54" max="54" width="14.88671875" bestFit="1" customWidth="1"/>
    <col min="56" max="56" width="17.44140625" bestFit="1" customWidth="1"/>
    <col min="57" max="58" width="18.44140625" bestFit="1" customWidth="1"/>
    <col min="59" max="59" width="14" bestFit="1" customWidth="1"/>
    <col min="60" max="60" width="11.44140625" bestFit="1" customWidth="1"/>
    <col min="61" max="61" width="15.44140625" bestFit="1" customWidth="1"/>
    <col min="62" max="62" width="11.109375" bestFit="1" customWidth="1"/>
    <col min="63" max="63" width="17.33203125" bestFit="1" customWidth="1"/>
    <col min="64" max="64" width="24.6640625" bestFit="1" customWidth="1"/>
    <col min="65" max="65" width="11.109375" bestFit="1" customWidth="1"/>
    <col min="66" max="66" width="16.88671875" bestFit="1" customWidth="1"/>
    <col min="67" max="67" width="17.88671875" bestFit="1" customWidth="1"/>
    <col min="68" max="68" width="23" bestFit="1" customWidth="1"/>
    <col min="69" max="69" width="19.44140625" bestFit="1" customWidth="1"/>
    <col min="70" max="70" width="11.44140625" bestFit="1" customWidth="1"/>
    <col min="71" max="72" width="13.44140625" bestFit="1" customWidth="1"/>
  </cols>
  <sheetData>
    <row r="1" spans="1:72" s="1" customFormat="1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</row>
    <row r="2" spans="1:72" s="1" customFormat="1" x14ac:dyDescent="0.3">
      <c r="B2" s="1" t="s">
        <v>608</v>
      </c>
      <c r="C2" s="1" t="s">
        <v>608</v>
      </c>
      <c r="D2" s="1" t="s">
        <v>608</v>
      </c>
      <c r="E2" s="1" t="s">
        <v>608</v>
      </c>
      <c r="F2" s="1" t="s">
        <v>608</v>
      </c>
      <c r="G2" s="1" t="s">
        <v>608</v>
      </c>
      <c r="H2" s="1" t="s">
        <v>608</v>
      </c>
      <c r="I2" s="1" t="s">
        <v>608</v>
      </c>
      <c r="J2" s="1" t="s">
        <v>608</v>
      </c>
      <c r="K2" s="1" t="s">
        <v>608</v>
      </c>
      <c r="L2" s="1" t="s">
        <v>608</v>
      </c>
      <c r="M2" s="1" t="s">
        <v>608</v>
      </c>
      <c r="N2" s="1" t="s">
        <v>608</v>
      </c>
      <c r="O2" s="1" t="s">
        <v>608</v>
      </c>
      <c r="P2" s="1" t="s">
        <v>608</v>
      </c>
      <c r="Q2" s="1" t="s">
        <v>608</v>
      </c>
      <c r="R2" s="1" t="s">
        <v>608</v>
      </c>
      <c r="S2" s="1" t="s">
        <v>608</v>
      </c>
      <c r="T2" s="1" t="s">
        <v>609</v>
      </c>
      <c r="U2" s="1" t="s">
        <v>609</v>
      </c>
      <c r="V2" s="1" t="s">
        <v>609</v>
      </c>
      <c r="W2" s="1" t="s">
        <v>609</v>
      </c>
      <c r="X2" s="1" t="s">
        <v>609</v>
      </c>
      <c r="Y2" s="1" t="s">
        <v>609</v>
      </c>
      <c r="Z2" s="1" t="s">
        <v>609</v>
      </c>
      <c r="AA2" s="1" t="s">
        <v>609</v>
      </c>
      <c r="AB2" s="1" t="s">
        <v>609</v>
      </c>
      <c r="AC2" s="1" t="s">
        <v>609</v>
      </c>
      <c r="AD2" s="1" t="s">
        <v>609</v>
      </c>
      <c r="AE2" s="1" t="s">
        <v>609</v>
      </c>
      <c r="AF2" s="1" t="s">
        <v>609</v>
      </c>
      <c r="AG2" s="1" t="s">
        <v>609</v>
      </c>
      <c r="AH2" s="1" t="s">
        <v>609</v>
      </c>
      <c r="AI2" s="1" t="s">
        <v>609</v>
      </c>
      <c r="AJ2" s="1" t="s">
        <v>609</v>
      </c>
      <c r="AK2" s="1" t="s">
        <v>609</v>
      </c>
      <c r="AL2" s="1" t="s">
        <v>610</v>
      </c>
      <c r="AM2" s="1" t="s">
        <v>610</v>
      </c>
      <c r="AN2" s="1" t="s">
        <v>610</v>
      </c>
      <c r="AO2" s="1" t="s">
        <v>610</v>
      </c>
      <c r="AP2" s="1" t="s">
        <v>610</v>
      </c>
      <c r="AQ2" s="1" t="s">
        <v>610</v>
      </c>
      <c r="AR2" s="1" t="s">
        <v>610</v>
      </c>
      <c r="AS2" s="1" t="s">
        <v>610</v>
      </c>
      <c r="AT2" s="1" t="s">
        <v>610</v>
      </c>
      <c r="AU2" s="1" t="s">
        <v>610</v>
      </c>
      <c r="AV2" s="1" t="s">
        <v>610</v>
      </c>
      <c r="AW2" s="1" t="s">
        <v>610</v>
      </c>
      <c r="AX2" s="1" t="s">
        <v>610</v>
      </c>
      <c r="AY2" s="1" t="s">
        <v>610</v>
      </c>
      <c r="AZ2" s="1" t="s">
        <v>610</v>
      </c>
      <c r="BA2" s="1" t="s">
        <v>610</v>
      </c>
      <c r="BB2" s="1" t="s">
        <v>610</v>
      </c>
      <c r="BC2" s="1" t="s">
        <v>610</v>
      </c>
      <c r="BD2" s="1" t="s">
        <v>611</v>
      </c>
      <c r="BE2" s="1" t="s">
        <v>611</v>
      </c>
      <c r="BF2" s="1" t="s">
        <v>611</v>
      </c>
      <c r="BG2" s="1" t="s">
        <v>611</v>
      </c>
      <c r="BH2" s="1" t="s">
        <v>611</v>
      </c>
      <c r="BI2" s="1" t="s">
        <v>611</v>
      </c>
      <c r="BJ2" s="1" t="s">
        <v>611</v>
      </c>
      <c r="BK2" s="1" t="s">
        <v>611</v>
      </c>
      <c r="BL2" s="1" t="s">
        <v>611</v>
      </c>
      <c r="BM2" s="1" t="s">
        <v>611</v>
      </c>
      <c r="BN2" s="1" t="s">
        <v>611</v>
      </c>
      <c r="BO2" s="1" t="s">
        <v>611</v>
      </c>
      <c r="BP2" s="1" t="s">
        <v>611</v>
      </c>
      <c r="BQ2" s="1" t="s">
        <v>611</v>
      </c>
      <c r="BR2" s="1" t="s">
        <v>611</v>
      </c>
      <c r="BS2" s="1" t="s">
        <v>611</v>
      </c>
      <c r="BT2" s="1" t="s">
        <v>611</v>
      </c>
    </row>
    <row r="3" spans="1:72" x14ac:dyDescent="0.3">
      <c r="A3" t="s">
        <v>623</v>
      </c>
      <c r="B3" t="str">
        <f>HYPERLINK("http://comprabienprod.s3-website-us-east-1.amazonaws.com/tienda/plazavea/catalogo/electro-mama/seccion/computo/producto/mini-laptop-advance-sp7148-1297/thumb/1600x1599/mini-laptop-advance-sp7148-1297.jpg")</f>
        <v>http://comprabienprod.s3-website-us-east-1.amazonaws.com/tienda/plazavea/catalogo/electro-mama/seccion/computo/producto/mini-laptop-advance-sp7148-1297/thumb/1600x1599/mini-laptop-advance-sp7148-1297.jpg</v>
      </c>
      <c r="C3" t="str">
        <f>HYPERLINK("https://upload.wikimedia.org/wikipedia/commons/f/f9/Dampflokomotive_897513.jpg")</f>
        <v>https://upload.wikimedia.org/wikipedia/commons/f/f9/Dampflokomotive_897513.jpg</v>
      </c>
      <c r="D3" t="str">
        <f>HYPERLINK("https://www.fazemag.de/wp-content/uploads/2017/09/Ecstasy-drugs-tablet-632x395.jpg")</f>
        <v>https://www.fazemag.de/wp-content/uploads/2017/09/Ecstasy-drugs-tablet-632x395.jpg</v>
      </c>
      <c r="E3" t="str">
        <f>HYPERLINK("https://cdn.prod-carehubs.net/n1/802899ec472ea3d8/uploads/2015/12/heroin-needle-syringe-drugs-16-x-9.jpg")</f>
        <v>https://cdn.prod-carehubs.net/n1/802899ec472ea3d8/uploads/2015/12/heroin-needle-syringe-drugs-16-x-9.jpg</v>
      </c>
      <c r="F3" t="str">
        <f>HYPERLINK("http://4.bp.blogspot.com/-VpnU65syx_k/VPi8uxdeXSI/AAAAAAAAHm0/vpoXp6ErQm0/s1600/bufete1.jpg")</f>
        <v>http://4.bp.blogspot.com/-VpnU65syx_k/VPi8uxdeXSI/AAAAAAAAHm0/vpoXp6ErQm0/s1600/bufete1.jpg</v>
      </c>
      <c r="G3" t="str">
        <f>HYPERLINK("https://upload.wikimedia.org/wikipedia/commons/9/9b/Wild_Pig_KSC02pd0873.jpg")</f>
        <v>https://upload.wikimedia.org/wikipedia/commons/9/9b/Wild_Pig_KSC02pd0873.jpg</v>
      </c>
      <c r="H3" t="str">
        <f>HYPERLINK("https://upload.wikimedia.org/wikipedia/commons/thumb/4/4d/Racemic_methamphetamine.svg/1920px-Racemic_methamphetamine.svg.png")</f>
        <v>https://upload.wikimedia.org/wikipedia/commons/thumb/4/4d/Racemic_methamphetamine.svg/1920px-Racemic_methamphetamine.svg.png</v>
      </c>
      <c r="I3" t="str">
        <f>HYPERLINK("https://upload.wikimedia.org/wikipedia/commons/6/6e/B-61_bomb.jpg")</f>
        <v>https://upload.wikimedia.org/wikipedia/commons/6/6e/B-61_bomb.jpg</v>
      </c>
      <c r="J3" t="str">
        <f>HYPERLINK("https://upload.wikimedia.org/wikipedia/commons/thumb/e/ec/Cannabis_Plant.jpg/800px-Cannabis_Plant.jpg")</f>
        <v>https://upload.wikimedia.org/wikipedia/commons/thumb/e/ec/Cannabis_Plant.jpg/800px-Cannabis_Plant.jpg</v>
      </c>
      <c r="K3" t="str">
        <f>HYPERLINK("https://upload.wikimedia.org/wikipedia/commons/thumb/d/da/4Messer_fcm.png/150px-4Messer_fcm.png")</f>
        <v>https://upload.wikimedia.org/wikipedia/commons/thumb/d/da/4Messer_fcm.png/150px-4Messer_fcm.png</v>
      </c>
      <c r="L3" t="str">
        <f>HYPERLINK("https://www.ingenieur.de/wp-content/uploads/2017/11/2016/17082_E-Traktor-von-John-Deere.jpg")</f>
        <v>https://www.ingenieur.de/wp-content/uploads/2017/11/2016/17082_E-Traktor-von-John-Deere.jpg</v>
      </c>
      <c r="M3" t="str">
        <f>HYPERLINK("https://http2.mlstatic.com/telefono-celular-para-adultos-mayores-o-ninos-con-boton-sos-D_NQ_NP_129425-MLM25443105364_032017-F.jpg")</f>
        <v>https://http2.mlstatic.com/telefono-celular-para-adultos-mayores-o-ninos-con-boton-sos-D_NQ_NP_129425-MLM25443105364_032017-F.jpg</v>
      </c>
      <c r="N3" t="str">
        <f>HYPERLINK("http://plazavea.vteximg.com.br/arquivos/ids/179069-1000-1000/20048819.jpg")</f>
        <v>http://plazavea.vteximg.com.br/arquivos/ids/179069-1000-1000/20048819.jpg</v>
      </c>
      <c r="O3" t="str">
        <f>HYPERLINK("https://upload.wikimedia.org/wikipedia/commons/thumb/4/43/USS_Liberty_%28AGTR-5%29_underway_in_Chesapeake_Bay_on_29_July_1967_%28K-39927%29.jpg/1200px-USS_Liberty_%28AGTR-5%29_underway_in_Chesapeake_Bay_on_29_July_1967_%28K-39927%29.jpg")</f>
        <v>https://upload.wikimedia.org/wikipedia/commons/thumb/4/43/USS_Liberty_%28AGTR-5%29_underway_in_Chesapeake_Bay_on_29_July_1967_%28K-39927%29.jpg/1200px-USS_Liberty_%28AGTR-5%29_underway_in_Chesapeake_Bay_on_29_July_1967_%28K-39927%29.jpg</v>
      </c>
      <c r="P3" t="str">
        <f>HYPERLINK("https://www.genussvoll-dampfen.de/images/product_images/original_images/popcorn.png")</f>
        <v>https://www.genussvoll-dampfen.de/images/product_images/original_images/popcorn.png</v>
      </c>
      <c r="Q3" t="str">
        <f>HYPERLINK("https://www.gesundheitstrends.com/wp-content/uploads/2018/04/wald.jpg")</f>
        <v>https://www.gesundheitstrends.com/wp-content/uploads/2018/04/wald.jpg</v>
      </c>
      <c r="R3" t="str">
        <f>HYPERLINK("https://cdn.networkrail.co.uk/wp-content/uploads/2018/04/New-Measurement-Train-NMT-1035x545.jpg")</f>
        <v>https://cdn.networkrail.co.uk/wp-content/uploads/2018/04/New-Measurement-Train-NMT-1035x545.jpg</v>
      </c>
      <c r="S3" t="str">
        <f>HYPERLINK("https://www.feuerwehr-lauf.de/images/Berichte/2017/12012017_Abschlussbericht2016/2017_Startbild.jpg")</f>
        <v>https://www.feuerwehr-lauf.de/images/Berichte/2017/12012017_Abschlussbericht2016/2017_Startbild.jpg</v>
      </c>
      <c r="T3" t="str">
        <f>HYPERLINK("https://upload.wikimedia.org/wikipedia/commons/thumb/6/66/Kokain_-_Cocaine.svg/1920px-Kokain_-_Cocaine.svg.png")</f>
        <v>https://upload.wikimedia.org/wikipedia/commons/thumb/6/66/Kokain_-_Cocaine.svg/1920px-Kokain_-_Cocaine.svg.png</v>
      </c>
      <c r="U3" t="str">
        <f>HYPERLINK("http://natgeo.imgix.net/shows/thumbnails/Drugs,Inc..jpg")</f>
        <v>http://natgeo.imgix.net/shows/thumbnails/Drugs,Inc..jpg</v>
      </c>
      <c r="V3" t="str">
        <f>HYPERLINK("http://3.bp.blogspot.com/-acK852ooKBs/TVdUG7aQUgI/AAAAAAAAAMU/PYevVXTaYaY/s1600/Toothbrush%255B1%255D.jpg")</f>
        <v>http://3.bp.blogspot.com/-acK852ooKBs/TVdUG7aQUgI/AAAAAAAAAMU/PYevVXTaYaY/s1600/Toothbrush%255B1%255D.jpg</v>
      </c>
      <c r="W3" t="str">
        <f>HYPERLINK("https://upload.wikimedia.org/wikipedia/commons/thumb/3/31/Ice_Cream_dessert_02.jpg/800px-Ice_Cream_dessert_02.jpg")</f>
        <v>https://upload.wikimedia.org/wikipedia/commons/thumb/3/31/Ice_Cream_dessert_02.jpg/800px-Ice_Cream_dessert_02.jpg</v>
      </c>
      <c r="X3" t="str">
        <f>HYPERLINK("http://plazavea.vteximg.com.br/arquivos/ids/178655-1000-1000/315845.jpg")</f>
        <v>http://plazavea.vteximg.com.br/arquivos/ids/178655-1000-1000/315845.jpg</v>
      </c>
      <c r="Y3" t="str">
        <f>HYPERLINK("https://avesdelejecafeterodotcom.files.wordpress.com/2016/04/vultur-gryphus.jpg")</f>
        <v>https://avesdelejecafeterodotcom.files.wordpress.com/2016/04/vultur-gryphus.jpg</v>
      </c>
      <c r="Z3" t="str">
        <f>HYPERLINK("https://britishcinematographer.co.uk/wp-content/uploads/bb-plugin/cache/twitter-and-firstlook-onscreen-landscape.jpg")</f>
        <v>https://britishcinematographer.co.uk/wp-content/uploads/bb-plugin/cache/twitter-and-firstlook-onscreen-landscape.jpg</v>
      </c>
      <c r="AA3" t="str">
        <f>HYPERLINK("https://whyy.org/wp-content/uploads/2019/03/Man-Smoking-A-Cigarette-768x512.jpg")</f>
        <v>https://whyy.org/wp-content/uploads/2019/03/Man-Smoking-A-Cigarette-768x512.jpg</v>
      </c>
      <c r="AB3" t="str">
        <f>HYPERLINK("http://peacefulheartalpacas.com/wp-content/uploads/2011/08/Maximus-May-2011.jpg")</f>
        <v>http://peacefulheartalpacas.com/wp-content/uploads/2011/08/Maximus-May-2011.jpg</v>
      </c>
      <c r="AC3" t="str">
        <f>HYPERLINK("https://media.npr.org/assets/news/2010/12/20/taliban_wide-8f6162a4db55cd06463bdaabdfc29e49fc0e28a0-s1100-c15.jpg")</f>
        <v>https://media.npr.org/assets/news/2010/12/20/taliban_wide-8f6162a4db55cd06463bdaabdfc29e49fc0e28a0-s1100-c15.jpg</v>
      </c>
      <c r="AD3" t="str">
        <f>HYPERLINK("https://hoffmanbikes.com/wp-content/uploads/2016/04/Hoffman-Bikes-2016-Imprint-Complete-Bikes-Color-Blue-1.jpg")</f>
        <v>https://hoffmanbikes.com/wp-content/uploads/2016/04/Hoffman-Bikes-2016-Imprint-Complete-Bikes-Color-Blue-1.jpg</v>
      </c>
      <c r="AE3" t="str">
        <f>HYPERLINK("https://www.tz.de/bilder/2018/06/27/9987873/1957164026-fussball-wm-2018-suedkorea-gegen-deutschland-bilder-und-noten-RhHG.jpg")</f>
        <v>https://www.tz.de/bilder/2018/06/27/9987873/1957164026-fussball-wm-2018-suedkorea-gegen-deutschland-bilder-und-noten-RhHG.jpg</v>
      </c>
      <c r="AF3" t="str">
        <f>HYPERLINK("https://www.heise.de/ct/imgs/04/2/1/9/2/3/1/6/Windows_10_Pro-2017-05-16-16-28-44-7d4e067be07c8b6b.png")</f>
        <v>https://www.heise.de/ct/imgs/04/2/1/9/2/3/1/6/Windows_10_Pro-2017-05-16-16-28-44-7d4e067be07c8b6b.png</v>
      </c>
      <c r="AG3" t="str">
        <f>HYPERLINK("https://plazavea.vteximg.com.br/arquivos/ids/169635-1000-1000/917245.jpg")</f>
        <v>https://plazavea.vteximg.com.br/arquivos/ids/169635-1000-1000/917245.jpg</v>
      </c>
      <c r="AH3" t="str">
        <f>HYPERLINK("https://www.bayregio-m.de/bilder/oben-schwimmbad.jpg")</f>
        <v>https://www.bayregio-m.de/bilder/oben-schwimmbad.jpg</v>
      </c>
      <c r="AI3" t="str">
        <f>HYPERLINK("https://www.hamburg-airport.de/images/_85_Vorfeld_Jets_Terminals_MPenner_940.jpg")</f>
        <v>https://www.hamburg-airport.de/images/_85_Vorfeld_Jets_Terminals_MPenner_940.jpg</v>
      </c>
      <c r="AJ3" t="str">
        <f>HYPERLINK("https://cdn1.medicalnewstoday.com/content/images/articles/322/322200/two-young-women-enjoying-lunch-together.jpg")</f>
        <v>https://cdn1.medicalnewstoday.com/content/images/articles/322/322200/two-young-women-enjoying-lunch-together.jpg</v>
      </c>
      <c r="AK3" t="str">
        <f>HYPERLINK("https://www.tierpark-sababurg.de/fileadmin/_processed_/7/d/csm__MG_9788_852e2bbcb9.jpg")</f>
        <v>https://www.tierpark-sababurg.de/fileadmin/_processed_/7/d/csm__MG_9788_852e2bbcb9.jpg</v>
      </c>
      <c r="AL3" t="str">
        <f>HYPERLINK("https://www.decowoerner.com/images/contentUploads/pictures/400_499/493/www/101000/493_239_04-1-0-00.jpg")</f>
        <v>https://www.decowoerner.com/images/contentUploads/pictures/400_499/493/www/101000/493_239_04-1-0-00.jpg</v>
      </c>
      <c r="AM3" t="str">
        <f>HYPERLINK("https://amp.insider.com/images/5c2cc4c701c0ea1d7e19ff4a-1136-568.jpg")</f>
        <v>https://amp.insider.com/images/5c2cc4c701c0ea1d7e19ff4a-1136-568.jpg</v>
      </c>
      <c r="AN3" t="str">
        <f>HYPERLINK("https://media.wired.com/photos/5b86fce8900cb57bbfd1e7ee/master/pass/Jaguar_I-PACE_S_Indus-Silver_065.jpg")</f>
        <v>https://media.wired.com/photos/5b86fce8900cb57bbfd1e7ee/master/pass/Jaguar_I-PACE_S_Indus-Silver_065.jpg</v>
      </c>
      <c r="AO3" t="str">
        <f>HYPERLINK("https://prhome.co.uk/sites/default/files/products/soupbowl.jpg")</f>
        <v>https://prhome.co.uk/sites/default/files/products/soupbowl.jpg</v>
      </c>
      <c r="AP3" t="str">
        <f>HYPERLINK("https://www.abcboats.com/wp-content/uploads/2016/02/slider.jpg")</f>
        <v>https://www.abcboats.com/wp-content/uploads/2016/02/slider.jpg</v>
      </c>
      <c r="AQ3" t="str">
        <f>HYPERLINK("https://timedotcom.files.wordpress.com/2016/04/hedgehog-animal.jpg")</f>
        <v>https://timedotcom.files.wordpress.com/2016/04/hedgehog-animal.jpg</v>
      </c>
      <c r="AR3" t="str">
        <f>HYPERLINK("https://plazavea.vteximg.com.br/arquivos/ids/170695-1000-1000/15555.jpg")</f>
        <v>https://plazavea.vteximg.com.br/arquivos/ids/170695-1000-1000/15555.jpg</v>
      </c>
      <c r="AS3" t="str">
        <f>HYPERLINK("https://cdn.vox-cdn.com/thumbor/jMZTN42_q45ArREu6pG6cGZI3sU=/98x0:541x295/920x613/filters:focal(98x0:541x295):format(webp)/cdn.vox-cdn.com/assets/3388035/acid.png")</f>
        <v>https://cdn.vox-cdn.com/thumbor/jMZTN42_q45ArREu6pG6cGZI3sU=/98x0:541x295/920x613/filters:focal(98x0:541x295):format(webp)/cdn.vox-cdn.com/assets/3388035/acid.png</v>
      </c>
      <c r="AT3" t="str">
        <f>HYPERLINK("https://www.gartenjournal.net/wp-content/uploads/bachlauf-teich.jpg")</f>
        <v>https://www.gartenjournal.net/wp-content/uploads/bachlauf-teich.jpg</v>
      </c>
      <c r="AU3" t="str">
        <f>HYPERLINK("https://www.trekkingfieber.de/wp-content/uploads/2017/02/Daypack-trekking-wandern-kleiner-rucksack.jpg")</f>
        <v>https://www.trekkingfieber.de/wp-content/uploads/2017/02/Daypack-trekking-wandern-kleiner-rucksack.jpg</v>
      </c>
      <c r="AV3" t="str">
        <f>HYPERLINK("https://www.adac.de/-/media/images/rechtsberatung/tankstelle-ausruestung-und-wartung-rechtsberatung-926x383.jpg")</f>
        <v>https://www.adac.de/-/media/images/rechtsberatung/tankstelle-ausruestung-und-wartung-rechtsberatung-926x383.jpg</v>
      </c>
      <c r="AW3" t="str">
        <f>HYPERLINK("https://upload.wikimedia.org/wikipedia/commons/thumb/2/20/MkII_07.JPG/800px-MkII_07.JPG")</f>
        <v>https://upload.wikimedia.org/wikipedia/commons/thumb/2/20/MkII_07.JPG/800px-MkII_07.JPG</v>
      </c>
      <c r="AX3" t="str">
        <f>HYPERLINK("https://upload.wikimedia.org/wikipedia/commons/thumb/7/7b/GLOCK_17_Gen_4_Pistol_MOD_45160305.jpg/1280px-GLOCK_17_Gen_4_Pistol_MOD_45160305.jpg")</f>
        <v>https://upload.wikimedia.org/wikipedia/commons/thumb/7/7b/GLOCK_17_Gen_4_Pistol_MOD_45160305.jpg/1280px-GLOCK_17_Gen_4_Pistol_MOD_45160305.jpg</v>
      </c>
      <c r="AY3" t="str">
        <f>HYPERLINK("https://www.deutschlandfunk.de/media/thumbs/c/cafa1d1daf15db26c2d6a6c76bc2242av1_max_755x425_b3535db83dc50e27c1bb1392364c95a2.jpg")</f>
        <v>https://www.deutschlandfunk.de/media/thumbs/c/cafa1d1daf15db26c2d6a6c76bc2242av1_max_755x425_b3535db83dc50e27c1bb1392364c95a2.jpg</v>
      </c>
      <c r="AZ3" t="str">
        <f>HYPERLINK("https://www.wilderkaiser.info/feratel/event/large/going-am-wilden-kaiser-bergdoktorerlebniswoche-e-mountainbiketour-bergdoktor-xl-mit-dem-elektrobike-zu-den-drehorten.jpg")</f>
        <v>https://www.wilderkaiser.info/feratel/event/large/going-am-wilden-kaiser-bergdoktorerlebniswoche-e-mountainbiketour-bergdoktor-xl-mit-dem-elektrobike-zu-den-drehorten.jpg</v>
      </c>
      <c r="BA3" t="str">
        <f>HYPERLINK("https://image.brigitte.de/10825142/uncropped-0-0/e2368ac9c6725eda700a2be66b556afd/bO/bauernbrot-backen.jpg")</f>
        <v>https://image.brigitte.de/10825142/uncropped-0-0/e2368ac9c6725eda700a2be66b556afd/bO/bauernbrot-backen.jpg</v>
      </c>
      <c r="BB3" t="str">
        <f>HYPERLINK("https://s-ec.bstatic.com/images/hotel/max1024x768/147/147997361.jpg")</f>
        <v>https://s-ec.bstatic.com/images/hotel/max1024x768/147/147997361.jpg</v>
      </c>
      <c r="BC3" t="str">
        <f>HYPERLINK("https://images.ecosia.org/NAKP5OaLrQvYcRsDaemcvngaEzY=/0x390/smart/http%3A%2F%2Fwww.appliance-world.co.uk%2Fpublic%2Fimages%2Fproducts%2FWMBF742P-1.JPG")</f>
        <v>https://images.ecosia.org/NAKP5OaLrQvYcRsDaemcvngaEzY=/0x390/smart/http%3A%2F%2Fwww.appliance-world.co.uk%2Fpublic%2Fimages%2Fproducts%2FWMBF742P-1.JPG</v>
      </c>
      <c r="BD3" t="str">
        <f>HYPERLINK("https://www.meonuk.com/sites/default/files/2017-02/runway%20main%20img.jpg")</f>
        <v>https://www.meonuk.com/sites/default/files/2017-02/runway%20main%20img.jpg</v>
      </c>
      <c r="BE3" t="str">
        <f>HYPERLINK("https://images.pickawood.com/data/nettece/aaa-images/customer-images/regal-buecherregal-bibliothek-kiefer-13301-980x720.jpg")</f>
        <v>https://images.pickawood.com/data/nettece/aaa-images/customer-images/regal-buecherregal-bibliothek-kiefer-13301-980x720.jpg</v>
      </c>
      <c r="BF3" t="str">
        <f>HYPERLINK("https://plazavea.vteximg.com.br/arquivos/ids/169187-1000-1000/4822.jpg")</f>
        <v>https://plazavea.vteximg.com.br/arquivos/ids/169187-1000-1000/4822.jpg</v>
      </c>
      <c r="BG3" t="str">
        <f>HYPERLINK("http://www.newnewss.net/wp-content/uploads/2019/04/drug-780x405.jpg")</f>
        <v>http://www.newnewss.net/wp-content/uploads/2019/04/drug-780x405.jpg</v>
      </c>
      <c r="BH3" t="str">
        <f>HYPERLINK("https://upload.wikimedia.org/wikipedia/commons/thumb/3/30/Flag_of_Jihad.svg/1920px-Flag_of_Jihad.svg.png")</f>
        <v>https://upload.wikimedia.org/wikipedia/commons/thumb/3/30/Flag_of_Jihad.svg/1920px-Flag_of_Jihad.svg.png</v>
      </c>
      <c r="BI3" t="str">
        <f>HYPERLINK("https://upload.wikimedia.org/wikipedia/commons/thumb/a/a9/Al-Qaida_cr%C3%A9e_une_brigade_dirig%C3%A9e_par_des_Touaregs_%288246938011%29.jpg/800px-Al-Qaida_cr%C3%A9e_une_brigade_dirig%C3%A9e_par_des_Touaregs_%288246938011%29.jpg")</f>
        <v>https://upload.wikimedia.org/wikipedia/commons/thumb/a/a9/Al-Qaida_cr%C3%A9e_une_brigade_dirig%C3%A9e_par_des_Touaregs_%288246938011%29.jpg/800px-Al-Qaida_cr%C3%A9e_une_brigade_dirig%C3%A9e_par_des_Touaregs_%288246938011%29.jpg</v>
      </c>
      <c r="BJ3" t="str">
        <f>HYPERLINK("https://img1.womenshealth.de/Obst-und-Gemuese-der-Saison-fotoshowBig-fe5a738-18936.jpg")</f>
        <v>https://img1.womenshealth.de/Obst-und-Gemuese-der-Saison-fotoshowBig-fe5a738-18936.jpg</v>
      </c>
      <c r="BK3" t="str">
        <f>HYPERLINK("https://upload.wikimedia.org/wikipedia/commons/thumb/9/9e/Sydney-Galaxy-homebush.jpg/333px-Sydney-Galaxy-homebush.jpg")</f>
        <v>https://upload.wikimedia.org/wikipedia/commons/thumb/9/9e/Sydney-Galaxy-homebush.jpg/333px-Sydney-Galaxy-homebush.jpg</v>
      </c>
      <c r="BL3" t="str">
        <f>HYPERLINK("https://2.bp.blogspot.com/-J4l96QbWOJo/WNFi4Yt9ZxI/AAAAAAAABtc/EAaqXySKUwk3HRImgf-RasfoUcIw-UoUACLcB/s1600/SFC-275_1sfc.jpg")</f>
        <v>https://2.bp.blogspot.com/-J4l96QbWOJo/WNFi4Yt9ZxI/AAAAAAAABtc/EAaqXySKUwk3HRImgf-RasfoUcIw-UoUACLcB/s1600/SFC-275_1sfc.jpg</v>
      </c>
      <c r="BM3" t="str">
        <f>HYPERLINK("https://www.thoughtco.com/thmb/a6keu_lfmRjyDH-72nIz9MW5EdA=/2121x1414/filters:no_upscale():max_bytes(150000):strip_icc()/GettyImages-872346454-5c37b2dec9e77c000132a628.jpg")</f>
        <v>https://www.thoughtco.com/thmb/a6keu_lfmRjyDH-72nIz9MW5EdA=/2121x1414/filters:no_upscale():max_bytes(150000):strip_icc()/GettyImages-872346454-5c37b2dec9e77c000132a628.jpg</v>
      </c>
      <c r="BN3" t="str">
        <f>HYPERLINK("https://media-cdn.tripadvisor.com/media/photo-s/12/1f/3b/86/disco-radio-hall.jpg")</f>
        <v>https://media-cdn.tripadvisor.com/media/photo-s/12/1f/3b/86/disco-radio-hall.jpg</v>
      </c>
      <c r="BO3" t="str">
        <f>HYPERLINK("https://p5.focus.de/img/fotos/crop5477266/1556442859-cfreecrop_21_9-w1280-h720-otx0_y89-q75-p5/colourbox15286131.jpg")</f>
        <v>https://p5.focus.de/img/fotos/crop5477266/1556442859-cfreecrop_21_9-w1280-h720-otx0_y89-q75-p5/colourbox15286131.jpg</v>
      </c>
      <c r="BP3" t="str">
        <f>HYPERLINK("https://heifer12x12.files.wordpress.com/2012/04/cusquena.jpg")</f>
        <v>https://heifer12x12.files.wordpress.com/2012/04/cusquena.jpg</v>
      </c>
      <c r="BQ3" t="str">
        <f>HYPERLINK("https://www.gachd.org/wp-content/uploads/2018/07/Children-playing-tug-of-war.jpg")</f>
        <v>https://www.gachd.org/wp-content/uploads/2018/07/Children-playing-tug-of-war.jpg</v>
      </c>
      <c r="BR3" t="str">
        <f>HYPERLINK("https://upload.wikimedia.org/wikipedia/commons/thumb/9/92/Cocaine_lines_2.jpg/1024px-Cocaine_lines_2.jpg")</f>
        <v>https://upload.wikimedia.org/wikipedia/commons/thumb/9/92/Cocaine_lines_2.jpg/1024px-Cocaine_lines_2.jpg</v>
      </c>
      <c r="BS3" t="str">
        <f>HYPERLINK("https://upload.wikimedia.org/wikipedia/commons/c/c1/Darfur_refugee_camp_in_Chad.jpg")</f>
        <v>https://upload.wikimedia.org/wikipedia/commons/c/c1/Darfur_refugee_camp_in_Chad.jpg</v>
      </c>
      <c r="BT3" t="str">
        <f>HYPERLINK("https://bilder.bild.de/fotos-skaliert/mercedes-cabrio-200727469-55103508/2,w=993,q=high,c=0.bild.jpg")</f>
        <v>https://bilder.bild.de/fotos-skaliert/mercedes-cabrio-200727469-55103508/2,w=993,q=high,c=0.bild.jpg</v>
      </c>
    </row>
    <row r="4" spans="1:72" x14ac:dyDescent="0.3">
      <c r="A4" t="s">
        <v>509</v>
      </c>
      <c r="B4" t="s">
        <v>26</v>
      </c>
      <c r="C4" t="s">
        <v>30</v>
      </c>
      <c r="D4" t="s">
        <v>69</v>
      </c>
      <c r="E4" t="s">
        <v>68</v>
      </c>
      <c r="F4" t="s">
        <v>49</v>
      </c>
      <c r="G4" t="s">
        <v>37</v>
      </c>
      <c r="H4" t="s">
        <v>61</v>
      </c>
      <c r="I4" t="s">
        <v>56</v>
      </c>
      <c r="J4" t="s">
        <v>44</v>
      </c>
      <c r="K4" t="s">
        <v>50</v>
      </c>
      <c r="L4" t="s">
        <v>27</v>
      </c>
      <c r="M4" t="s">
        <v>43</v>
      </c>
      <c r="N4" t="s">
        <v>31</v>
      </c>
      <c r="O4" t="s">
        <v>34</v>
      </c>
      <c r="P4" t="s">
        <v>5</v>
      </c>
      <c r="Q4" t="s">
        <v>64</v>
      </c>
      <c r="R4" t="s">
        <v>7</v>
      </c>
      <c r="S4" t="s">
        <v>63</v>
      </c>
      <c r="T4" t="s">
        <v>32</v>
      </c>
      <c r="U4" t="s">
        <v>1</v>
      </c>
      <c r="V4" t="s">
        <v>48</v>
      </c>
      <c r="W4" t="s">
        <v>10</v>
      </c>
      <c r="X4" t="s">
        <v>36</v>
      </c>
      <c r="Y4" t="s">
        <v>9</v>
      </c>
      <c r="Z4" t="s">
        <v>3</v>
      </c>
      <c r="AA4" t="s">
        <v>65</v>
      </c>
      <c r="AB4" t="s">
        <v>42</v>
      </c>
      <c r="AC4" t="s">
        <v>53</v>
      </c>
      <c r="AD4" t="s">
        <v>66</v>
      </c>
      <c r="AE4" t="s">
        <v>18</v>
      </c>
      <c r="AF4" t="s">
        <v>58</v>
      </c>
      <c r="AG4" t="s">
        <v>13</v>
      </c>
      <c r="AH4" t="s">
        <v>19</v>
      </c>
      <c r="AI4" t="s">
        <v>21</v>
      </c>
      <c r="AJ4" t="s">
        <v>46</v>
      </c>
      <c r="AK4" t="s">
        <v>2</v>
      </c>
      <c r="AL4" t="s">
        <v>24</v>
      </c>
      <c r="AM4" t="s">
        <v>33</v>
      </c>
      <c r="AN4" t="s">
        <v>16</v>
      </c>
      <c r="AO4" t="s">
        <v>15</v>
      </c>
      <c r="AP4" t="s">
        <v>62</v>
      </c>
      <c r="AQ4" t="s">
        <v>54</v>
      </c>
      <c r="AR4" t="s">
        <v>38</v>
      </c>
      <c r="AS4" t="s">
        <v>57</v>
      </c>
      <c r="AT4" t="s">
        <v>59</v>
      </c>
      <c r="AU4" t="s">
        <v>28</v>
      </c>
      <c r="AV4" t="s">
        <v>12</v>
      </c>
      <c r="AW4" t="s">
        <v>51</v>
      </c>
      <c r="AX4" t="s">
        <v>55</v>
      </c>
      <c r="AY4" t="s">
        <v>17</v>
      </c>
      <c r="AZ4" t="s">
        <v>25</v>
      </c>
      <c r="BA4" t="s">
        <v>11</v>
      </c>
      <c r="BB4" t="s">
        <v>52</v>
      </c>
      <c r="BC4" t="s">
        <v>4</v>
      </c>
      <c r="BD4" t="s">
        <v>14</v>
      </c>
      <c r="BE4" t="s">
        <v>45</v>
      </c>
      <c r="BF4" t="s">
        <v>23</v>
      </c>
      <c r="BG4" t="s">
        <v>20</v>
      </c>
      <c r="BH4" t="s">
        <v>8</v>
      </c>
      <c r="BI4" t="s">
        <v>47</v>
      </c>
      <c r="BJ4" t="s">
        <v>6</v>
      </c>
      <c r="BK4" t="s">
        <v>60</v>
      </c>
      <c r="BL4" t="s">
        <v>40</v>
      </c>
      <c r="BM4" t="s">
        <v>22</v>
      </c>
      <c r="BN4" t="s">
        <v>35</v>
      </c>
      <c r="BO4" t="s">
        <v>621</v>
      </c>
      <c r="BP4" t="s">
        <v>67</v>
      </c>
      <c r="BQ4" t="s">
        <v>41</v>
      </c>
      <c r="BR4" t="s">
        <v>39</v>
      </c>
      <c r="BS4" t="s">
        <v>29</v>
      </c>
      <c r="BT4" t="s">
        <v>622</v>
      </c>
    </row>
    <row r="5" spans="1:72" x14ac:dyDescent="0.3">
      <c r="A5" t="s">
        <v>70</v>
      </c>
      <c r="B5" t="s">
        <v>157</v>
      </c>
      <c r="C5" t="s">
        <v>99</v>
      </c>
      <c r="D5" t="s">
        <v>242</v>
      </c>
      <c r="E5" t="s">
        <v>132</v>
      </c>
      <c r="F5" t="s">
        <v>179</v>
      </c>
      <c r="G5" t="s">
        <v>105</v>
      </c>
      <c r="H5" t="s">
        <v>101</v>
      </c>
      <c r="I5" t="s">
        <v>184</v>
      </c>
      <c r="J5" t="s">
        <v>325</v>
      </c>
      <c r="K5" t="s">
        <v>118</v>
      </c>
      <c r="L5" t="s">
        <v>96</v>
      </c>
      <c r="M5" t="s">
        <v>110</v>
      </c>
      <c r="N5" t="s">
        <v>100</v>
      </c>
      <c r="O5" t="s">
        <v>223</v>
      </c>
      <c r="P5" t="s">
        <v>354</v>
      </c>
      <c r="Q5" t="s">
        <v>356</v>
      </c>
      <c r="R5" t="s">
        <v>77</v>
      </c>
      <c r="S5" t="s">
        <v>190</v>
      </c>
      <c r="T5" t="s">
        <v>366</v>
      </c>
      <c r="U5" t="s">
        <v>327</v>
      </c>
      <c r="V5" t="s">
        <v>410</v>
      </c>
      <c r="W5" t="s">
        <v>80</v>
      </c>
      <c r="X5" t="s">
        <v>148</v>
      </c>
      <c r="Y5" t="s">
        <v>144</v>
      </c>
      <c r="Z5" t="s">
        <v>82</v>
      </c>
      <c r="AA5" t="s">
        <v>101</v>
      </c>
      <c r="AB5" t="s">
        <v>109</v>
      </c>
      <c r="AC5" t="s">
        <v>183</v>
      </c>
      <c r="AD5" t="s">
        <v>94</v>
      </c>
      <c r="AE5" t="s">
        <v>88</v>
      </c>
      <c r="AF5" t="s">
        <v>126</v>
      </c>
      <c r="AG5" t="s">
        <v>206</v>
      </c>
      <c r="AH5" t="s">
        <v>89</v>
      </c>
      <c r="AI5" t="s">
        <v>91</v>
      </c>
      <c r="AJ5" t="s">
        <v>113</v>
      </c>
      <c r="AK5" t="s">
        <v>298</v>
      </c>
      <c r="AL5" t="s">
        <v>75</v>
      </c>
      <c r="AM5" t="s">
        <v>104</v>
      </c>
      <c r="AN5" t="s">
        <v>102</v>
      </c>
      <c r="AO5" t="s">
        <v>150</v>
      </c>
      <c r="AP5" t="s">
        <v>165</v>
      </c>
      <c r="AQ5" t="s">
        <v>122</v>
      </c>
      <c r="AR5" t="s">
        <v>322</v>
      </c>
      <c r="AS5" t="s">
        <v>510</v>
      </c>
      <c r="AT5" t="s">
        <v>187</v>
      </c>
      <c r="AU5" t="s">
        <v>97</v>
      </c>
      <c r="AV5" t="s">
        <v>147</v>
      </c>
      <c r="AW5" t="s">
        <v>119</v>
      </c>
      <c r="AX5" t="s">
        <v>237</v>
      </c>
      <c r="AY5" t="s">
        <v>210</v>
      </c>
      <c r="AZ5" t="s">
        <v>94</v>
      </c>
      <c r="BA5" t="s">
        <v>204</v>
      </c>
      <c r="BB5" t="s">
        <v>175</v>
      </c>
      <c r="BC5" t="s">
        <v>74</v>
      </c>
      <c r="BD5" t="s">
        <v>300</v>
      </c>
      <c r="BE5" t="s">
        <v>112</v>
      </c>
      <c r="BF5" t="s">
        <v>93</v>
      </c>
      <c r="BG5" t="s">
        <v>132</v>
      </c>
      <c r="BH5" t="s">
        <v>306</v>
      </c>
      <c r="BI5" t="s">
        <v>183</v>
      </c>
      <c r="BJ5" t="s">
        <v>141</v>
      </c>
      <c r="BK5" t="s">
        <v>211</v>
      </c>
      <c r="BL5" t="s">
        <v>460</v>
      </c>
      <c r="BM5" t="s">
        <v>92</v>
      </c>
      <c r="BN5" t="s">
        <v>73</v>
      </c>
      <c r="BO5" t="s">
        <v>116</v>
      </c>
      <c r="BP5" t="s">
        <v>193</v>
      </c>
      <c r="BQ5" t="s">
        <v>171</v>
      </c>
      <c r="BR5" t="s">
        <v>191</v>
      </c>
      <c r="BS5" t="s">
        <v>98</v>
      </c>
      <c r="BT5" t="s">
        <v>102</v>
      </c>
    </row>
    <row r="6" spans="1:72" x14ac:dyDescent="0.3">
      <c r="A6" t="s">
        <v>136</v>
      </c>
      <c r="B6" t="s">
        <v>218</v>
      </c>
      <c r="C6" t="s">
        <v>142</v>
      </c>
      <c r="D6" t="s">
        <v>483</v>
      </c>
      <c r="E6" t="s">
        <v>338</v>
      </c>
      <c r="F6" t="s">
        <v>117</v>
      </c>
      <c r="G6" t="s">
        <v>167</v>
      </c>
      <c r="H6" t="s">
        <v>224</v>
      </c>
      <c r="I6" t="s">
        <v>124</v>
      </c>
      <c r="J6" t="s">
        <v>269</v>
      </c>
      <c r="K6" t="s">
        <v>338</v>
      </c>
      <c r="L6" t="s">
        <v>266</v>
      </c>
      <c r="M6" t="s">
        <v>173</v>
      </c>
      <c r="N6" t="s">
        <v>317</v>
      </c>
      <c r="O6" t="s">
        <v>89</v>
      </c>
      <c r="P6" t="s">
        <v>176</v>
      </c>
      <c r="Q6" t="s">
        <v>337</v>
      </c>
      <c r="R6" t="s">
        <v>142</v>
      </c>
      <c r="S6" t="s">
        <v>158</v>
      </c>
      <c r="T6" t="s">
        <v>270</v>
      </c>
      <c r="U6" t="s">
        <v>132</v>
      </c>
      <c r="V6" t="s">
        <v>199</v>
      </c>
      <c r="W6" t="s">
        <v>303</v>
      </c>
      <c r="X6" t="s">
        <v>116</v>
      </c>
      <c r="Y6" t="s">
        <v>79</v>
      </c>
      <c r="Z6" t="s">
        <v>166</v>
      </c>
      <c r="AA6" t="s">
        <v>471</v>
      </c>
      <c r="AB6" t="s">
        <v>172</v>
      </c>
      <c r="AC6" t="s">
        <v>96</v>
      </c>
      <c r="AD6" t="s">
        <v>192</v>
      </c>
      <c r="AE6" t="s">
        <v>108</v>
      </c>
      <c r="AF6" t="s">
        <v>512</v>
      </c>
      <c r="AG6" t="s">
        <v>83</v>
      </c>
      <c r="AH6" t="s">
        <v>153</v>
      </c>
      <c r="AI6" t="s">
        <v>84</v>
      </c>
      <c r="AJ6" t="s">
        <v>503</v>
      </c>
      <c r="AK6" t="s">
        <v>197</v>
      </c>
      <c r="AL6" t="s">
        <v>216</v>
      </c>
      <c r="AM6" t="s">
        <v>445</v>
      </c>
      <c r="AN6" t="s">
        <v>209</v>
      </c>
      <c r="AO6" t="s">
        <v>85</v>
      </c>
      <c r="AP6" t="s">
        <v>129</v>
      </c>
      <c r="AQ6" t="s">
        <v>182</v>
      </c>
      <c r="AR6" t="s">
        <v>406</v>
      </c>
      <c r="AS6" t="s">
        <v>168</v>
      </c>
      <c r="AT6" t="s">
        <v>159</v>
      </c>
      <c r="AU6" t="s">
        <v>159</v>
      </c>
      <c r="AV6" t="s">
        <v>82</v>
      </c>
      <c r="AW6" t="s">
        <v>180</v>
      </c>
      <c r="AX6" t="s">
        <v>123</v>
      </c>
      <c r="AY6" t="s">
        <v>350</v>
      </c>
      <c r="AZ6" t="s">
        <v>217</v>
      </c>
      <c r="BA6" t="s">
        <v>81</v>
      </c>
      <c r="BB6" t="s">
        <v>89</v>
      </c>
      <c r="BC6" t="s">
        <v>248</v>
      </c>
      <c r="BD6" t="s">
        <v>337</v>
      </c>
      <c r="BE6" t="s">
        <v>230</v>
      </c>
      <c r="BF6" t="s">
        <v>400</v>
      </c>
      <c r="BG6" t="s">
        <v>293</v>
      </c>
      <c r="BH6" t="s">
        <v>279</v>
      </c>
      <c r="BI6" t="s">
        <v>177</v>
      </c>
      <c r="BJ6" t="s">
        <v>352</v>
      </c>
      <c r="BK6" t="s">
        <v>240</v>
      </c>
      <c r="BL6" t="s">
        <v>275</v>
      </c>
      <c r="BM6" t="s">
        <v>482</v>
      </c>
      <c r="BN6" t="s">
        <v>166</v>
      </c>
      <c r="BO6" t="s">
        <v>133</v>
      </c>
      <c r="BP6" t="s">
        <v>133</v>
      </c>
      <c r="BQ6" t="s">
        <v>88</v>
      </c>
      <c r="BR6" t="s">
        <v>242</v>
      </c>
      <c r="BS6" t="s">
        <v>511</v>
      </c>
      <c r="BT6" t="s">
        <v>151</v>
      </c>
    </row>
    <row r="7" spans="1:72" x14ac:dyDescent="0.3">
      <c r="A7" t="s">
        <v>195</v>
      </c>
      <c r="B7" t="s">
        <v>173</v>
      </c>
      <c r="C7" t="s">
        <v>77</v>
      </c>
      <c r="D7" t="s">
        <v>272</v>
      </c>
      <c r="E7" t="s">
        <v>251</v>
      </c>
      <c r="F7" t="s">
        <v>282</v>
      </c>
      <c r="G7" t="s">
        <v>225</v>
      </c>
      <c r="H7" t="s">
        <v>241</v>
      </c>
      <c r="I7" t="s">
        <v>213</v>
      </c>
      <c r="J7" t="s">
        <v>431</v>
      </c>
      <c r="K7" t="s">
        <v>283</v>
      </c>
      <c r="L7" t="s">
        <v>219</v>
      </c>
      <c r="M7" t="s">
        <v>261</v>
      </c>
      <c r="N7" t="s">
        <v>221</v>
      </c>
      <c r="O7" t="s">
        <v>404</v>
      </c>
      <c r="P7" t="s">
        <v>303</v>
      </c>
      <c r="Q7" t="s">
        <v>128</v>
      </c>
      <c r="R7" t="s">
        <v>300</v>
      </c>
      <c r="S7" t="s">
        <v>165</v>
      </c>
      <c r="T7" t="s">
        <v>514</v>
      </c>
      <c r="U7" t="s">
        <v>281</v>
      </c>
      <c r="V7" t="s">
        <v>114</v>
      </c>
      <c r="W7" t="s">
        <v>145</v>
      </c>
      <c r="X7" t="s">
        <v>226</v>
      </c>
      <c r="Y7" t="s">
        <v>252</v>
      </c>
      <c r="Z7" t="s">
        <v>73</v>
      </c>
      <c r="AA7" t="s">
        <v>242</v>
      </c>
      <c r="AB7" t="s">
        <v>155</v>
      </c>
      <c r="AC7" t="s">
        <v>511</v>
      </c>
      <c r="AD7" t="s">
        <v>243</v>
      </c>
      <c r="AE7" t="s">
        <v>171</v>
      </c>
      <c r="AF7" t="s">
        <v>446</v>
      </c>
      <c r="AG7" t="s">
        <v>303</v>
      </c>
      <c r="AH7" t="s">
        <v>260</v>
      </c>
      <c r="AI7" t="s">
        <v>291</v>
      </c>
      <c r="AJ7" t="s">
        <v>280</v>
      </c>
      <c r="AK7" t="s">
        <v>72</v>
      </c>
      <c r="AL7" t="s">
        <v>357</v>
      </c>
      <c r="AM7" t="s">
        <v>286</v>
      </c>
      <c r="AN7" t="s">
        <v>436</v>
      </c>
      <c r="AO7" t="s">
        <v>208</v>
      </c>
      <c r="AP7" t="s">
        <v>89</v>
      </c>
      <c r="AQ7" t="s">
        <v>517</v>
      </c>
      <c r="AR7" t="s">
        <v>104</v>
      </c>
      <c r="AS7" t="s">
        <v>279</v>
      </c>
      <c r="AT7" t="s">
        <v>285</v>
      </c>
      <c r="AU7" t="s">
        <v>267</v>
      </c>
      <c r="AV7" t="s">
        <v>190</v>
      </c>
      <c r="AW7" t="s">
        <v>392</v>
      </c>
      <c r="AX7" t="s">
        <v>183</v>
      </c>
      <c r="AY7" t="s">
        <v>513</v>
      </c>
      <c r="AZ7" t="s">
        <v>192</v>
      </c>
      <c r="BA7" t="s">
        <v>304</v>
      </c>
      <c r="BB7" t="s">
        <v>98</v>
      </c>
      <c r="BC7" t="s">
        <v>198</v>
      </c>
      <c r="BD7" t="s">
        <v>335</v>
      </c>
      <c r="BE7" t="s">
        <v>175</v>
      </c>
      <c r="BF7" t="s">
        <v>242</v>
      </c>
      <c r="BG7" t="s">
        <v>178</v>
      </c>
      <c r="BH7" t="s">
        <v>405</v>
      </c>
      <c r="BI7" t="s">
        <v>231</v>
      </c>
      <c r="BJ7" t="s">
        <v>249</v>
      </c>
      <c r="BK7" t="s">
        <v>73</v>
      </c>
      <c r="BL7" t="s">
        <v>170</v>
      </c>
      <c r="BM7" t="s">
        <v>155</v>
      </c>
      <c r="BN7" t="s">
        <v>515</v>
      </c>
      <c r="BO7" t="s">
        <v>478</v>
      </c>
      <c r="BP7" t="s">
        <v>116</v>
      </c>
      <c r="BQ7" t="s">
        <v>516</v>
      </c>
      <c r="BR7" t="s">
        <v>132</v>
      </c>
      <c r="BS7" t="s">
        <v>402</v>
      </c>
      <c r="BT7" t="s">
        <v>209</v>
      </c>
    </row>
    <row r="8" spans="1:72" x14ac:dyDescent="0.3">
      <c r="A8" t="s">
        <v>245</v>
      </c>
      <c r="B8" t="s">
        <v>265</v>
      </c>
      <c r="C8" t="s">
        <v>499</v>
      </c>
      <c r="D8" t="s">
        <v>410</v>
      </c>
      <c r="E8" t="s">
        <v>178</v>
      </c>
      <c r="F8" t="s">
        <v>232</v>
      </c>
      <c r="G8" t="s">
        <v>263</v>
      </c>
      <c r="H8" t="s">
        <v>188</v>
      </c>
      <c r="I8" t="s">
        <v>404</v>
      </c>
      <c r="J8" t="s">
        <v>174</v>
      </c>
      <c r="K8" t="s">
        <v>454</v>
      </c>
      <c r="L8" t="s">
        <v>315</v>
      </c>
      <c r="M8" t="s">
        <v>228</v>
      </c>
      <c r="N8" t="s">
        <v>519</v>
      </c>
      <c r="O8" t="s">
        <v>522</v>
      </c>
      <c r="P8" t="s">
        <v>308</v>
      </c>
      <c r="Q8" t="s">
        <v>212</v>
      </c>
      <c r="R8" t="s">
        <v>201</v>
      </c>
      <c r="S8" t="s">
        <v>336</v>
      </c>
      <c r="T8" t="s">
        <v>520</v>
      </c>
      <c r="U8" t="s">
        <v>422</v>
      </c>
      <c r="V8" t="s">
        <v>233</v>
      </c>
      <c r="W8" t="s">
        <v>203</v>
      </c>
      <c r="X8" t="s">
        <v>469</v>
      </c>
      <c r="Y8" t="s">
        <v>302</v>
      </c>
      <c r="Z8" t="s">
        <v>377</v>
      </c>
      <c r="AA8" t="s">
        <v>241</v>
      </c>
      <c r="AB8" t="s">
        <v>92</v>
      </c>
      <c r="AC8" t="s">
        <v>349</v>
      </c>
      <c r="AD8" t="s">
        <v>217</v>
      </c>
      <c r="AE8" t="s">
        <v>211</v>
      </c>
      <c r="AF8" t="s">
        <v>186</v>
      </c>
      <c r="AG8" t="s">
        <v>226</v>
      </c>
      <c r="AH8" t="s">
        <v>98</v>
      </c>
      <c r="AI8" t="s">
        <v>163</v>
      </c>
      <c r="AJ8" t="s">
        <v>468</v>
      </c>
      <c r="AK8" t="s">
        <v>518</v>
      </c>
      <c r="AL8" t="s">
        <v>384</v>
      </c>
      <c r="AM8" t="s">
        <v>521</v>
      </c>
      <c r="AN8" t="s">
        <v>163</v>
      </c>
      <c r="AO8" t="s">
        <v>380</v>
      </c>
      <c r="AP8" t="s">
        <v>402</v>
      </c>
      <c r="AQ8" t="s">
        <v>332</v>
      </c>
      <c r="AR8" t="s">
        <v>168</v>
      </c>
      <c r="AS8" t="s">
        <v>372</v>
      </c>
      <c r="AT8" t="s">
        <v>212</v>
      </c>
      <c r="AU8" t="s">
        <v>160</v>
      </c>
      <c r="AV8" t="s">
        <v>379</v>
      </c>
      <c r="AW8" t="s">
        <v>525</v>
      </c>
      <c r="AX8" t="s">
        <v>177</v>
      </c>
      <c r="AY8" t="s">
        <v>154</v>
      </c>
      <c r="AZ8" t="s">
        <v>97</v>
      </c>
      <c r="BA8" t="s">
        <v>378</v>
      </c>
      <c r="BB8" t="s">
        <v>285</v>
      </c>
      <c r="BC8" t="s">
        <v>139</v>
      </c>
      <c r="BD8" t="s">
        <v>360</v>
      </c>
      <c r="BE8" t="s">
        <v>279</v>
      </c>
      <c r="BF8" t="s">
        <v>104</v>
      </c>
      <c r="BG8" t="s">
        <v>242</v>
      </c>
      <c r="BH8" t="s">
        <v>420</v>
      </c>
      <c r="BI8" t="s">
        <v>87</v>
      </c>
      <c r="BJ8" t="s">
        <v>317</v>
      </c>
      <c r="BK8" t="s">
        <v>215</v>
      </c>
      <c r="BL8" t="s">
        <v>524</v>
      </c>
      <c r="BM8" t="s">
        <v>214</v>
      </c>
      <c r="BN8" t="s">
        <v>523</v>
      </c>
      <c r="BO8" t="s">
        <v>485</v>
      </c>
      <c r="BP8" t="s">
        <v>303</v>
      </c>
      <c r="BQ8" t="s">
        <v>276</v>
      </c>
      <c r="BR8" t="s">
        <v>241</v>
      </c>
      <c r="BS8" t="s">
        <v>155</v>
      </c>
      <c r="BT8" t="s">
        <v>163</v>
      </c>
    </row>
    <row r="9" spans="1:72" x14ac:dyDescent="0.3">
      <c r="A9" t="s">
        <v>296</v>
      </c>
      <c r="B9" t="s">
        <v>95</v>
      </c>
      <c r="C9" t="s">
        <v>267</v>
      </c>
      <c r="D9" t="s">
        <v>341</v>
      </c>
      <c r="E9" t="s">
        <v>134</v>
      </c>
      <c r="F9" t="s">
        <v>299</v>
      </c>
      <c r="G9" t="s">
        <v>321</v>
      </c>
      <c r="H9" t="s">
        <v>301</v>
      </c>
      <c r="I9" t="s">
        <v>84</v>
      </c>
      <c r="J9" t="s">
        <v>229</v>
      </c>
      <c r="K9" t="s">
        <v>233</v>
      </c>
      <c r="L9" t="s">
        <v>158</v>
      </c>
      <c r="M9" t="s">
        <v>408</v>
      </c>
      <c r="N9" t="s">
        <v>352</v>
      </c>
      <c r="O9" t="s">
        <v>386</v>
      </c>
      <c r="P9" t="s">
        <v>75</v>
      </c>
      <c r="Q9" t="s">
        <v>396</v>
      </c>
      <c r="R9" t="s">
        <v>250</v>
      </c>
      <c r="S9" t="s">
        <v>219</v>
      </c>
      <c r="T9" t="s">
        <v>529</v>
      </c>
      <c r="U9" t="s">
        <v>526</v>
      </c>
      <c r="V9" t="s">
        <v>178</v>
      </c>
      <c r="W9" t="s">
        <v>527</v>
      </c>
      <c r="X9" t="s">
        <v>133</v>
      </c>
      <c r="Y9" t="s">
        <v>202</v>
      </c>
      <c r="Z9" t="s">
        <v>170</v>
      </c>
      <c r="AA9" t="s">
        <v>338</v>
      </c>
      <c r="AB9" t="s">
        <v>501</v>
      </c>
      <c r="AC9" t="s">
        <v>276</v>
      </c>
      <c r="AD9" t="s">
        <v>472</v>
      </c>
      <c r="AE9" t="s">
        <v>498</v>
      </c>
      <c r="AF9" t="s">
        <v>240</v>
      </c>
      <c r="AG9" t="s">
        <v>306</v>
      </c>
      <c r="AH9" t="s">
        <v>212</v>
      </c>
      <c r="AI9" t="s">
        <v>395</v>
      </c>
      <c r="AJ9" t="s">
        <v>282</v>
      </c>
      <c r="AK9" t="s">
        <v>247</v>
      </c>
      <c r="AL9" t="s">
        <v>150</v>
      </c>
      <c r="AM9" t="s">
        <v>530</v>
      </c>
      <c r="AN9" t="s">
        <v>151</v>
      </c>
      <c r="AO9" t="s">
        <v>257</v>
      </c>
      <c r="AP9" t="s">
        <v>481</v>
      </c>
      <c r="AQ9" t="s">
        <v>287</v>
      </c>
      <c r="AR9" t="s">
        <v>465</v>
      </c>
      <c r="AS9" t="s">
        <v>78</v>
      </c>
      <c r="AT9" t="s">
        <v>401</v>
      </c>
      <c r="AU9" t="s">
        <v>212</v>
      </c>
      <c r="AV9" t="s">
        <v>323</v>
      </c>
      <c r="AW9" t="s">
        <v>234</v>
      </c>
      <c r="AX9" t="s">
        <v>258</v>
      </c>
      <c r="AY9" t="s">
        <v>275</v>
      </c>
      <c r="AZ9" t="s">
        <v>292</v>
      </c>
      <c r="BA9" t="s">
        <v>80</v>
      </c>
      <c r="BB9" t="s">
        <v>428</v>
      </c>
      <c r="BC9" t="s">
        <v>510</v>
      </c>
      <c r="BD9" t="s">
        <v>149</v>
      </c>
      <c r="BE9" t="s">
        <v>157</v>
      </c>
      <c r="BF9" t="s">
        <v>415</v>
      </c>
      <c r="BG9" t="s">
        <v>283</v>
      </c>
      <c r="BH9" t="s">
        <v>78</v>
      </c>
      <c r="BI9" t="s">
        <v>211</v>
      </c>
      <c r="BJ9" t="s">
        <v>299</v>
      </c>
      <c r="BK9" t="s">
        <v>128</v>
      </c>
      <c r="BL9" t="s">
        <v>314</v>
      </c>
      <c r="BM9" t="s">
        <v>528</v>
      </c>
      <c r="BN9" t="s">
        <v>82</v>
      </c>
      <c r="BO9" t="s">
        <v>193</v>
      </c>
      <c r="BP9" t="s">
        <v>93</v>
      </c>
      <c r="BQ9" t="s">
        <v>532</v>
      </c>
      <c r="BR9" t="s">
        <v>531</v>
      </c>
      <c r="BS9" t="s">
        <v>268</v>
      </c>
      <c r="BT9" t="s">
        <v>436</v>
      </c>
    </row>
    <row r="11" spans="1:72" x14ac:dyDescent="0.3">
      <c r="A11" t="s">
        <v>612</v>
      </c>
      <c r="B11">
        <v>1</v>
      </c>
      <c r="C11">
        <v>1</v>
      </c>
      <c r="D11">
        <v>0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  <c r="L11">
        <v>0</v>
      </c>
      <c r="M11">
        <v>1</v>
      </c>
      <c r="N11">
        <v>1</v>
      </c>
      <c r="O11">
        <v>0</v>
      </c>
      <c r="P11">
        <v>0</v>
      </c>
      <c r="Q11">
        <v>0</v>
      </c>
      <c r="R11">
        <v>1</v>
      </c>
      <c r="S11">
        <v>1</v>
      </c>
      <c r="T11" s="19">
        <v>0</v>
      </c>
      <c r="U11" s="19">
        <v>0</v>
      </c>
      <c r="V11" s="19">
        <v>0</v>
      </c>
      <c r="W11" s="19">
        <v>1</v>
      </c>
      <c r="X11" s="19">
        <v>1</v>
      </c>
      <c r="Y11" s="19">
        <v>1</v>
      </c>
      <c r="Z11" s="19">
        <v>1</v>
      </c>
      <c r="AA11" s="19">
        <v>0</v>
      </c>
      <c r="AB11" s="19">
        <v>0</v>
      </c>
      <c r="AC11" s="19">
        <v>1</v>
      </c>
      <c r="AD11" s="19">
        <v>1</v>
      </c>
      <c r="AE11" s="19">
        <v>1</v>
      </c>
      <c r="AF11" s="19">
        <v>1</v>
      </c>
      <c r="AG11" s="19">
        <v>0</v>
      </c>
      <c r="AH11" s="19">
        <v>0</v>
      </c>
      <c r="AI11" s="19">
        <v>1</v>
      </c>
      <c r="AJ11" s="19">
        <v>1</v>
      </c>
      <c r="AK11" s="19">
        <v>1</v>
      </c>
      <c r="AL11" s="8">
        <v>1</v>
      </c>
      <c r="AM11" s="8">
        <v>0</v>
      </c>
      <c r="AN11" s="8">
        <v>1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  <c r="AU11" s="8">
        <v>0</v>
      </c>
      <c r="AV11" s="8">
        <v>1</v>
      </c>
      <c r="AW11" s="8">
        <v>0</v>
      </c>
      <c r="AX11" s="8">
        <v>1</v>
      </c>
      <c r="AY11" s="8">
        <v>1</v>
      </c>
      <c r="AZ11" s="8">
        <v>1</v>
      </c>
      <c r="BA11" s="8">
        <v>1</v>
      </c>
      <c r="BB11" s="8">
        <v>0</v>
      </c>
      <c r="BC11" s="8">
        <v>1</v>
      </c>
      <c r="BD11" s="31">
        <v>0</v>
      </c>
      <c r="BE11" s="31">
        <v>1</v>
      </c>
      <c r="BF11" s="31">
        <v>0</v>
      </c>
      <c r="BG11" s="31">
        <v>1</v>
      </c>
      <c r="BH11" s="31">
        <v>0</v>
      </c>
      <c r="BI11" s="31">
        <v>1</v>
      </c>
      <c r="BJ11" s="31">
        <v>1</v>
      </c>
      <c r="BK11" s="31">
        <v>0</v>
      </c>
      <c r="BL11" s="31">
        <v>0</v>
      </c>
      <c r="BM11" s="31">
        <v>0</v>
      </c>
      <c r="BN11" s="31">
        <v>1</v>
      </c>
      <c r="BO11" s="31">
        <v>1</v>
      </c>
      <c r="BP11" s="31">
        <v>1</v>
      </c>
      <c r="BQ11" s="31">
        <v>0</v>
      </c>
      <c r="BR11" s="31">
        <v>0</v>
      </c>
      <c r="BS11" s="31">
        <v>0</v>
      </c>
      <c r="BT11" s="31">
        <v>1</v>
      </c>
    </row>
    <row r="12" spans="1:72" x14ac:dyDescent="0.3">
      <c r="A12" t="s">
        <v>613</v>
      </c>
      <c r="B12">
        <v>1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0</v>
      </c>
      <c r="R12">
        <v>1</v>
      </c>
      <c r="S12">
        <v>1</v>
      </c>
      <c r="T12" s="18">
        <v>0</v>
      </c>
      <c r="U12" s="18">
        <v>1</v>
      </c>
      <c r="V12" s="18">
        <v>0</v>
      </c>
      <c r="W12" s="18">
        <v>1</v>
      </c>
      <c r="X12" s="18">
        <v>1</v>
      </c>
      <c r="Y12" s="18">
        <v>1</v>
      </c>
      <c r="Z12" s="18">
        <v>1</v>
      </c>
      <c r="AA12" s="18">
        <v>0</v>
      </c>
      <c r="AB12" s="18">
        <v>0</v>
      </c>
      <c r="AC12" s="18">
        <v>1</v>
      </c>
      <c r="AD12" s="18">
        <v>1</v>
      </c>
      <c r="AE12" s="18">
        <v>1</v>
      </c>
      <c r="AF12" s="18">
        <v>1</v>
      </c>
      <c r="AG12" s="18">
        <v>0</v>
      </c>
      <c r="AH12" s="18">
        <v>0</v>
      </c>
      <c r="AI12" s="18">
        <v>1</v>
      </c>
      <c r="AJ12" s="18">
        <v>1</v>
      </c>
      <c r="AK12" s="18">
        <v>1</v>
      </c>
      <c r="AL12" s="8">
        <v>1</v>
      </c>
      <c r="AM12" s="8">
        <v>0</v>
      </c>
      <c r="AN12" s="8">
        <v>1</v>
      </c>
      <c r="AO12" s="8">
        <v>1</v>
      </c>
      <c r="AP12" s="8">
        <v>1</v>
      </c>
      <c r="AQ12" s="8">
        <v>1</v>
      </c>
      <c r="AR12" s="8">
        <v>0</v>
      </c>
      <c r="AS12" s="8">
        <v>0</v>
      </c>
      <c r="AT12" s="8">
        <v>1</v>
      </c>
      <c r="AU12" s="8">
        <v>0</v>
      </c>
      <c r="AV12" s="8">
        <v>1</v>
      </c>
      <c r="AW12" s="8">
        <v>0</v>
      </c>
      <c r="AX12" s="8">
        <v>1</v>
      </c>
      <c r="AY12" s="8">
        <v>1</v>
      </c>
      <c r="AZ12" s="8">
        <v>1</v>
      </c>
      <c r="BA12" s="8">
        <v>1</v>
      </c>
      <c r="BB12" s="8">
        <v>0</v>
      </c>
      <c r="BC12" s="8">
        <v>1</v>
      </c>
      <c r="BD12" s="31">
        <v>0</v>
      </c>
      <c r="BE12" s="31">
        <v>1</v>
      </c>
      <c r="BF12" s="31">
        <v>0</v>
      </c>
      <c r="BG12" s="31">
        <v>1</v>
      </c>
      <c r="BH12" s="31">
        <v>0</v>
      </c>
      <c r="BI12" s="31">
        <v>1</v>
      </c>
      <c r="BJ12" s="31">
        <v>1</v>
      </c>
      <c r="BK12" s="31">
        <v>0</v>
      </c>
      <c r="BL12" s="31">
        <v>0</v>
      </c>
      <c r="BM12" s="31">
        <v>0</v>
      </c>
      <c r="BN12" s="31">
        <v>1</v>
      </c>
      <c r="BO12" s="31">
        <v>1</v>
      </c>
      <c r="BP12" s="31">
        <v>1</v>
      </c>
      <c r="BQ12" s="31">
        <v>0</v>
      </c>
      <c r="BR12" s="31">
        <v>0</v>
      </c>
      <c r="BS12" s="31">
        <v>1</v>
      </c>
      <c r="BT12" s="31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2"/>
  <sheetViews>
    <sheetView topLeftCell="BI1" workbookViewId="0">
      <selection activeCell="BT17" sqref="BT17"/>
    </sheetView>
  </sheetViews>
  <sheetFormatPr defaultColWidth="11.5546875" defaultRowHeight="14.4" x14ac:dyDescent="0.3"/>
  <cols>
    <col min="1" max="1" width="19.88671875" bestFit="1" customWidth="1"/>
    <col min="2" max="2" width="17" bestFit="1" customWidth="1"/>
    <col min="3" max="3" width="16.6640625" bestFit="1" customWidth="1"/>
    <col min="4" max="4" width="18.88671875" bestFit="1" customWidth="1"/>
    <col min="5" max="5" width="22.6640625" bestFit="1" customWidth="1"/>
    <col min="6" max="6" width="14.44140625" bestFit="1" customWidth="1"/>
    <col min="7" max="7" width="13.44140625" bestFit="1" customWidth="1"/>
    <col min="8" max="8" width="18.6640625" bestFit="1" customWidth="1"/>
    <col min="9" max="9" width="19.109375" bestFit="1" customWidth="1"/>
    <col min="10" max="10" width="13.33203125" bestFit="1" customWidth="1"/>
    <col min="11" max="11" width="15.44140625" bestFit="1" customWidth="1"/>
    <col min="12" max="12" width="11.6640625" bestFit="1" customWidth="1"/>
    <col min="13" max="13" width="18.44140625" bestFit="1" customWidth="1"/>
    <col min="14" max="14" width="12.44140625" bestFit="1" customWidth="1"/>
    <col min="15" max="15" width="18.6640625" bestFit="1" customWidth="1"/>
    <col min="16" max="16" width="15.44140625" bestFit="1" customWidth="1"/>
    <col min="17" max="17" width="13.109375" bestFit="1" customWidth="1"/>
    <col min="18" max="18" width="18" bestFit="1" customWidth="1"/>
    <col min="19" max="19" width="17.44140625" bestFit="1" customWidth="1"/>
    <col min="20" max="20" width="27.44140625" bestFit="1" customWidth="1"/>
    <col min="21" max="21" width="14.109375" bestFit="1" customWidth="1"/>
    <col min="22" max="22" width="12.44140625" bestFit="1" customWidth="1"/>
    <col min="23" max="23" width="14.109375" bestFit="1" customWidth="1"/>
    <col min="24" max="24" width="16.44140625" bestFit="1" customWidth="1"/>
    <col min="25" max="25" width="17.109375" bestFit="1" customWidth="1"/>
    <col min="26" max="26" width="19.44140625" bestFit="1" customWidth="1"/>
    <col min="27" max="27" width="17.88671875" bestFit="1" customWidth="1"/>
    <col min="28" max="28" width="12.6640625" bestFit="1" customWidth="1"/>
    <col min="29" max="29" width="10.44140625" bestFit="1" customWidth="1"/>
    <col min="30" max="30" width="18.44140625" bestFit="1" customWidth="1"/>
    <col min="31" max="31" width="22.44140625" bestFit="1" customWidth="1"/>
    <col min="32" max="32" width="16.44140625" bestFit="1" customWidth="1"/>
    <col min="33" max="33" width="13.88671875" bestFit="1" customWidth="1"/>
    <col min="34" max="34" width="11.109375" bestFit="1" customWidth="1"/>
    <col min="35" max="35" width="36.33203125" bestFit="1" customWidth="1"/>
    <col min="36" max="36" width="14" bestFit="1" customWidth="1"/>
    <col min="37" max="37" width="17.44140625" bestFit="1" customWidth="1"/>
    <col min="38" max="38" width="16.88671875" bestFit="1" customWidth="1"/>
    <col min="39" max="39" width="10" bestFit="1" customWidth="1"/>
    <col min="40" max="40" width="12.33203125" bestFit="1" customWidth="1"/>
    <col min="41" max="41" width="13.33203125" bestFit="1" customWidth="1"/>
    <col min="42" max="43" width="13.88671875" bestFit="1" customWidth="1"/>
    <col min="44" max="44" width="14.109375" bestFit="1" customWidth="1"/>
    <col min="45" max="45" width="19.88671875" bestFit="1" customWidth="1"/>
    <col min="46" max="46" width="14.33203125" bestFit="1" customWidth="1"/>
    <col min="47" max="47" width="15.44140625" bestFit="1" customWidth="1"/>
    <col min="48" max="48" width="20" bestFit="1" customWidth="1"/>
    <col min="49" max="49" width="16.109375" bestFit="1" customWidth="1"/>
    <col min="50" max="50" width="16.6640625" bestFit="1" customWidth="1"/>
    <col min="51" max="51" width="16.88671875" bestFit="1" customWidth="1"/>
    <col min="52" max="52" width="15" bestFit="1" customWidth="1"/>
    <col min="53" max="53" width="13.44140625" bestFit="1" customWidth="1"/>
    <col min="54" max="54" width="14.88671875" bestFit="1" customWidth="1"/>
    <col min="56" max="56" width="17.44140625" bestFit="1" customWidth="1"/>
    <col min="57" max="57" width="15.44140625" bestFit="1" customWidth="1"/>
    <col min="58" max="58" width="18.44140625" bestFit="1" customWidth="1"/>
    <col min="59" max="59" width="13.33203125" bestFit="1" customWidth="1"/>
    <col min="60" max="60" width="11" bestFit="1" customWidth="1"/>
    <col min="61" max="61" width="16.88671875" bestFit="1" customWidth="1"/>
    <col min="62" max="62" width="11.109375" bestFit="1" customWidth="1"/>
    <col min="63" max="63" width="17.33203125" bestFit="1" customWidth="1"/>
    <col min="64" max="64" width="24.6640625" bestFit="1" customWidth="1"/>
    <col min="65" max="65" width="10.44140625" bestFit="1" customWidth="1"/>
    <col min="66" max="66" width="18.6640625" bestFit="1" customWidth="1"/>
    <col min="67" max="67" width="15" bestFit="1" customWidth="1"/>
    <col min="68" max="68" width="23" bestFit="1" customWidth="1"/>
    <col min="69" max="69" width="19.44140625" bestFit="1" customWidth="1"/>
    <col min="70" max="70" width="11.44140625" bestFit="1" customWidth="1"/>
    <col min="71" max="71" width="17.44140625" bestFit="1" customWidth="1"/>
    <col min="72" max="72" width="13.44140625" bestFit="1" customWidth="1"/>
  </cols>
  <sheetData>
    <row r="1" spans="1:72" s="1" customFormat="1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</row>
    <row r="2" spans="1:72" s="1" customFormat="1" x14ac:dyDescent="0.3">
      <c r="B2" s="1" t="s">
        <v>608</v>
      </c>
      <c r="C2" s="1" t="s">
        <v>608</v>
      </c>
      <c r="D2" s="1" t="s">
        <v>608</v>
      </c>
      <c r="E2" s="1" t="s">
        <v>608</v>
      </c>
      <c r="F2" s="1" t="s">
        <v>608</v>
      </c>
      <c r="G2" s="1" t="s">
        <v>608</v>
      </c>
      <c r="H2" s="1" t="s">
        <v>608</v>
      </c>
      <c r="I2" s="1" t="s">
        <v>608</v>
      </c>
      <c r="J2" s="1" t="s">
        <v>608</v>
      </c>
      <c r="K2" s="1" t="s">
        <v>608</v>
      </c>
      <c r="L2" s="1" t="s">
        <v>608</v>
      </c>
      <c r="M2" s="1" t="s">
        <v>608</v>
      </c>
      <c r="N2" s="1" t="s">
        <v>608</v>
      </c>
      <c r="O2" s="1" t="s">
        <v>608</v>
      </c>
      <c r="P2" s="1" t="s">
        <v>608</v>
      </c>
      <c r="Q2" s="1" t="s">
        <v>608</v>
      </c>
      <c r="R2" s="1" t="s">
        <v>608</v>
      </c>
      <c r="S2" s="1" t="s">
        <v>608</v>
      </c>
      <c r="T2" s="1" t="s">
        <v>609</v>
      </c>
      <c r="U2" s="1" t="s">
        <v>609</v>
      </c>
      <c r="V2" s="1" t="s">
        <v>609</v>
      </c>
      <c r="W2" s="1" t="s">
        <v>609</v>
      </c>
      <c r="X2" s="1" t="s">
        <v>609</v>
      </c>
      <c r="Y2" s="1" t="s">
        <v>609</v>
      </c>
      <c r="Z2" s="1" t="s">
        <v>609</v>
      </c>
      <c r="AA2" s="1" t="s">
        <v>609</v>
      </c>
      <c r="AB2" s="1" t="s">
        <v>609</v>
      </c>
      <c r="AC2" s="1" t="s">
        <v>609</v>
      </c>
      <c r="AD2" s="1" t="s">
        <v>609</v>
      </c>
      <c r="AE2" s="1" t="s">
        <v>609</v>
      </c>
      <c r="AF2" s="1" t="s">
        <v>609</v>
      </c>
      <c r="AG2" s="1" t="s">
        <v>609</v>
      </c>
      <c r="AH2" s="1" t="s">
        <v>609</v>
      </c>
      <c r="AI2" s="1" t="s">
        <v>609</v>
      </c>
      <c r="AJ2" s="1" t="s">
        <v>609</v>
      </c>
      <c r="AK2" s="1" t="s">
        <v>609</v>
      </c>
      <c r="AL2" s="1" t="s">
        <v>610</v>
      </c>
      <c r="AM2" s="1" t="s">
        <v>610</v>
      </c>
      <c r="AN2" s="1" t="s">
        <v>610</v>
      </c>
      <c r="AO2" s="1" t="s">
        <v>610</v>
      </c>
      <c r="AP2" s="1" t="s">
        <v>610</v>
      </c>
      <c r="AQ2" s="1" t="s">
        <v>610</v>
      </c>
      <c r="AR2" s="1" t="s">
        <v>610</v>
      </c>
      <c r="AS2" s="1" t="s">
        <v>610</v>
      </c>
      <c r="AT2" s="1" t="s">
        <v>610</v>
      </c>
      <c r="AU2" s="1" t="s">
        <v>610</v>
      </c>
      <c r="AV2" s="1" t="s">
        <v>610</v>
      </c>
      <c r="AW2" s="1" t="s">
        <v>610</v>
      </c>
      <c r="AX2" s="1" t="s">
        <v>610</v>
      </c>
      <c r="AY2" s="1" t="s">
        <v>610</v>
      </c>
      <c r="AZ2" s="1" t="s">
        <v>610</v>
      </c>
      <c r="BA2" s="1" t="s">
        <v>610</v>
      </c>
      <c r="BB2" s="1" t="s">
        <v>610</v>
      </c>
      <c r="BC2" s="1" t="s">
        <v>610</v>
      </c>
      <c r="BD2" s="1" t="s">
        <v>611</v>
      </c>
      <c r="BE2" s="1" t="s">
        <v>611</v>
      </c>
      <c r="BF2" s="1" t="s">
        <v>611</v>
      </c>
      <c r="BG2" s="1" t="s">
        <v>611</v>
      </c>
      <c r="BH2" s="1" t="s">
        <v>611</v>
      </c>
      <c r="BI2" s="1" t="s">
        <v>611</v>
      </c>
      <c r="BJ2" s="1" t="s">
        <v>611</v>
      </c>
      <c r="BK2" s="1" t="s">
        <v>611</v>
      </c>
      <c r="BL2" s="1" t="s">
        <v>611</v>
      </c>
      <c r="BM2" s="1" t="s">
        <v>611</v>
      </c>
      <c r="BN2" s="1" t="s">
        <v>611</v>
      </c>
      <c r="BO2" s="1" t="s">
        <v>611</v>
      </c>
      <c r="BP2" s="1" t="s">
        <v>611</v>
      </c>
      <c r="BQ2" s="1" t="s">
        <v>611</v>
      </c>
      <c r="BR2" s="1" t="s">
        <v>611</v>
      </c>
      <c r="BS2" s="1" t="s">
        <v>611</v>
      </c>
      <c r="BT2" s="1" t="s">
        <v>611</v>
      </c>
    </row>
    <row r="3" spans="1:72" x14ac:dyDescent="0.3">
      <c r="A3" t="s">
        <v>623</v>
      </c>
      <c r="B3" t="str">
        <f>HYPERLINK("http://comprabienprod.s3-website-us-east-1.amazonaws.com/tienda/plazavea/catalogo/electro-mama/seccion/computo/producto/mini-laptop-advance-sp7148-1297/thumb/1600x1599/mini-laptop-advance-sp7148-1297.jpg")</f>
        <v>http://comprabienprod.s3-website-us-east-1.amazonaws.com/tienda/plazavea/catalogo/electro-mama/seccion/computo/producto/mini-laptop-advance-sp7148-1297/thumb/1600x1599/mini-laptop-advance-sp7148-1297.jpg</v>
      </c>
      <c r="C3" t="str">
        <f>HYPERLINK("https://upload.wikimedia.org/wikipedia/commons/f/f9/Dampflokomotive_897513.jpg")</f>
        <v>https://upload.wikimedia.org/wikipedia/commons/f/f9/Dampflokomotive_897513.jpg</v>
      </c>
      <c r="D3" t="str">
        <f>HYPERLINK("https://www.fazemag.de/wp-content/uploads/2017/09/Ecstasy-drugs-tablet-632x395.jpg")</f>
        <v>https://www.fazemag.de/wp-content/uploads/2017/09/Ecstasy-drugs-tablet-632x395.jpg</v>
      </c>
      <c r="E3" t="str">
        <f>HYPERLINK("https://cdn.prod-carehubs.net/n1/802899ec472ea3d8/uploads/2015/12/heroin-needle-syringe-drugs-16-x-9.jpg")</f>
        <v>https://cdn.prod-carehubs.net/n1/802899ec472ea3d8/uploads/2015/12/heroin-needle-syringe-drugs-16-x-9.jpg</v>
      </c>
      <c r="F3" t="str">
        <f>HYPERLINK("http://4.bp.blogspot.com/-VpnU65syx_k/VPi8uxdeXSI/AAAAAAAAHm0/vpoXp6ErQm0/s1600/bufete1.jpg")</f>
        <v>http://4.bp.blogspot.com/-VpnU65syx_k/VPi8uxdeXSI/AAAAAAAAHm0/vpoXp6ErQm0/s1600/bufete1.jpg</v>
      </c>
      <c r="G3" t="str">
        <f>HYPERLINK("https://upload.wikimedia.org/wikipedia/commons/9/9b/Wild_Pig_KSC02pd0873.jpg")</f>
        <v>https://upload.wikimedia.org/wikipedia/commons/9/9b/Wild_Pig_KSC02pd0873.jpg</v>
      </c>
      <c r="H3" t="str">
        <f>HYPERLINK("https://upload.wikimedia.org/wikipedia/commons/thumb/4/4d/Racemic_methamphetamine.svg/1920px-Racemic_methamphetamine.svg.png")</f>
        <v>https://upload.wikimedia.org/wikipedia/commons/thumb/4/4d/Racemic_methamphetamine.svg/1920px-Racemic_methamphetamine.svg.png</v>
      </c>
      <c r="I3" t="str">
        <f>HYPERLINK("https://upload.wikimedia.org/wikipedia/commons/6/6e/B-61_bomb.jpg")</f>
        <v>https://upload.wikimedia.org/wikipedia/commons/6/6e/B-61_bomb.jpg</v>
      </c>
      <c r="J3" t="str">
        <f>HYPERLINK("https://upload.wikimedia.org/wikipedia/commons/thumb/e/ec/Cannabis_Plant.jpg/800px-Cannabis_Plant.jpg")</f>
        <v>https://upload.wikimedia.org/wikipedia/commons/thumb/e/ec/Cannabis_Plant.jpg/800px-Cannabis_Plant.jpg</v>
      </c>
      <c r="K3" t="str">
        <f>HYPERLINK("https://upload.wikimedia.org/wikipedia/commons/thumb/d/da/4Messer_fcm.png/150px-4Messer_fcm.png")</f>
        <v>https://upload.wikimedia.org/wikipedia/commons/thumb/d/da/4Messer_fcm.png/150px-4Messer_fcm.png</v>
      </c>
      <c r="L3" t="str">
        <f>HYPERLINK("https://www.ingenieur.de/wp-content/uploads/2017/11/2016/17082_E-Traktor-von-John-Deere.jpg")</f>
        <v>https://www.ingenieur.de/wp-content/uploads/2017/11/2016/17082_E-Traktor-von-John-Deere.jpg</v>
      </c>
      <c r="M3" t="str">
        <f>HYPERLINK("https://http2.mlstatic.com/telefono-celular-para-adultos-mayores-o-ninos-con-boton-sos-D_NQ_NP_129425-MLM25443105364_032017-F.jpg")</f>
        <v>https://http2.mlstatic.com/telefono-celular-para-adultos-mayores-o-ninos-con-boton-sos-D_NQ_NP_129425-MLM25443105364_032017-F.jpg</v>
      </c>
      <c r="N3" t="str">
        <f>HYPERLINK("http://plazavea.vteximg.com.br/arquivos/ids/179069-1000-1000/20048819.jpg")</f>
        <v>http://plazavea.vteximg.com.br/arquivos/ids/179069-1000-1000/20048819.jpg</v>
      </c>
      <c r="O3" t="str">
        <f>HYPERLINK("https://upload.wikimedia.org/wikipedia/commons/thumb/4/43/USS_Liberty_%28AGTR-5%29_underway_in_Chesapeake_Bay_on_29_July_1967_%28K-39927%29.jpg/1200px-USS_Liberty_%28AGTR-5%29_underway_in_Chesapeake_Bay_on_29_July_1967_%28K-39927%29.jpg")</f>
        <v>https://upload.wikimedia.org/wikipedia/commons/thumb/4/43/USS_Liberty_%28AGTR-5%29_underway_in_Chesapeake_Bay_on_29_July_1967_%28K-39927%29.jpg/1200px-USS_Liberty_%28AGTR-5%29_underway_in_Chesapeake_Bay_on_29_July_1967_%28K-39927%29.jpg</v>
      </c>
      <c r="P3" t="str">
        <f>HYPERLINK("https://www.genussvoll-dampfen.de/images/product_images/original_images/popcorn.png")</f>
        <v>https://www.genussvoll-dampfen.de/images/product_images/original_images/popcorn.png</v>
      </c>
      <c r="Q3" t="str">
        <f>HYPERLINK("https://www.gesundheitstrends.com/wp-content/uploads/2018/04/wald.jpg")</f>
        <v>https://www.gesundheitstrends.com/wp-content/uploads/2018/04/wald.jpg</v>
      </c>
      <c r="R3" t="str">
        <f>HYPERLINK("https://cdn.networkrail.co.uk/wp-content/uploads/2018/04/New-Measurement-Train-NMT-1035x545.jpg")</f>
        <v>https://cdn.networkrail.co.uk/wp-content/uploads/2018/04/New-Measurement-Train-NMT-1035x545.jpg</v>
      </c>
      <c r="S3" t="str">
        <f>HYPERLINK("https://www.feuerwehr-lauf.de/images/Berichte/2017/12012017_Abschlussbericht2016/2017_Startbild.jpg")</f>
        <v>https://www.feuerwehr-lauf.de/images/Berichte/2017/12012017_Abschlussbericht2016/2017_Startbild.jpg</v>
      </c>
      <c r="T3" t="str">
        <f>HYPERLINK("https://upload.wikimedia.org/wikipedia/commons/thumb/6/66/Kokain_-_Cocaine.svg/1920px-Kokain_-_Cocaine.svg.png")</f>
        <v>https://upload.wikimedia.org/wikipedia/commons/thumb/6/66/Kokain_-_Cocaine.svg/1920px-Kokain_-_Cocaine.svg.png</v>
      </c>
      <c r="U3" t="str">
        <f>HYPERLINK("http://natgeo.imgix.net/shows/thumbnails/Drugs,Inc..jpg")</f>
        <v>http://natgeo.imgix.net/shows/thumbnails/Drugs,Inc..jpg</v>
      </c>
      <c r="V3" t="str">
        <f>HYPERLINK("http://3.bp.blogspot.com/-acK852ooKBs/TVdUG7aQUgI/AAAAAAAAAMU/PYevVXTaYaY/s1600/Toothbrush%255B1%255D.jpg")</f>
        <v>http://3.bp.blogspot.com/-acK852ooKBs/TVdUG7aQUgI/AAAAAAAAAMU/PYevVXTaYaY/s1600/Toothbrush%255B1%255D.jpg</v>
      </c>
      <c r="W3" t="str">
        <f>HYPERLINK("https://upload.wikimedia.org/wikipedia/commons/thumb/3/31/Ice_Cream_dessert_02.jpg/800px-Ice_Cream_dessert_02.jpg")</f>
        <v>https://upload.wikimedia.org/wikipedia/commons/thumb/3/31/Ice_Cream_dessert_02.jpg/800px-Ice_Cream_dessert_02.jpg</v>
      </c>
      <c r="X3" t="str">
        <f>HYPERLINK("http://plazavea.vteximg.com.br/arquivos/ids/178655-1000-1000/315845.jpg")</f>
        <v>http://plazavea.vteximg.com.br/arquivos/ids/178655-1000-1000/315845.jpg</v>
      </c>
      <c r="Y3" t="str">
        <f>HYPERLINK("https://avesdelejecafeterodotcom.files.wordpress.com/2016/04/vultur-gryphus.jpg")</f>
        <v>https://avesdelejecafeterodotcom.files.wordpress.com/2016/04/vultur-gryphus.jpg</v>
      </c>
      <c r="Z3" t="str">
        <f>HYPERLINK("https://britishcinematographer.co.uk/wp-content/uploads/bb-plugin/cache/twitter-and-firstlook-onscreen-landscape.jpg")</f>
        <v>https://britishcinematographer.co.uk/wp-content/uploads/bb-plugin/cache/twitter-and-firstlook-onscreen-landscape.jpg</v>
      </c>
      <c r="AA3" t="str">
        <f>HYPERLINK("https://whyy.org/wp-content/uploads/2019/03/Man-Smoking-A-Cigarette-768x512.jpg")</f>
        <v>https://whyy.org/wp-content/uploads/2019/03/Man-Smoking-A-Cigarette-768x512.jpg</v>
      </c>
      <c r="AB3" t="str">
        <f>HYPERLINK("http://peacefulheartalpacas.com/wp-content/uploads/2011/08/Maximus-May-2011.jpg")</f>
        <v>http://peacefulheartalpacas.com/wp-content/uploads/2011/08/Maximus-May-2011.jpg</v>
      </c>
      <c r="AC3" t="str">
        <f>HYPERLINK("https://media.npr.org/assets/news/2010/12/20/taliban_wide-8f6162a4db55cd06463bdaabdfc29e49fc0e28a0-s1100-c15.jpg")</f>
        <v>https://media.npr.org/assets/news/2010/12/20/taliban_wide-8f6162a4db55cd06463bdaabdfc29e49fc0e28a0-s1100-c15.jpg</v>
      </c>
      <c r="AD3" t="str">
        <f>HYPERLINK("https://hoffmanbikes.com/wp-content/uploads/2016/04/Hoffman-Bikes-2016-Imprint-Complete-Bikes-Color-Blue-1.jpg")</f>
        <v>https://hoffmanbikes.com/wp-content/uploads/2016/04/Hoffman-Bikes-2016-Imprint-Complete-Bikes-Color-Blue-1.jpg</v>
      </c>
      <c r="AE3" t="str">
        <f>HYPERLINK("https://www.tz.de/bilder/2018/06/27/9987873/1957164026-fussball-wm-2018-suedkorea-gegen-deutschland-bilder-und-noten-RhHG.jpg")</f>
        <v>https://www.tz.de/bilder/2018/06/27/9987873/1957164026-fussball-wm-2018-suedkorea-gegen-deutschland-bilder-und-noten-RhHG.jpg</v>
      </c>
      <c r="AF3" t="str">
        <f>HYPERLINK("https://www.heise.de/ct/imgs/04/2/1/9/2/3/1/6/Windows_10_Pro-2017-05-16-16-28-44-7d4e067be07c8b6b.png")</f>
        <v>https://www.heise.de/ct/imgs/04/2/1/9/2/3/1/6/Windows_10_Pro-2017-05-16-16-28-44-7d4e067be07c8b6b.png</v>
      </c>
      <c r="AG3" t="str">
        <f>HYPERLINK("https://plazavea.vteximg.com.br/arquivos/ids/169635-1000-1000/917245.jpg")</f>
        <v>https://plazavea.vteximg.com.br/arquivos/ids/169635-1000-1000/917245.jpg</v>
      </c>
      <c r="AH3" t="str">
        <f>HYPERLINK("https://www.bayregio-m.de/bilder/oben-schwimmbad.jpg")</f>
        <v>https://www.bayregio-m.de/bilder/oben-schwimmbad.jpg</v>
      </c>
      <c r="AI3" t="str">
        <f>HYPERLINK("https://www.hamburg-airport.de/images/_85_Vorfeld_Jets_Terminals_MPenner_940.jpg")</f>
        <v>https://www.hamburg-airport.de/images/_85_Vorfeld_Jets_Terminals_MPenner_940.jpg</v>
      </c>
      <c r="AJ3" t="str">
        <f>HYPERLINK("https://cdn1.medicalnewstoday.com/content/images/articles/322/322200/two-young-women-enjoying-lunch-together.jpg")</f>
        <v>https://cdn1.medicalnewstoday.com/content/images/articles/322/322200/two-young-women-enjoying-lunch-together.jpg</v>
      </c>
      <c r="AK3" t="str">
        <f>HYPERLINK("https://www.tierpark-sababurg.de/fileadmin/_processed_/7/d/csm__MG_9788_852e2bbcb9.jpg")</f>
        <v>https://www.tierpark-sababurg.de/fileadmin/_processed_/7/d/csm__MG_9788_852e2bbcb9.jpg</v>
      </c>
      <c r="AL3" t="str">
        <f>HYPERLINK("https://www.decowoerner.com/images/contentUploads/pictures/400_499/493/www/101000/493_239_04-1-0-00.jpg")</f>
        <v>https://www.decowoerner.com/images/contentUploads/pictures/400_499/493/www/101000/493_239_04-1-0-00.jpg</v>
      </c>
      <c r="AM3" t="str">
        <f>HYPERLINK("https://amp.insider.com/images/5c2cc4c701c0ea1d7e19ff4a-1136-568.jpg")</f>
        <v>https://amp.insider.com/images/5c2cc4c701c0ea1d7e19ff4a-1136-568.jpg</v>
      </c>
      <c r="AN3" t="str">
        <f>HYPERLINK("https://media.wired.com/photos/5b86fce8900cb57bbfd1e7ee/master/pass/Jaguar_I-PACE_S_Indus-Silver_065.jpg")</f>
        <v>https://media.wired.com/photos/5b86fce8900cb57bbfd1e7ee/master/pass/Jaguar_I-PACE_S_Indus-Silver_065.jpg</v>
      </c>
      <c r="AO3" t="str">
        <f>HYPERLINK("https://prhome.co.uk/sites/default/files/products/soupbowl.jpg")</f>
        <v>https://prhome.co.uk/sites/default/files/products/soupbowl.jpg</v>
      </c>
      <c r="AP3" t="str">
        <f>HYPERLINK("https://www.abcboats.com/wp-content/uploads/2016/02/slider.jpg")</f>
        <v>https://www.abcboats.com/wp-content/uploads/2016/02/slider.jpg</v>
      </c>
      <c r="AQ3" t="str">
        <f>HYPERLINK("https://timedotcom.files.wordpress.com/2016/04/hedgehog-animal.jpg")</f>
        <v>https://timedotcom.files.wordpress.com/2016/04/hedgehog-animal.jpg</v>
      </c>
      <c r="AR3" t="str">
        <f>HYPERLINK("https://plazavea.vteximg.com.br/arquivos/ids/170695-1000-1000/15555.jpg")</f>
        <v>https://plazavea.vteximg.com.br/arquivos/ids/170695-1000-1000/15555.jpg</v>
      </c>
      <c r="AS3" t="str">
        <f>HYPERLINK("https://cdn.vox-cdn.com/thumbor/jMZTN42_q45ArREu6pG6cGZI3sU=/98x0:541x295/920x613/filters:focal(98x0:541x295):format(webp)/cdn.vox-cdn.com/assets/3388035/acid.png")</f>
        <v>https://cdn.vox-cdn.com/thumbor/jMZTN42_q45ArREu6pG6cGZI3sU=/98x0:541x295/920x613/filters:focal(98x0:541x295):format(webp)/cdn.vox-cdn.com/assets/3388035/acid.png</v>
      </c>
      <c r="AT3" t="str">
        <f>HYPERLINK("https://www.gartenjournal.net/wp-content/uploads/bachlauf-teich.jpg")</f>
        <v>https://www.gartenjournal.net/wp-content/uploads/bachlauf-teich.jpg</v>
      </c>
      <c r="AU3" t="str">
        <f>HYPERLINK("https://www.trekkingfieber.de/wp-content/uploads/2017/02/Daypack-trekking-wandern-kleiner-rucksack.jpg")</f>
        <v>https://www.trekkingfieber.de/wp-content/uploads/2017/02/Daypack-trekking-wandern-kleiner-rucksack.jpg</v>
      </c>
      <c r="AV3" t="str">
        <f>HYPERLINK("https://www.adac.de/-/media/images/rechtsberatung/tankstelle-ausruestung-und-wartung-rechtsberatung-926x383.jpg")</f>
        <v>https://www.adac.de/-/media/images/rechtsberatung/tankstelle-ausruestung-und-wartung-rechtsberatung-926x383.jpg</v>
      </c>
      <c r="AW3" t="str">
        <f>HYPERLINK("https://upload.wikimedia.org/wikipedia/commons/thumb/2/20/MkII_07.JPG/800px-MkII_07.JPG")</f>
        <v>https://upload.wikimedia.org/wikipedia/commons/thumb/2/20/MkII_07.JPG/800px-MkII_07.JPG</v>
      </c>
      <c r="AX3" t="str">
        <f>HYPERLINK("https://upload.wikimedia.org/wikipedia/commons/thumb/7/7b/GLOCK_17_Gen_4_Pistol_MOD_45160305.jpg/1280px-GLOCK_17_Gen_4_Pistol_MOD_45160305.jpg")</f>
        <v>https://upload.wikimedia.org/wikipedia/commons/thumb/7/7b/GLOCK_17_Gen_4_Pistol_MOD_45160305.jpg/1280px-GLOCK_17_Gen_4_Pistol_MOD_45160305.jpg</v>
      </c>
      <c r="AY3" t="str">
        <f>HYPERLINK("https://www.deutschlandfunk.de/media/thumbs/c/cafa1d1daf15db26c2d6a6c76bc2242av1_max_755x425_b3535db83dc50e27c1bb1392364c95a2.jpg")</f>
        <v>https://www.deutschlandfunk.de/media/thumbs/c/cafa1d1daf15db26c2d6a6c76bc2242av1_max_755x425_b3535db83dc50e27c1bb1392364c95a2.jpg</v>
      </c>
      <c r="AZ3" t="str">
        <f>HYPERLINK("https://www.wilderkaiser.info/feratel/event/large/going-am-wilden-kaiser-bergdoktorerlebniswoche-e-mountainbiketour-bergdoktor-xl-mit-dem-elektrobike-zu-den-drehorten.jpg")</f>
        <v>https://www.wilderkaiser.info/feratel/event/large/going-am-wilden-kaiser-bergdoktorerlebniswoche-e-mountainbiketour-bergdoktor-xl-mit-dem-elektrobike-zu-den-drehorten.jpg</v>
      </c>
      <c r="BA3" t="str">
        <f>HYPERLINK("https://image.brigitte.de/10825142/uncropped-0-0/e2368ac9c6725eda700a2be66b556afd/bO/bauernbrot-backen.jpg")</f>
        <v>https://image.brigitte.de/10825142/uncropped-0-0/e2368ac9c6725eda700a2be66b556afd/bO/bauernbrot-backen.jpg</v>
      </c>
      <c r="BB3" t="str">
        <f>HYPERLINK("https://s-ec.bstatic.com/images/hotel/max1024x768/147/147997361.jpg")</f>
        <v>https://s-ec.bstatic.com/images/hotel/max1024x768/147/147997361.jpg</v>
      </c>
      <c r="BC3" t="str">
        <f>HYPERLINK("https://images.ecosia.org/NAKP5OaLrQvYcRsDaemcvngaEzY=/0x390/smart/http%3A%2F%2Fwww.appliance-world.co.uk%2Fpublic%2Fimages%2Fproducts%2FWMBF742P-1.JPG")</f>
        <v>https://images.ecosia.org/NAKP5OaLrQvYcRsDaemcvngaEzY=/0x390/smart/http%3A%2F%2Fwww.appliance-world.co.uk%2Fpublic%2Fimages%2Fproducts%2FWMBF742P-1.JPG</v>
      </c>
      <c r="BD3" t="str">
        <f>HYPERLINK("https://www.meonuk.com/sites/default/files/2017-02/runway%20main%20img.jpg")</f>
        <v>https://www.meonuk.com/sites/default/files/2017-02/runway%20main%20img.jpg</v>
      </c>
      <c r="BE3" t="str">
        <f>HYPERLINK("https://images.pickawood.com/data/nettece/aaa-images/customer-images/regal-buecherregal-bibliothek-kiefer-13301-980x720.jpg")</f>
        <v>https://images.pickawood.com/data/nettece/aaa-images/customer-images/regal-buecherregal-bibliothek-kiefer-13301-980x720.jpg</v>
      </c>
      <c r="BF3" t="str">
        <f>HYPERLINK("https://plazavea.vteximg.com.br/arquivos/ids/169187-1000-1000/4822.jpg")</f>
        <v>https://plazavea.vteximg.com.br/arquivos/ids/169187-1000-1000/4822.jpg</v>
      </c>
      <c r="BG3" t="str">
        <f>HYPERLINK("http://www.newnewss.net/wp-content/uploads/2019/04/drug-780x405.jpg")</f>
        <v>http://www.newnewss.net/wp-content/uploads/2019/04/drug-780x405.jpg</v>
      </c>
      <c r="BH3" t="str">
        <f>HYPERLINK("https://upload.wikimedia.org/wikipedia/commons/thumb/3/30/Flag_of_Jihad.svg/1920px-Flag_of_Jihad.svg.png")</f>
        <v>https://upload.wikimedia.org/wikipedia/commons/thumb/3/30/Flag_of_Jihad.svg/1920px-Flag_of_Jihad.svg.png</v>
      </c>
      <c r="BI3" t="str">
        <f>HYPERLINK("https://upload.wikimedia.org/wikipedia/commons/thumb/a/a9/Al-Qaida_cr%C3%A9e_une_brigade_dirig%C3%A9e_par_des_Touaregs_%288246938011%29.jpg/800px-Al-Qaida_cr%C3%A9e_une_brigade_dirig%C3%A9e_par_des_Touaregs_%288246938011%29.jpg")</f>
        <v>https://upload.wikimedia.org/wikipedia/commons/thumb/a/a9/Al-Qaida_cr%C3%A9e_une_brigade_dirig%C3%A9e_par_des_Touaregs_%288246938011%29.jpg/800px-Al-Qaida_cr%C3%A9e_une_brigade_dirig%C3%A9e_par_des_Touaregs_%288246938011%29.jpg</v>
      </c>
      <c r="BJ3" t="str">
        <f>HYPERLINK("https://img1.womenshealth.de/Obst-und-Gemuese-der-Saison-fotoshowBig-fe5a738-18936.jpg")</f>
        <v>https://img1.womenshealth.de/Obst-und-Gemuese-der-Saison-fotoshowBig-fe5a738-18936.jpg</v>
      </c>
      <c r="BK3" t="str">
        <f>HYPERLINK("https://upload.wikimedia.org/wikipedia/commons/thumb/9/9e/Sydney-Galaxy-homebush.jpg/333px-Sydney-Galaxy-homebush.jpg")</f>
        <v>https://upload.wikimedia.org/wikipedia/commons/thumb/9/9e/Sydney-Galaxy-homebush.jpg/333px-Sydney-Galaxy-homebush.jpg</v>
      </c>
      <c r="BL3" t="str">
        <f>HYPERLINK("https://2.bp.blogspot.com/-J4l96QbWOJo/WNFi4Yt9ZxI/AAAAAAAABtc/EAaqXySKUwk3HRImgf-RasfoUcIw-UoUACLcB/s1600/SFC-275_1sfc.jpg")</f>
        <v>https://2.bp.blogspot.com/-J4l96QbWOJo/WNFi4Yt9ZxI/AAAAAAAABtc/EAaqXySKUwk3HRImgf-RasfoUcIw-UoUACLcB/s1600/SFC-275_1sfc.jpg</v>
      </c>
      <c r="BM3" t="str">
        <f>HYPERLINK("https://www.thoughtco.com/thmb/a6keu_lfmRjyDH-72nIz9MW5EdA=/2121x1414/filters:no_upscale():max_bytes(150000):strip_icc()/GettyImages-872346454-5c37b2dec9e77c000132a628.jpg")</f>
        <v>https://www.thoughtco.com/thmb/a6keu_lfmRjyDH-72nIz9MW5EdA=/2121x1414/filters:no_upscale():max_bytes(150000):strip_icc()/GettyImages-872346454-5c37b2dec9e77c000132a628.jpg</v>
      </c>
      <c r="BN3" t="str">
        <f>HYPERLINK("https://media-cdn.tripadvisor.com/media/photo-s/12/1f/3b/86/disco-radio-hall.jpg")</f>
        <v>https://media-cdn.tripadvisor.com/media/photo-s/12/1f/3b/86/disco-radio-hall.jpg</v>
      </c>
      <c r="BO3" t="str">
        <f>HYPERLINK("https://p5.focus.de/img/fotos/crop5477266/1556442859-cfreecrop_21_9-w1280-h720-otx0_y89-q75-p5/colourbox15286131.jpg")</f>
        <v>https://p5.focus.de/img/fotos/crop5477266/1556442859-cfreecrop_21_9-w1280-h720-otx0_y89-q75-p5/colourbox15286131.jpg</v>
      </c>
      <c r="BP3" t="str">
        <f>HYPERLINK("https://heifer12x12.files.wordpress.com/2012/04/cusquena.jpg")</f>
        <v>https://heifer12x12.files.wordpress.com/2012/04/cusquena.jpg</v>
      </c>
      <c r="BQ3" t="str">
        <f>HYPERLINK("https://www.gachd.org/wp-content/uploads/2018/07/Children-playing-tug-of-war.jpg")</f>
        <v>https://www.gachd.org/wp-content/uploads/2018/07/Children-playing-tug-of-war.jpg</v>
      </c>
      <c r="BR3" t="str">
        <f>HYPERLINK("https://upload.wikimedia.org/wikipedia/commons/thumb/9/92/Cocaine_lines_2.jpg/1024px-Cocaine_lines_2.jpg")</f>
        <v>https://upload.wikimedia.org/wikipedia/commons/thumb/9/92/Cocaine_lines_2.jpg/1024px-Cocaine_lines_2.jpg</v>
      </c>
      <c r="BS3" t="str">
        <f>HYPERLINK("https://upload.wikimedia.org/wikipedia/commons/c/c1/Darfur_refugee_camp_in_Chad.jpg")</f>
        <v>https://upload.wikimedia.org/wikipedia/commons/c/c1/Darfur_refugee_camp_in_Chad.jpg</v>
      </c>
      <c r="BT3" t="str">
        <f>HYPERLINK("https://bilder.bild.de/fotos-skaliert/mercedes-cabrio-200727469-55103508/2,w=993,q=high,c=0.bild.jpg")</f>
        <v>https://bilder.bild.de/fotos-skaliert/mercedes-cabrio-200727469-55103508/2,w=993,q=high,c=0.bild.jpg</v>
      </c>
    </row>
    <row r="4" spans="1:72" x14ac:dyDescent="0.3">
      <c r="A4" t="s">
        <v>533</v>
      </c>
      <c r="B4" t="s">
        <v>26</v>
      </c>
      <c r="C4" t="s">
        <v>30</v>
      </c>
      <c r="D4" t="s">
        <v>69</v>
      </c>
      <c r="E4" t="s">
        <v>68</v>
      </c>
      <c r="F4" t="s">
        <v>49</v>
      </c>
      <c r="G4" t="s">
        <v>37</v>
      </c>
      <c r="H4" t="s">
        <v>61</v>
      </c>
      <c r="I4" t="s">
        <v>56</v>
      </c>
      <c r="J4" t="s">
        <v>44</v>
      </c>
      <c r="K4" t="s">
        <v>50</v>
      </c>
      <c r="L4" t="s">
        <v>27</v>
      </c>
      <c r="M4" t="s">
        <v>43</v>
      </c>
      <c r="N4" t="s">
        <v>31</v>
      </c>
      <c r="O4" t="s">
        <v>34</v>
      </c>
      <c r="P4" t="s">
        <v>5</v>
      </c>
      <c r="Q4" t="s">
        <v>64</v>
      </c>
      <c r="R4" t="s">
        <v>7</v>
      </c>
      <c r="S4" t="s">
        <v>63</v>
      </c>
      <c r="T4" t="s">
        <v>32</v>
      </c>
      <c r="U4" t="s">
        <v>1</v>
      </c>
      <c r="V4" t="s">
        <v>48</v>
      </c>
      <c r="W4" t="s">
        <v>10</v>
      </c>
      <c r="X4" t="s">
        <v>36</v>
      </c>
      <c r="Y4" t="s">
        <v>9</v>
      </c>
      <c r="Z4" t="s">
        <v>3</v>
      </c>
      <c r="AA4" t="s">
        <v>65</v>
      </c>
      <c r="AB4" t="s">
        <v>42</v>
      </c>
      <c r="AC4" t="s">
        <v>53</v>
      </c>
      <c r="AD4" t="s">
        <v>66</v>
      </c>
      <c r="AE4" t="s">
        <v>18</v>
      </c>
      <c r="AF4" t="s">
        <v>58</v>
      </c>
      <c r="AG4" t="s">
        <v>13</v>
      </c>
      <c r="AH4" t="s">
        <v>19</v>
      </c>
      <c r="AI4" t="s">
        <v>21</v>
      </c>
      <c r="AJ4" t="s">
        <v>46</v>
      </c>
      <c r="AK4" t="s">
        <v>2</v>
      </c>
      <c r="AL4" t="s">
        <v>24</v>
      </c>
      <c r="AM4" t="s">
        <v>33</v>
      </c>
      <c r="AN4" t="s">
        <v>16</v>
      </c>
      <c r="AO4" t="s">
        <v>15</v>
      </c>
      <c r="AP4" t="s">
        <v>62</v>
      </c>
      <c r="AQ4" t="s">
        <v>54</v>
      </c>
      <c r="AR4" t="s">
        <v>38</v>
      </c>
      <c r="AS4" t="s">
        <v>57</v>
      </c>
      <c r="AT4" t="s">
        <v>59</v>
      </c>
      <c r="AU4" t="s">
        <v>28</v>
      </c>
      <c r="AV4" t="s">
        <v>12</v>
      </c>
      <c r="AW4" t="s">
        <v>51</v>
      </c>
      <c r="AX4" t="s">
        <v>55</v>
      </c>
      <c r="AY4" t="s">
        <v>17</v>
      </c>
      <c r="AZ4" t="s">
        <v>25</v>
      </c>
      <c r="BA4" t="s">
        <v>11</v>
      </c>
      <c r="BB4" t="s">
        <v>52</v>
      </c>
      <c r="BC4" t="s">
        <v>4</v>
      </c>
      <c r="BD4" t="s">
        <v>14</v>
      </c>
      <c r="BE4" t="s">
        <v>45</v>
      </c>
      <c r="BF4" t="s">
        <v>23</v>
      </c>
      <c r="BG4" t="s">
        <v>20</v>
      </c>
      <c r="BH4" t="s">
        <v>8</v>
      </c>
      <c r="BI4" t="s">
        <v>47</v>
      </c>
      <c r="BJ4" t="s">
        <v>6</v>
      </c>
      <c r="BK4" t="s">
        <v>60</v>
      </c>
      <c r="BL4" t="s">
        <v>40</v>
      </c>
      <c r="BM4" t="s">
        <v>22</v>
      </c>
      <c r="BN4" t="s">
        <v>35</v>
      </c>
      <c r="BO4" t="s">
        <v>621</v>
      </c>
      <c r="BP4" t="s">
        <v>67</v>
      </c>
      <c r="BQ4" t="s">
        <v>41</v>
      </c>
      <c r="BR4" t="s">
        <v>39</v>
      </c>
      <c r="BS4" t="s">
        <v>29</v>
      </c>
      <c r="BT4" t="s">
        <v>622</v>
      </c>
    </row>
    <row r="5" spans="1:72" x14ac:dyDescent="0.3">
      <c r="A5" t="s">
        <v>70</v>
      </c>
      <c r="B5" t="s">
        <v>218</v>
      </c>
      <c r="C5" t="s">
        <v>99</v>
      </c>
      <c r="D5" t="s">
        <v>242</v>
      </c>
      <c r="E5" t="s">
        <v>132</v>
      </c>
      <c r="F5" t="s">
        <v>179</v>
      </c>
      <c r="G5" t="s">
        <v>105</v>
      </c>
      <c r="H5" t="s">
        <v>188</v>
      </c>
      <c r="I5" t="s">
        <v>184</v>
      </c>
      <c r="J5" t="s">
        <v>325</v>
      </c>
      <c r="K5" t="s">
        <v>118</v>
      </c>
      <c r="L5" t="s">
        <v>266</v>
      </c>
      <c r="M5" t="s">
        <v>110</v>
      </c>
      <c r="N5" t="s">
        <v>100</v>
      </c>
      <c r="O5" t="s">
        <v>404</v>
      </c>
      <c r="P5" t="s">
        <v>75</v>
      </c>
      <c r="Q5" t="s">
        <v>535</v>
      </c>
      <c r="R5" t="s">
        <v>77</v>
      </c>
      <c r="S5" t="s">
        <v>190</v>
      </c>
      <c r="T5" t="s">
        <v>78</v>
      </c>
      <c r="U5" t="s">
        <v>422</v>
      </c>
      <c r="V5" t="s">
        <v>115</v>
      </c>
      <c r="W5" t="s">
        <v>80</v>
      </c>
      <c r="X5" t="s">
        <v>116</v>
      </c>
      <c r="Y5" t="s">
        <v>144</v>
      </c>
      <c r="Z5" t="s">
        <v>82</v>
      </c>
      <c r="AA5" t="s">
        <v>471</v>
      </c>
      <c r="AB5" t="s">
        <v>109</v>
      </c>
      <c r="AC5" t="s">
        <v>183</v>
      </c>
      <c r="AD5" t="s">
        <v>94</v>
      </c>
      <c r="AE5" t="s">
        <v>88</v>
      </c>
      <c r="AF5" t="s">
        <v>508</v>
      </c>
      <c r="AG5" t="s">
        <v>206</v>
      </c>
      <c r="AH5" t="s">
        <v>153</v>
      </c>
      <c r="AI5" t="s">
        <v>91</v>
      </c>
      <c r="AJ5" t="s">
        <v>113</v>
      </c>
      <c r="AK5" t="s">
        <v>197</v>
      </c>
      <c r="AL5" t="s">
        <v>75</v>
      </c>
      <c r="AM5" t="s">
        <v>286</v>
      </c>
      <c r="AN5" t="s">
        <v>102</v>
      </c>
      <c r="AO5" t="s">
        <v>380</v>
      </c>
      <c r="AP5" t="s">
        <v>89</v>
      </c>
      <c r="AQ5" t="s">
        <v>122</v>
      </c>
      <c r="AR5" t="s">
        <v>104</v>
      </c>
      <c r="AS5" t="s">
        <v>305</v>
      </c>
      <c r="AT5" t="s">
        <v>159</v>
      </c>
      <c r="AU5" t="s">
        <v>97</v>
      </c>
      <c r="AV5" t="s">
        <v>147</v>
      </c>
      <c r="AW5" t="s">
        <v>119</v>
      </c>
      <c r="AX5" t="s">
        <v>237</v>
      </c>
      <c r="AY5" t="s">
        <v>210</v>
      </c>
      <c r="AZ5" t="s">
        <v>217</v>
      </c>
      <c r="BA5" t="s">
        <v>204</v>
      </c>
      <c r="BB5" t="s">
        <v>285</v>
      </c>
      <c r="BC5" t="s">
        <v>74</v>
      </c>
      <c r="BD5" t="s">
        <v>424</v>
      </c>
      <c r="BE5" t="s">
        <v>112</v>
      </c>
      <c r="BF5" t="s">
        <v>483</v>
      </c>
      <c r="BG5" t="s">
        <v>132</v>
      </c>
      <c r="BH5" t="s">
        <v>78</v>
      </c>
      <c r="BI5" t="s">
        <v>183</v>
      </c>
      <c r="BJ5" t="s">
        <v>141</v>
      </c>
      <c r="BK5" t="s">
        <v>240</v>
      </c>
      <c r="BL5" t="s">
        <v>421</v>
      </c>
      <c r="BM5" t="s">
        <v>482</v>
      </c>
      <c r="BN5" t="s">
        <v>73</v>
      </c>
      <c r="BO5" t="s">
        <v>116</v>
      </c>
      <c r="BP5" t="s">
        <v>193</v>
      </c>
      <c r="BQ5" t="s">
        <v>171</v>
      </c>
      <c r="BR5" t="s">
        <v>428</v>
      </c>
      <c r="BS5" t="s">
        <v>534</v>
      </c>
      <c r="BT5" t="s">
        <v>151</v>
      </c>
    </row>
    <row r="6" spans="1:72" x14ac:dyDescent="0.3">
      <c r="A6" t="s">
        <v>136</v>
      </c>
      <c r="B6" t="s">
        <v>157</v>
      </c>
      <c r="C6" t="s">
        <v>536</v>
      </c>
      <c r="D6" t="s">
        <v>483</v>
      </c>
      <c r="E6" t="s">
        <v>430</v>
      </c>
      <c r="F6" t="s">
        <v>117</v>
      </c>
      <c r="G6" t="s">
        <v>225</v>
      </c>
      <c r="H6" t="s">
        <v>101</v>
      </c>
      <c r="I6" t="s">
        <v>124</v>
      </c>
      <c r="J6" t="s">
        <v>431</v>
      </c>
      <c r="K6" t="s">
        <v>454</v>
      </c>
      <c r="L6" t="s">
        <v>219</v>
      </c>
      <c r="M6" t="s">
        <v>173</v>
      </c>
      <c r="N6" t="s">
        <v>161</v>
      </c>
      <c r="O6" t="s">
        <v>386</v>
      </c>
      <c r="P6" t="s">
        <v>140</v>
      </c>
      <c r="Q6" t="s">
        <v>166</v>
      </c>
      <c r="R6" t="s">
        <v>142</v>
      </c>
      <c r="S6" t="s">
        <v>158</v>
      </c>
      <c r="T6" t="s">
        <v>514</v>
      </c>
      <c r="U6" t="s">
        <v>162</v>
      </c>
      <c r="V6" t="s">
        <v>191</v>
      </c>
      <c r="W6" t="s">
        <v>253</v>
      </c>
      <c r="X6" t="s">
        <v>148</v>
      </c>
      <c r="Y6" t="s">
        <v>79</v>
      </c>
      <c r="Z6" t="s">
        <v>166</v>
      </c>
      <c r="AA6" t="s">
        <v>168</v>
      </c>
      <c r="AB6" t="s">
        <v>155</v>
      </c>
      <c r="AC6" t="s">
        <v>537</v>
      </c>
      <c r="AD6" t="s">
        <v>243</v>
      </c>
      <c r="AE6" t="s">
        <v>108</v>
      </c>
      <c r="AF6" t="s">
        <v>289</v>
      </c>
      <c r="AG6" t="s">
        <v>83</v>
      </c>
      <c r="AH6" t="s">
        <v>89</v>
      </c>
      <c r="AI6" t="s">
        <v>84</v>
      </c>
      <c r="AJ6" t="s">
        <v>468</v>
      </c>
      <c r="AK6" t="s">
        <v>298</v>
      </c>
      <c r="AL6" t="s">
        <v>140</v>
      </c>
      <c r="AM6" t="s">
        <v>247</v>
      </c>
      <c r="AN6" t="s">
        <v>309</v>
      </c>
      <c r="AO6" t="s">
        <v>85</v>
      </c>
      <c r="AP6" t="s">
        <v>129</v>
      </c>
      <c r="AQ6" t="s">
        <v>182</v>
      </c>
      <c r="AR6" t="s">
        <v>322</v>
      </c>
      <c r="AS6" t="s">
        <v>411</v>
      </c>
      <c r="AT6" t="s">
        <v>212</v>
      </c>
      <c r="AU6" t="s">
        <v>159</v>
      </c>
      <c r="AV6" t="s">
        <v>285</v>
      </c>
      <c r="AW6" t="s">
        <v>180</v>
      </c>
      <c r="AX6" t="s">
        <v>183</v>
      </c>
      <c r="AY6" t="s">
        <v>350</v>
      </c>
      <c r="AZ6" t="s">
        <v>94</v>
      </c>
      <c r="BA6" t="s">
        <v>81</v>
      </c>
      <c r="BB6" t="s">
        <v>175</v>
      </c>
      <c r="BC6" t="s">
        <v>198</v>
      </c>
      <c r="BD6" t="s">
        <v>300</v>
      </c>
      <c r="BE6" t="s">
        <v>230</v>
      </c>
      <c r="BF6" t="s">
        <v>524</v>
      </c>
      <c r="BG6" t="s">
        <v>242</v>
      </c>
      <c r="BH6" t="s">
        <v>452</v>
      </c>
      <c r="BI6" t="s">
        <v>177</v>
      </c>
      <c r="BJ6" t="s">
        <v>299</v>
      </c>
      <c r="BK6" t="s">
        <v>211</v>
      </c>
      <c r="BL6" t="s">
        <v>347</v>
      </c>
      <c r="BM6" t="s">
        <v>92</v>
      </c>
      <c r="BN6" t="s">
        <v>170</v>
      </c>
      <c r="BO6" t="s">
        <v>133</v>
      </c>
      <c r="BP6" t="s">
        <v>116</v>
      </c>
      <c r="BQ6" t="s">
        <v>430</v>
      </c>
      <c r="BR6" t="s">
        <v>132</v>
      </c>
      <c r="BS6" t="s">
        <v>98</v>
      </c>
      <c r="BT6" t="s">
        <v>102</v>
      </c>
    </row>
    <row r="7" spans="1:72" x14ac:dyDescent="0.3">
      <c r="A7" t="s">
        <v>195</v>
      </c>
      <c r="B7" t="s">
        <v>126</v>
      </c>
      <c r="C7" t="s">
        <v>142</v>
      </c>
      <c r="D7" t="s">
        <v>191</v>
      </c>
      <c r="E7" t="s">
        <v>546</v>
      </c>
      <c r="F7" t="s">
        <v>352</v>
      </c>
      <c r="G7" t="s">
        <v>167</v>
      </c>
      <c r="H7" t="s">
        <v>264</v>
      </c>
      <c r="I7" t="s">
        <v>213</v>
      </c>
      <c r="J7" t="s">
        <v>187</v>
      </c>
      <c r="K7" t="s">
        <v>134</v>
      </c>
      <c r="L7" t="s">
        <v>96</v>
      </c>
      <c r="M7" t="s">
        <v>228</v>
      </c>
      <c r="N7" t="s">
        <v>221</v>
      </c>
      <c r="O7" t="s">
        <v>89</v>
      </c>
      <c r="P7" t="s">
        <v>150</v>
      </c>
      <c r="Q7" t="s">
        <v>256</v>
      </c>
      <c r="R7" t="s">
        <v>201</v>
      </c>
      <c r="S7" t="s">
        <v>77</v>
      </c>
      <c r="T7" t="s">
        <v>542</v>
      </c>
      <c r="U7" t="s">
        <v>538</v>
      </c>
      <c r="V7" t="s">
        <v>233</v>
      </c>
      <c r="W7" t="s">
        <v>303</v>
      </c>
      <c r="X7" t="s">
        <v>133</v>
      </c>
      <c r="Y7" t="s">
        <v>202</v>
      </c>
      <c r="Z7" t="s">
        <v>73</v>
      </c>
      <c r="AA7" t="s">
        <v>242</v>
      </c>
      <c r="AB7" t="s">
        <v>172</v>
      </c>
      <c r="AC7" t="s">
        <v>106</v>
      </c>
      <c r="AD7" t="s">
        <v>192</v>
      </c>
      <c r="AE7" t="s">
        <v>171</v>
      </c>
      <c r="AF7" t="s">
        <v>126</v>
      </c>
      <c r="AG7" t="s">
        <v>497</v>
      </c>
      <c r="AH7" t="s">
        <v>285</v>
      </c>
      <c r="AI7" t="s">
        <v>92</v>
      </c>
      <c r="AJ7" t="s">
        <v>354</v>
      </c>
      <c r="AK7" t="s">
        <v>138</v>
      </c>
      <c r="AL7" t="s">
        <v>314</v>
      </c>
      <c r="AM7" t="s">
        <v>543</v>
      </c>
      <c r="AN7" t="s">
        <v>436</v>
      </c>
      <c r="AO7" t="s">
        <v>208</v>
      </c>
      <c r="AP7" t="s">
        <v>545</v>
      </c>
      <c r="AQ7" t="s">
        <v>517</v>
      </c>
      <c r="AR7" t="s">
        <v>226</v>
      </c>
      <c r="AS7" t="s">
        <v>536</v>
      </c>
      <c r="AT7" t="s">
        <v>153</v>
      </c>
      <c r="AU7" t="s">
        <v>267</v>
      </c>
      <c r="AV7" t="s">
        <v>540</v>
      </c>
      <c r="AW7" t="s">
        <v>392</v>
      </c>
      <c r="AX7" t="s">
        <v>177</v>
      </c>
      <c r="AY7" t="s">
        <v>110</v>
      </c>
      <c r="AZ7" t="s">
        <v>192</v>
      </c>
      <c r="BA7" t="s">
        <v>80</v>
      </c>
      <c r="BB7" t="s">
        <v>73</v>
      </c>
      <c r="BC7" t="s">
        <v>539</v>
      </c>
      <c r="BD7" t="s">
        <v>201</v>
      </c>
      <c r="BE7" t="s">
        <v>175</v>
      </c>
      <c r="BF7" t="s">
        <v>264</v>
      </c>
      <c r="BG7" t="s">
        <v>283</v>
      </c>
      <c r="BH7" t="s">
        <v>186</v>
      </c>
      <c r="BI7" t="s">
        <v>537</v>
      </c>
      <c r="BJ7" t="s">
        <v>76</v>
      </c>
      <c r="BK7" t="s">
        <v>73</v>
      </c>
      <c r="BL7" t="s">
        <v>544</v>
      </c>
      <c r="BM7" t="s">
        <v>214</v>
      </c>
      <c r="BN7" t="s">
        <v>477</v>
      </c>
      <c r="BO7" t="s">
        <v>478</v>
      </c>
      <c r="BP7" t="s">
        <v>133</v>
      </c>
      <c r="BQ7" t="s">
        <v>88</v>
      </c>
      <c r="BR7" t="s">
        <v>531</v>
      </c>
      <c r="BS7" t="s">
        <v>541</v>
      </c>
      <c r="BT7" t="s">
        <v>436</v>
      </c>
    </row>
    <row r="8" spans="1:72" x14ac:dyDescent="0.3">
      <c r="A8" t="s">
        <v>245</v>
      </c>
      <c r="B8" t="s">
        <v>95</v>
      </c>
      <c r="C8" t="s">
        <v>550</v>
      </c>
      <c r="D8" t="s">
        <v>556</v>
      </c>
      <c r="E8" t="s">
        <v>338</v>
      </c>
      <c r="F8" t="s">
        <v>299</v>
      </c>
      <c r="G8" t="s">
        <v>551</v>
      </c>
      <c r="H8" t="s">
        <v>555</v>
      </c>
      <c r="I8" t="s">
        <v>91</v>
      </c>
      <c r="J8" t="s">
        <v>269</v>
      </c>
      <c r="K8" t="s">
        <v>440</v>
      </c>
      <c r="L8" t="s">
        <v>315</v>
      </c>
      <c r="M8" t="s">
        <v>261</v>
      </c>
      <c r="N8" t="s">
        <v>317</v>
      </c>
      <c r="O8" t="s">
        <v>223</v>
      </c>
      <c r="P8" t="s">
        <v>466</v>
      </c>
      <c r="Q8" t="s">
        <v>94</v>
      </c>
      <c r="R8" t="s">
        <v>547</v>
      </c>
      <c r="S8" t="s">
        <v>457</v>
      </c>
      <c r="T8" t="s">
        <v>444</v>
      </c>
      <c r="U8" t="s">
        <v>459</v>
      </c>
      <c r="V8" t="s">
        <v>400</v>
      </c>
      <c r="W8" t="s">
        <v>145</v>
      </c>
      <c r="X8" t="s">
        <v>554</v>
      </c>
      <c r="Y8" t="s">
        <v>302</v>
      </c>
      <c r="Z8" t="s">
        <v>170</v>
      </c>
      <c r="AA8" t="s">
        <v>556</v>
      </c>
      <c r="AB8" t="s">
        <v>324</v>
      </c>
      <c r="AC8" t="s">
        <v>123</v>
      </c>
      <c r="AD8" t="s">
        <v>472</v>
      </c>
      <c r="AE8" t="s">
        <v>548</v>
      </c>
      <c r="AF8" t="s">
        <v>512</v>
      </c>
      <c r="AG8" t="s">
        <v>226</v>
      </c>
      <c r="AH8" t="s">
        <v>443</v>
      </c>
      <c r="AI8" t="s">
        <v>549</v>
      </c>
      <c r="AJ8" t="s">
        <v>553</v>
      </c>
      <c r="AK8" t="s">
        <v>448</v>
      </c>
      <c r="AL8" t="s">
        <v>384</v>
      </c>
      <c r="AM8" t="s">
        <v>104</v>
      </c>
      <c r="AN8" t="s">
        <v>209</v>
      </c>
      <c r="AO8" t="s">
        <v>257</v>
      </c>
      <c r="AP8" t="s">
        <v>271</v>
      </c>
      <c r="AQ8" t="s">
        <v>236</v>
      </c>
      <c r="AR8" t="s">
        <v>406</v>
      </c>
      <c r="AS8" t="s">
        <v>359</v>
      </c>
      <c r="AT8" t="s">
        <v>120</v>
      </c>
      <c r="AU8" t="s">
        <v>212</v>
      </c>
      <c r="AV8" t="s">
        <v>113</v>
      </c>
      <c r="AW8" t="s">
        <v>364</v>
      </c>
      <c r="AX8" t="s">
        <v>123</v>
      </c>
      <c r="AY8" t="s">
        <v>460</v>
      </c>
      <c r="AZ8" t="s">
        <v>97</v>
      </c>
      <c r="BA8" t="s">
        <v>421</v>
      </c>
      <c r="BB8" t="s">
        <v>89</v>
      </c>
      <c r="BC8" t="s">
        <v>248</v>
      </c>
      <c r="BD8" t="s">
        <v>142</v>
      </c>
      <c r="BE8" t="s">
        <v>279</v>
      </c>
      <c r="BF8" t="s">
        <v>334</v>
      </c>
      <c r="BG8" t="s">
        <v>178</v>
      </c>
      <c r="BH8" t="s">
        <v>198</v>
      </c>
      <c r="BI8" t="s">
        <v>409</v>
      </c>
      <c r="BJ8" t="s">
        <v>100</v>
      </c>
      <c r="BK8" t="s">
        <v>415</v>
      </c>
      <c r="BL8" t="s">
        <v>552</v>
      </c>
      <c r="BM8" t="s">
        <v>155</v>
      </c>
      <c r="BN8" t="s">
        <v>166</v>
      </c>
      <c r="BO8" t="s">
        <v>485</v>
      </c>
      <c r="BP8" t="s">
        <v>451</v>
      </c>
      <c r="BQ8" t="s">
        <v>276</v>
      </c>
      <c r="BR8" t="s">
        <v>158</v>
      </c>
      <c r="BS8" t="s">
        <v>316</v>
      </c>
      <c r="BT8" t="s">
        <v>209</v>
      </c>
    </row>
    <row r="9" spans="1:72" x14ac:dyDescent="0.3">
      <c r="A9" t="s">
        <v>296</v>
      </c>
      <c r="B9" t="s">
        <v>186</v>
      </c>
      <c r="C9" t="s">
        <v>564</v>
      </c>
      <c r="D9" t="s">
        <v>272</v>
      </c>
      <c r="E9" t="s">
        <v>572</v>
      </c>
      <c r="F9" t="s">
        <v>489</v>
      </c>
      <c r="G9" t="s">
        <v>566</v>
      </c>
      <c r="H9" t="s">
        <v>224</v>
      </c>
      <c r="I9" t="s">
        <v>262</v>
      </c>
      <c r="J9" t="s">
        <v>467</v>
      </c>
      <c r="K9" t="s">
        <v>338</v>
      </c>
      <c r="L9" t="s">
        <v>158</v>
      </c>
      <c r="M9" t="s">
        <v>210</v>
      </c>
      <c r="N9" t="s">
        <v>519</v>
      </c>
      <c r="O9" t="s">
        <v>318</v>
      </c>
      <c r="P9" t="s">
        <v>187</v>
      </c>
      <c r="Q9" t="s">
        <v>127</v>
      </c>
      <c r="R9" t="s">
        <v>250</v>
      </c>
      <c r="S9" t="s">
        <v>395</v>
      </c>
      <c r="T9" t="s">
        <v>366</v>
      </c>
      <c r="U9" t="s">
        <v>492</v>
      </c>
      <c r="V9" t="s">
        <v>199</v>
      </c>
      <c r="W9" t="s">
        <v>559</v>
      </c>
      <c r="X9" t="s">
        <v>478</v>
      </c>
      <c r="Y9" t="s">
        <v>358</v>
      </c>
      <c r="Z9" t="s">
        <v>377</v>
      </c>
      <c r="AA9" t="s">
        <v>191</v>
      </c>
      <c r="AB9" t="s">
        <v>138</v>
      </c>
      <c r="AC9" t="s">
        <v>177</v>
      </c>
      <c r="AD9" t="s">
        <v>292</v>
      </c>
      <c r="AE9" t="s">
        <v>215</v>
      </c>
      <c r="AF9" t="s">
        <v>264</v>
      </c>
      <c r="AG9" t="s">
        <v>293</v>
      </c>
      <c r="AH9" t="s">
        <v>386</v>
      </c>
      <c r="AI9" t="s">
        <v>348</v>
      </c>
      <c r="AJ9" t="s">
        <v>453</v>
      </c>
      <c r="AK9" t="s">
        <v>493</v>
      </c>
      <c r="AL9" t="s">
        <v>562</v>
      </c>
      <c r="AM9" t="s">
        <v>565</v>
      </c>
      <c r="AN9" t="s">
        <v>163</v>
      </c>
      <c r="AO9" t="s">
        <v>150</v>
      </c>
      <c r="AP9" t="s">
        <v>165</v>
      </c>
      <c r="AQ9" t="s">
        <v>569</v>
      </c>
      <c r="AR9" t="s">
        <v>465</v>
      </c>
      <c r="AS9" t="s">
        <v>125</v>
      </c>
      <c r="AT9" t="s">
        <v>571</v>
      </c>
      <c r="AU9" t="s">
        <v>160</v>
      </c>
      <c r="AV9" t="s">
        <v>560</v>
      </c>
      <c r="AW9" t="s">
        <v>568</v>
      </c>
      <c r="AX9" t="s">
        <v>570</v>
      </c>
      <c r="AY9" t="s">
        <v>513</v>
      </c>
      <c r="AZ9" t="s">
        <v>381</v>
      </c>
      <c r="BA9" t="s">
        <v>304</v>
      </c>
      <c r="BB9" t="s">
        <v>260</v>
      </c>
      <c r="BC9" t="s">
        <v>557</v>
      </c>
      <c r="BD9" t="s">
        <v>77</v>
      </c>
      <c r="BE9" t="s">
        <v>326</v>
      </c>
      <c r="BF9" t="s">
        <v>199</v>
      </c>
      <c r="BG9" t="s">
        <v>293</v>
      </c>
      <c r="BH9" t="s">
        <v>558</v>
      </c>
      <c r="BI9" t="s">
        <v>567</v>
      </c>
      <c r="BJ9" t="s">
        <v>317</v>
      </c>
      <c r="BK9" t="s">
        <v>548</v>
      </c>
      <c r="BL9" t="s">
        <v>367</v>
      </c>
      <c r="BM9" t="s">
        <v>561</v>
      </c>
      <c r="BN9" t="s">
        <v>224</v>
      </c>
      <c r="BO9" t="s">
        <v>554</v>
      </c>
      <c r="BP9" t="s">
        <v>83</v>
      </c>
      <c r="BQ9" t="s">
        <v>294</v>
      </c>
      <c r="BR9" t="s">
        <v>241</v>
      </c>
      <c r="BS9" t="s">
        <v>563</v>
      </c>
      <c r="BT9" t="s">
        <v>163</v>
      </c>
    </row>
    <row r="11" spans="1:72" x14ac:dyDescent="0.3">
      <c r="A11" t="s">
        <v>612</v>
      </c>
      <c r="B11">
        <v>1</v>
      </c>
      <c r="C11">
        <v>1</v>
      </c>
      <c r="D11">
        <v>0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0</v>
      </c>
      <c r="P11">
        <v>1</v>
      </c>
      <c r="Q11">
        <v>0</v>
      </c>
      <c r="R11">
        <v>1</v>
      </c>
      <c r="S11">
        <v>1</v>
      </c>
      <c r="T11" s="20">
        <v>0</v>
      </c>
      <c r="U11" s="21">
        <v>0</v>
      </c>
      <c r="V11" s="21">
        <v>0</v>
      </c>
      <c r="W11" s="21">
        <v>1</v>
      </c>
      <c r="X11" s="21">
        <v>1</v>
      </c>
      <c r="Y11" s="21">
        <v>1</v>
      </c>
      <c r="Z11" s="21">
        <v>1</v>
      </c>
      <c r="AA11" s="21">
        <v>0</v>
      </c>
      <c r="AB11" s="21">
        <v>0</v>
      </c>
      <c r="AC11" s="21">
        <v>1</v>
      </c>
      <c r="AD11" s="21">
        <v>1</v>
      </c>
      <c r="AE11" s="21">
        <v>1</v>
      </c>
      <c r="AF11" s="21">
        <v>0</v>
      </c>
      <c r="AG11" s="21">
        <v>0</v>
      </c>
      <c r="AH11" s="21">
        <v>0</v>
      </c>
      <c r="AI11" s="21">
        <v>1</v>
      </c>
      <c r="AJ11" s="21">
        <v>1</v>
      </c>
      <c r="AK11" s="21">
        <v>1</v>
      </c>
      <c r="AL11" s="9">
        <v>1</v>
      </c>
      <c r="AM11" s="9">
        <v>0</v>
      </c>
      <c r="AN11" s="9">
        <v>1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1</v>
      </c>
      <c r="AW11" s="9">
        <v>0</v>
      </c>
      <c r="AX11" s="9">
        <v>1</v>
      </c>
      <c r="AY11" s="9">
        <v>1</v>
      </c>
      <c r="AZ11" s="9">
        <v>0</v>
      </c>
      <c r="BA11" s="9">
        <v>1</v>
      </c>
      <c r="BB11" s="9">
        <v>0</v>
      </c>
      <c r="BC11" s="9">
        <v>1</v>
      </c>
      <c r="BD11" s="31">
        <v>0</v>
      </c>
      <c r="BE11" s="31">
        <v>1</v>
      </c>
      <c r="BF11" s="31">
        <v>0</v>
      </c>
      <c r="BG11" s="31">
        <v>1</v>
      </c>
      <c r="BH11" s="31">
        <v>0</v>
      </c>
      <c r="BI11" s="31">
        <v>1</v>
      </c>
      <c r="BJ11" s="31">
        <v>1</v>
      </c>
      <c r="BK11" s="31">
        <v>0</v>
      </c>
      <c r="BL11" s="31">
        <v>0</v>
      </c>
      <c r="BM11" s="31">
        <v>0</v>
      </c>
      <c r="BN11" s="31">
        <v>1</v>
      </c>
      <c r="BO11" s="31">
        <v>1</v>
      </c>
      <c r="BP11" s="31">
        <v>1</v>
      </c>
      <c r="BQ11" s="31">
        <v>0</v>
      </c>
      <c r="BR11" s="31">
        <v>0</v>
      </c>
      <c r="BS11" s="31">
        <v>0</v>
      </c>
      <c r="BT11" s="31">
        <v>1</v>
      </c>
    </row>
    <row r="12" spans="1:72" x14ac:dyDescent="0.3">
      <c r="A12" t="s">
        <v>613</v>
      </c>
      <c r="B12">
        <v>1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0</v>
      </c>
      <c r="R12">
        <v>1</v>
      </c>
      <c r="S12">
        <v>1</v>
      </c>
      <c r="T12" s="20">
        <v>0</v>
      </c>
      <c r="U12" s="20">
        <v>0</v>
      </c>
      <c r="V12" s="20">
        <v>0</v>
      </c>
      <c r="W12" s="20">
        <v>1</v>
      </c>
      <c r="X12" s="20">
        <v>1</v>
      </c>
      <c r="Y12" s="20">
        <v>1</v>
      </c>
      <c r="Z12" s="20">
        <v>1</v>
      </c>
      <c r="AA12" s="20">
        <v>0</v>
      </c>
      <c r="AB12" s="20">
        <v>0</v>
      </c>
      <c r="AC12" s="20">
        <v>1</v>
      </c>
      <c r="AD12" s="20">
        <v>1</v>
      </c>
      <c r="AE12" s="20">
        <v>1</v>
      </c>
      <c r="AF12" s="20">
        <v>1</v>
      </c>
      <c r="AG12" s="20">
        <v>0</v>
      </c>
      <c r="AH12" s="20">
        <v>0</v>
      </c>
      <c r="AI12" s="20">
        <v>1</v>
      </c>
      <c r="AJ12" s="20">
        <v>1</v>
      </c>
      <c r="AK12" s="20">
        <v>1</v>
      </c>
      <c r="AL12" s="9">
        <v>1</v>
      </c>
      <c r="AM12" s="9">
        <v>0</v>
      </c>
      <c r="AN12" s="9">
        <v>1</v>
      </c>
      <c r="AO12" s="9">
        <v>1</v>
      </c>
      <c r="AP12" s="9">
        <v>1</v>
      </c>
      <c r="AQ12" s="9">
        <v>1</v>
      </c>
      <c r="AR12" s="9">
        <v>0</v>
      </c>
      <c r="AS12" s="9">
        <v>0</v>
      </c>
      <c r="AT12" s="9">
        <v>0</v>
      </c>
      <c r="AU12" s="9">
        <v>0</v>
      </c>
      <c r="AV12" s="9">
        <v>1</v>
      </c>
      <c r="AW12" s="9">
        <v>0</v>
      </c>
      <c r="AX12" s="9">
        <v>1</v>
      </c>
      <c r="AY12" s="9">
        <v>1</v>
      </c>
      <c r="AZ12" s="9">
        <v>1</v>
      </c>
      <c r="BA12" s="9">
        <v>1</v>
      </c>
      <c r="BB12" s="9">
        <v>0</v>
      </c>
      <c r="BC12" s="9">
        <v>1</v>
      </c>
      <c r="BD12" s="31">
        <v>0</v>
      </c>
      <c r="BE12" s="31">
        <v>1</v>
      </c>
      <c r="BF12" s="31">
        <v>0</v>
      </c>
      <c r="BG12" s="31">
        <v>1</v>
      </c>
      <c r="BH12" s="31">
        <v>0</v>
      </c>
      <c r="BI12" s="31">
        <v>1</v>
      </c>
      <c r="BJ12" s="31">
        <v>1</v>
      </c>
      <c r="BK12" s="31">
        <v>0</v>
      </c>
      <c r="BL12" s="31">
        <v>1</v>
      </c>
      <c r="BM12" s="31">
        <v>0</v>
      </c>
      <c r="BN12" s="31">
        <v>1</v>
      </c>
      <c r="BO12" s="31">
        <v>1</v>
      </c>
      <c r="BP12" s="31">
        <v>1</v>
      </c>
      <c r="BQ12" s="31">
        <v>0</v>
      </c>
      <c r="BR12" s="31">
        <v>0</v>
      </c>
      <c r="BS12" s="31">
        <v>0</v>
      </c>
      <c r="BT12" s="31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2"/>
  <sheetViews>
    <sheetView topLeftCell="BH1" workbookViewId="0">
      <selection activeCell="BT12" sqref="BT12"/>
    </sheetView>
  </sheetViews>
  <sheetFormatPr defaultColWidth="11.5546875" defaultRowHeight="14.4" x14ac:dyDescent="0.3"/>
  <cols>
    <col min="1" max="1" width="19.88671875" bestFit="1" customWidth="1"/>
    <col min="2" max="2" width="17" bestFit="1" customWidth="1"/>
    <col min="3" max="3" width="14.44140625" bestFit="1" customWidth="1"/>
    <col min="4" max="4" width="18.88671875" bestFit="1" customWidth="1"/>
    <col min="5" max="5" width="22.6640625" bestFit="1" customWidth="1"/>
    <col min="6" max="6" width="14.44140625" bestFit="1" customWidth="1"/>
    <col min="7" max="7" width="13.44140625" bestFit="1" customWidth="1"/>
    <col min="8" max="8" width="18.6640625" bestFit="1" customWidth="1"/>
    <col min="9" max="9" width="19.109375" bestFit="1" customWidth="1"/>
    <col min="10" max="10" width="13.33203125" bestFit="1" customWidth="1"/>
    <col min="11" max="11" width="15.44140625" bestFit="1" customWidth="1"/>
    <col min="12" max="12" width="11.6640625" bestFit="1" customWidth="1"/>
    <col min="13" max="13" width="18.44140625" bestFit="1" customWidth="1"/>
    <col min="14" max="14" width="12.44140625" bestFit="1" customWidth="1"/>
    <col min="15" max="15" width="13.109375" bestFit="1" customWidth="1"/>
    <col min="16" max="16" width="15.44140625" bestFit="1" customWidth="1"/>
    <col min="17" max="17" width="13.109375" bestFit="1" customWidth="1"/>
    <col min="18" max="18" width="14.44140625" bestFit="1" customWidth="1"/>
    <col min="19" max="19" width="17.44140625" bestFit="1" customWidth="1"/>
    <col min="20" max="20" width="27.44140625" bestFit="1" customWidth="1"/>
    <col min="21" max="21" width="14.109375" bestFit="1" customWidth="1"/>
    <col min="22" max="22" width="13.33203125" bestFit="1" customWidth="1"/>
    <col min="23" max="23" width="12.88671875" bestFit="1" customWidth="1"/>
    <col min="24" max="24" width="14.33203125" bestFit="1" customWidth="1"/>
    <col min="25" max="25" width="17.109375" bestFit="1" customWidth="1"/>
    <col min="26" max="26" width="19.44140625" bestFit="1" customWidth="1"/>
    <col min="27" max="27" width="19.88671875" bestFit="1" customWidth="1"/>
    <col min="28" max="28" width="12.6640625" bestFit="1" customWidth="1"/>
    <col min="29" max="29" width="14.33203125" bestFit="1" customWidth="1"/>
    <col min="30" max="30" width="18.44140625" bestFit="1" customWidth="1"/>
    <col min="31" max="31" width="22.44140625" bestFit="1" customWidth="1"/>
    <col min="32" max="32" width="16.88671875" bestFit="1" customWidth="1"/>
    <col min="33" max="33" width="13.88671875" bestFit="1" customWidth="1"/>
    <col min="34" max="34" width="11.109375" bestFit="1" customWidth="1"/>
    <col min="35" max="35" width="36.33203125" bestFit="1" customWidth="1"/>
    <col min="36" max="36" width="16.109375" bestFit="1" customWidth="1"/>
    <col min="37" max="37" width="17.44140625" bestFit="1" customWidth="1"/>
    <col min="38" max="38" width="11.88671875" bestFit="1" customWidth="1"/>
    <col min="39" max="39" width="9.88671875" bestFit="1" customWidth="1"/>
    <col min="40" max="40" width="12.33203125" bestFit="1" customWidth="1"/>
    <col min="41" max="41" width="13.44140625" bestFit="1" customWidth="1"/>
    <col min="42" max="43" width="13.88671875" bestFit="1" customWidth="1"/>
    <col min="44" max="44" width="14.109375" bestFit="1" customWidth="1"/>
    <col min="45" max="45" width="19.88671875" bestFit="1" customWidth="1"/>
    <col min="46" max="46" width="14.33203125" bestFit="1" customWidth="1"/>
    <col min="47" max="47" width="15.44140625" bestFit="1" customWidth="1"/>
    <col min="48" max="48" width="20" bestFit="1" customWidth="1"/>
    <col min="49" max="49" width="16.109375" bestFit="1" customWidth="1"/>
    <col min="50" max="50" width="16.6640625" bestFit="1" customWidth="1"/>
    <col min="51" max="51" width="13.33203125" bestFit="1" customWidth="1"/>
    <col min="52" max="52" width="15" bestFit="1" customWidth="1"/>
    <col min="53" max="53" width="14.109375" bestFit="1" customWidth="1"/>
    <col min="54" max="54" width="14.88671875" bestFit="1" customWidth="1"/>
    <col min="56" max="56" width="17.44140625" bestFit="1" customWidth="1"/>
    <col min="57" max="57" width="15.44140625" bestFit="1" customWidth="1"/>
    <col min="58" max="58" width="18.44140625" bestFit="1" customWidth="1"/>
    <col min="59" max="59" width="14" bestFit="1" customWidth="1"/>
    <col min="60" max="60" width="9.6640625" bestFit="1" customWidth="1"/>
    <col min="61" max="61" width="17.88671875" bestFit="1" customWidth="1"/>
    <col min="62" max="62" width="11.109375" bestFit="1" customWidth="1"/>
    <col min="63" max="63" width="17.33203125" bestFit="1" customWidth="1"/>
    <col min="64" max="64" width="24.6640625" bestFit="1" customWidth="1"/>
    <col min="65" max="65" width="10.44140625" bestFit="1" customWidth="1"/>
    <col min="66" max="66" width="16.88671875" bestFit="1" customWidth="1"/>
    <col min="67" max="67" width="12.109375" bestFit="1" customWidth="1"/>
    <col min="68" max="68" width="23" bestFit="1" customWidth="1"/>
    <col min="69" max="69" width="19.44140625" bestFit="1" customWidth="1"/>
    <col min="70" max="70" width="11.44140625" bestFit="1" customWidth="1"/>
    <col min="71" max="71" width="14.44140625" bestFit="1" customWidth="1"/>
    <col min="72" max="72" width="13.44140625" bestFit="1" customWidth="1"/>
  </cols>
  <sheetData>
    <row r="1" spans="1:72" s="1" customFormat="1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</row>
    <row r="2" spans="1:72" s="1" customFormat="1" x14ac:dyDescent="0.3">
      <c r="B2" s="1" t="s">
        <v>608</v>
      </c>
      <c r="C2" s="1" t="s">
        <v>608</v>
      </c>
      <c r="D2" s="1" t="s">
        <v>608</v>
      </c>
      <c r="E2" s="1" t="s">
        <v>608</v>
      </c>
      <c r="F2" s="1" t="s">
        <v>608</v>
      </c>
      <c r="G2" s="1" t="s">
        <v>608</v>
      </c>
      <c r="H2" s="1" t="s">
        <v>608</v>
      </c>
      <c r="I2" s="1" t="s">
        <v>608</v>
      </c>
      <c r="J2" s="1" t="s">
        <v>608</v>
      </c>
      <c r="K2" s="1" t="s">
        <v>608</v>
      </c>
      <c r="L2" s="1" t="s">
        <v>608</v>
      </c>
      <c r="M2" s="1" t="s">
        <v>608</v>
      </c>
      <c r="N2" s="1" t="s">
        <v>608</v>
      </c>
      <c r="O2" s="1" t="s">
        <v>608</v>
      </c>
      <c r="P2" s="1" t="s">
        <v>608</v>
      </c>
      <c r="Q2" s="1" t="s">
        <v>608</v>
      </c>
      <c r="R2" s="1" t="s">
        <v>608</v>
      </c>
      <c r="S2" s="1" t="s">
        <v>608</v>
      </c>
      <c r="T2" s="1" t="s">
        <v>609</v>
      </c>
      <c r="U2" s="1" t="s">
        <v>609</v>
      </c>
      <c r="V2" s="1" t="s">
        <v>609</v>
      </c>
      <c r="W2" s="1" t="s">
        <v>609</v>
      </c>
      <c r="X2" s="1" t="s">
        <v>609</v>
      </c>
      <c r="Y2" s="1" t="s">
        <v>609</v>
      </c>
      <c r="Z2" s="1" t="s">
        <v>609</v>
      </c>
      <c r="AA2" s="1" t="s">
        <v>609</v>
      </c>
      <c r="AB2" s="1" t="s">
        <v>609</v>
      </c>
      <c r="AC2" s="1" t="s">
        <v>609</v>
      </c>
      <c r="AD2" s="1" t="s">
        <v>609</v>
      </c>
      <c r="AE2" s="1" t="s">
        <v>609</v>
      </c>
      <c r="AF2" s="1" t="s">
        <v>609</v>
      </c>
      <c r="AG2" s="1" t="s">
        <v>609</v>
      </c>
      <c r="AH2" s="1" t="s">
        <v>609</v>
      </c>
      <c r="AI2" s="1" t="s">
        <v>609</v>
      </c>
      <c r="AJ2" s="1" t="s">
        <v>609</v>
      </c>
      <c r="AK2" s="1" t="s">
        <v>609</v>
      </c>
      <c r="AL2" s="1" t="s">
        <v>610</v>
      </c>
      <c r="AM2" s="1" t="s">
        <v>610</v>
      </c>
      <c r="AN2" s="1" t="s">
        <v>610</v>
      </c>
      <c r="AO2" s="1" t="s">
        <v>610</v>
      </c>
      <c r="AP2" s="1" t="s">
        <v>610</v>
      </c>
      <c r="AQ2" s="1" t="s">
        <v>610</v>
      </c>
      <c r="AR2" s="1" t="s">
        <v>610</v>
      </c>
      <c r="AS2" s="1" t="s">
        <v>610</v>
      </c>
      <c r="AT2" s="1" t="s">
        <v>610</v>
      </c>
      <c r="AU2" s="1" t="s">
        <v>610</v>
      </c>
      <c r="AV2" s="1" t="s">
        <v>610</v>
      </c>
      <c r="AW2" s="1" t="s">
        <v>610</v>
      </c>
      <c r="AX2" s="1" t="s">
        <v>610</v>
      </c>
      <c r="AY2" s="1" t="s">
        <v>610</v>
      </c>
      <c r="AZ2" s="1" t="s">
        <v>610</v>
      </c>
      <c r="BA2" s="1" t="s">
        <v>610</v>
      </c>
      <c r="BB2" s="1" t="s">
        <v>610</v>
      </c>
      <c r="BC2" s="1" t="s">
        <v>610</v>
      </c>
      <c r="BD2" s="1" t="s">
        <v>611</v>
      </c>
      <c r="BE2" s="1" t="s">
        <v>611</v>
      </c>
      <c r="BF2" s="1" t="s">
        <v>611</v>
      </c>
      <c r="BG2" s="1" t="s">
        <v>611</v>
      </c>
      <c r="BH2" s="1" t="s">
        <v>611</v>
      </c>
      <c r="BI2" s="1" t="s">
        <v>611</v>
      </c>
      <c r="BJ2" s="1" t="s">
        <v>611</v>
      </c>
      <c r="BK2" s="1" t="s">
        <v>611</v>
      </c>
      <c r="BL2" s="1" t="s">
        <v>611</v>
      </c>
      <c r="BM2" s="1" t="s">
        <v>611</v>
      </c>
      <c r="BN2" s="1" t="s">
        <v>611</v>
      </c>
      <c r="BO2" s="1" t="s">
        <v>611</v>
      </c>
      <c r="BP2" s="1" t="s">
        <v>611</v>
      </c>
      <c r="BQ2" s="1" t="s">
        <v>611</v>
      </c>
      <c r="BR2" s="1" t="s">
        <v>611</v>
      </c>
      <c r="BS2" s="1" t="s">
        <v>611</v>
      </c>
      <c r="BT2" s="1" t="s">
        <v>611</v>
      </c>
    </row>
    <row r="3" spans="1:72" x14ac:dyDescent="0.3">
      <c r="A3" t="s">
        <v>623</v>
      </c>
      <c r="B3" t="str">
        <f>HYPERLINK("http://comprabienprod.s3-website-us-east-1.amazonaws.com/tienda/plazavea/catalogo/electro-mama/seccion/computo/producto/mini-laptop-advance-sp7148-1297/thumb/1600x1599/mini-laptop-advance-sp7148-1297.jpg")</f>
        <v>http://comprabienprod.s3-website-us-east-1.amazonaws.com/tienda/plazavea/catalogo/electro-mama/seccion/computo/producto/mini-laptop-advance-sp7148-1297/thumb/1600x1599/mini-laptop-advance-sp7148-1297.jpg</v>
      </c>
      <c r="C3" t="str">
        <f>HYPERLINK("https://upload.wikimedia.org/wikipedia/commons/f/f9/Dampflokomotive_897513.jpg")</f>
        <v>https://upload.wikimedia.org/wikipedia/commons/f/f9/Dampflokomotive_897513.jpg</v>
      </c>
      <c r="D3" t="str">
        <f>HYPERLINK("https://www.fazemag.de/wp-content/uploads/2017/09/Ecstasy-drugs-tablet-632x395.jpg")</f>
        <v>https://www.fazemag.de/wp-content/uploads/2017/09/Ecstasy-drugs-tablet-632x395.jpg</v>
      </c>
      <c r="E3" t="str">
        <f>HYPERLINK("https://cdn.prod-carehubs.net/n1/802899ec472ea3d8/uploads/2015/12/heroin-needle-syringe-drugs-16-x-9.jpg")</f>
        <v>https://cdn.prod-carehubs.net/n1/802899ec472ea3d8/uploads/2015/12/heroin-needle-syringe-drugs-16-x-9.jpg</v>
      </c>
      <c r="F3" t="str">
        <f>HYPERLINK("http://4.bp.blogspot.com/-VpnU65syx_k/VPi8uxdeXSI/AAAAAAAAHm0/vpoXp6ErQm0/s1600/bufete1.jpg")</f>
        <v>http://4.bp.blogspot.com/-VpnU65syx_k/VPi8uxdeXSI/AAAAAAAAHm0/vpoXp6ErQm0/s1600/bufete1.jpg</v>
      </c>
      <c r="G3" t="str">
        <f>HYPERLINK("https://upload.wikimedia.org/wikipedia/commons/9/9b/Wild_Pig_KSC02pd0873.jpg")</f>
        <v>https://upload.wikimedia.org/wikipedia/commons/9/9b/Wild_Pig_KSC02pd0873.jpg</v>
      </c>
      <c r="H3" t="str">
        <f>HYPERLINK("https://upload.wikimedia.org/wikipedia/commons/thumb/4/4d/Racemic_methamphetamine.svg/1920px-Racemic_methamphetamine.svg.png")</f>
        <v>https://upload.wikimedia.org/wikipedia/commons/thumb/4/4d/Racemic_methamphetamine.svg/1920px-Racemic_methamphetamine.svg.png</v>
      </c>
      <c r="I3" t="str">
        <f>HYPERLINK("https://upload.wikimedia.org/wikipedia/commons/6/6e/B-61_bomb.jpg")</f>
        <v>https://upload.wikimedia.org/wikipedia/commons/6/6e/B-61_bomb.jpg</v>
      </c>
      <c r="J3" t="str">
        <f>HYPERLINK("https://upload.wikimedia.org/wikipedia/commons/thumb/e/ec/Cannabis_Plant.jpg/800px-Cannabis_Plant.jpg")</f>
        <v>https://upload.wikimedia.org/wikipedia/commons/thumb/e/ec/Cannabis_Plant.jpg/800px-Cannabis_Plant.jpg</v>
      </c>
      <c r="K3" t="str">
        <f>HYPERLINK("https://upload.wikimedia.org/wikipedia/commons/thumb/d/da/4Messer_fcm.png/150px-4Messer_fcm.png")</f>
        <v>https://upload.wikimedia.org/wikipedia/commons/thumb/d/da/4Messer_fcm.png/150px-4Messer_fcm.png</v>
      </c>
      <c r="L3" t="str">
        <f>HYPERLINK("https://www.ingenieur.de/wp-content/uploads/2017/11/2016/17082_E-Traktor-von-John-Deere.jpg")</f>
        <v>https://www.ingenieur.de/wp-content/uploads/2017/11/2016/17082_E-Traktor-von-John-Deere.jpg</v>
      </c>
      <c r="M3" t="str">
        <f>HYPERLINK("https://http2.mlstatic.com/telefono-celular-para-adultos-mayores-o-ninos-con-boton-sos-D_NQ_NP_129425-MLM25443105364_032017-F.jpg")</f>
        <v>https://http2.mlstatic.com/telefono-celular-para-adultos-mayores-o-ninos-con-boton-sos-D_NQ_NP_129425-MLM25443105364_032017-F.jpg</v>
      </c>
      <c r="N3" t="str">
        <f>HYPERLINK("http://plazavea.vteximg.com.br/arquivos/ids/179069-1000-1000/20048819.jpg")</f>
        <v>http://plazavea.vteximg.com.br/arquivos/ids/179069-1000-1000/20048819.jpg</v>
      </c>
      <c r="O3" t="str">
        <f>HYPERLINK("https://upload.wikimedia.org/wikipedia/commons/thumb/4/43/USS_Liberty_%28AGTR-5%29_underway_in_Chesapeake_Bay_on_29_July_1967_%28K-39927%29.jpg/1200px-USS_Liberty_%28AGTR-5%29_underway_in_Chesapeake_Bay_on_29_July_1967_%28K-39927%29.jpg")</f>
        <v>https://upload.wikimedia.org/wikipedia/commons/thumb/4/43/USS_Liberty_%28AGTR-5%29_underway_in_Chesapeake_Bay_on_29_July_1967_%28K-39927%29.jpg/1200px-USS_Liberty_%28AGTR-5%29_underway_in_Chesapeake_Bay_on_29_July_1967_%28K-39927%29.jpg</v>
      </c>
      <c r="P3" t="str">
        <f>HYPERLINK("https://www.genussvoll-dampfen.de/images/product_images/original_images/popcorn.png")</f>
        <v>https://www.genussvoll-dampfen.de/images/product_images/original_images/popcorn.png</v>
      </c>
      <c r="Q3" t="str">
        <f>HYPERLINK("https://www.gesundheitstrends.com/wp-content/uploads/2018/04/wald.jpg")</f>
        <v>https://www.gesundheitstrends.com/wp-content/uploads/2018/04/wald.jpg</v>
      </c>
      <c r="R3" t="str">
        <f>HYPERLINK("https://cdn.networkrail.co.uk/wp-content/uploads/2018/04/New-Measurement-Train-NMT-1035x545.jpg")</f>
        <v>https://cdn.networkrail.co.uk/wp-content/uploads/2018/04/New-Measurement-Train-NMT-1035x545.jpg</v>
      </c>
      <c r="S3" t="str">
        <f>HYPERLINK("https://www.feuerwehr-lauf.de/images/Berichte/2017/12012017_Abschlussbericht2016/2017_Startbild.jpg")</f>
        <v>https://www.feuerwehr-lauf.de/images/Berichte/2017/12012017_Abschlussbericht2016/2017_Startbild.jpg</v>
      </c>
      <c r="T3" t="str">
        <f>HYPERLINK("https://upload.wikimedia.org/wikipedia/commons/thumb/6/66/Kokain_-_Cocaine.svg/1920px-Kokain_-_Cocaine.svg.png")</f>
        <v>https://upload.wikimedia.org/wikipedia/commons/thumb/6/66/Kokain_-_Cocaine.svg/1920px-Kokain_-_Cocaine.svg.png</v>
      </c>
      <c r="U3" t="str">
        <f>HYPERLINK("http://natgeo.imgix.net/shows/thumbnails/Drugs,Inc..jpg")</f>
        <v>http://natgeo.imgix.net/shows/thumbnails/Drugs,Inc..jpg</v>
      </c>
      <c r="V3" t="str">
        <f>HYPERLINK("http://3.bp.blogspot.com/-acK852ooKBs/TVdUG7aQUgI/AAAAAAAAAMU/PYevVXTaYaY/s1600/Toothbrush%255B1%255D.jpg")</f>
        <v>http://3.bp.blogspot.com/-acK852ooKBs/TVdUG7aQUgI/AAAAAAAAAMU/PYevVXTaYaY/s1600/Toothbrush%255B1%255D.jpg</v>
      </c>
      <c r="W3" t="str">
        <f>HYPERLINK("https://upload.wikimedia.org/wikipedia/commons/thumb/3/31/Ice_Cream_dessert_02.jpg/800px-Ice_Cream_dessert_02.jpg")</f>
        <v>https://upload.wikimedia.org/wikipedia/commons/thumb/3/31/Ice_Cream_dessert_02.jpg/800px-Ice_Cream_dessert_02.jpg</v>
      </c>
      <c r="X3" t="str">
        <f>HYPERLINK("http://plazavea.vteximg.com.br/arquivos/ids/178655-1000-1000/315845.jpg")</f>
        <v>http://plazavea.vteximg.com.br/arquivos/ids/178655-1000-1000/315845.jpg</v>
      </c>
      <c r="Y3" t="str">
        <f>HYPERLINK("https://avesdelejecafeterodotcom.files.wordpress.com/2016/04/vultur-gryphus.jpg")</f>
        <v>https://avesdelejecafeterodotcom.files.wordpress.com/2016/04/vultur-gryphus.jpg</v>
      </c>
      <c r="Z3" t="str">
        <f>HYPERLINK("https://britishcinematographer.co.uk/wp-content/uploads/bb-plugin/cache/twitter-and-firstlook-onscreen-landscape.jpg")</f>
        <v>https://britishcinematographer.co.uk/wp-content/uploads/bb-plugin/cache/twitter-and-firstlook-onscreen-landscape.jpg</v>
      </c>
      <c r="AA3" t="str">
        <f>HYPERLINK("https://whyy.org/wp-content/uploads/2019/03/Man-Smoking-A-Cigarette-768x512.jpg")</f>
        <v>https://whyy.org/wp-content/uploads/2019/03/Man-Smoking-A-Cigarette-768x512.jpg</v>
      </c>
      <c r="AB3" t="str">
        <f>HYPERLINK("http://peacefulheartalpacas.com/wp-content/uploads/2011/08/Maximus-May-2011.jpg")</f>
        <v>http://peacefulheartalpacas.com/wp-content/uploads/2011/08/Maximus-May-2011.jpg</v>
      </c>
      <c r="AC3" t="str">
        <f>HYPERLINK("https://media.npr.org/assets/news/2010/12/20/taliban_wide-8f6162a4db55cd06463bdaabdfc29e49fc0e28a0-s1100-c15.jpg")</f>
        <v>https://media.npr.org/assets/news/2010/12/20/taliban_wide-8f6162a4db55cd06463bdaabdfc29e49fc0e28a0-s1100-c15.jpg</v>
      </c>
      <c r="AD3" t="str">
        <f>HYPERLINK("https://hoffmanbikes.com/wp-content/uploads/2016/04/Hoffman-Bikes-2016-Imprint-Complete-Bikes-Color-Blue-1.jpg")</f>
        <v>https://hoffmanbikes.com/wp-content/uploads/2016/04/Hoffman-Bikes-2016-Imprint-Complete-Bikes-Color-Blue-1.jpg</v>
      </c>
      <c r="AE3" t="str">
        <f>HYPERLINK("https://www.tz.de/bilder/2018/06/27/9987873/1957164026-fussball-wm-2018-suedkorea-gegen-deutschland-bilder-und-noten-RhHG.jpg")</f>
        <v>https://www.tz.de/bilder/2018/06/27/9987873/1957164026-fussball-wm-2018-suedkorea-gegen-deutschland-bilder-und-noten-RhHG.jpg</v>
      </c>
      <c r="AF3" t="str">
        <f>HYPERLINK("https://www.heise.de/ct/imgs/04/2/1/9/2/3/1/6/Windows_10_Pro-2017-05-16-16-28-44-7d4e067be07c8b6b.png")</f>
        <v>https://www.heise.de/ct/imgs/04/2/1/9/2/3/1/6/Windows_10_Pro-2017-05-16-16-28-44-7d4e067be07c8b6b.png</v>
      </c>
      <c r="AG3" t="str">
        <f>HYPERLINK("https://plazavea.vteximg.com.br/arquivos/ids/169635-1000-1000/917245.jpg")</f>
        <v>https://plazavea.vteximg.com.br/arquivos/ids/169635-1000-1000/917245.jpg</v>
      </c>
      <c r="AH3" t="str">
        <f>HYPERLINK("https://www.bayregio-m.de/bilder/oben-schwimmbad.jpg")</f>
        <v>https://www.bayregio-m.de/bilder/oben-schwimmbad.jpg</v>
      </c>
      <c r="AI3" t="str">
        <f>HYPERLINK("https://www.hamburg-airport.de/images/_85_Vorfeld_Jets_Terminals_MPenner_940.jpg")</f>
        <v>https://www.hamburg-airport.de/images/_85_Vorfeld_Jets_Terminals_MPenner_940.jpg</v>
      </c>
      <c r="AJ3" t="str">
        <f>HYPERLINK("https://cdn1.medicalnewstoday.com/content/images/articles/322/322200/two-young-women-enjoying-lunch-together.jpg")</f>
        <v>https://cdn1.medicalnewstoday.com/content/images/articles/322/322200/two-young-women-enjoying-lunch-together.jpg</v>
      </c>
      <c r="AK3" t="str">
        <f>HYPERLINK("https://www.tierpark-sababurg.de/fileadmin/_processed_/7/d/csm__MG_9788_852e2bbcb9.jpg")</f>
        <v>https://www.tierpark-sababurg.de/fileadmin/_processed_/7/d/csm__MG_9788_852e2bbcb9.jpg</v>
      </c>
      <c r="AL3" t="str">
        <f>HYPERLINK("https://www.decowoerner.com/images/contentUploads/pictures/400_499/493/www/101000/493_239_04-1-0-00.jpg")</f>
        <v>https://www.decowoerner.com/images/contentUploads/pictures/400_499/493/www/101000/493_239_04-1-0-00.jpg</v>
      </c>
      <c r="AM3" t="str">
        <f>HYPERLINK("https://amp.insider.com/images/5c2cc4c701c0ea1d7e19ff4a-1136-568.jpg")</f>
        <v>https://amp.insider.com/images/5c2cc4c701c0ea1d7e19ff4a-1136-568.jpg</v>
      </c>
      <c r="AN3" t="str">
        <f>HYPERLINK("https://media.wired.com/photos/5b86fce8900cb57bbfd1e7ee/master/pass/Jaguar_I-PACE_S_Indus-Silver_065.jpg")</f>
        <v>https://media.wired.com/photos/5b86fce8900cb57bbfd1e7ee/master/pass/Jaguar_I-PACE_S_Indus-Silver_065.jpg</v>
      </c>
      <c r="AO3" t="str">
        <f>HYPERLINK("https://prhome.co.uk/sites/default/files/products/soupbowl.jpg")</f>
        <v>https://prhome.co.uk/sites/default/files/products/soupbowl.jpg</v>
      </c>
      <c r="AP3" t="str">
        <f>HYPERLINK("https://www.abcboats.com/wp-content/uploads/2016/02/slider.jpg")</f>
        <v>https://www.abcboats.com/wp-content/uploads/2016/02/slider.jpg</v>
      </c>
      <c r="AQ3" t="str">
        <f>HYPERLINK("https://timedotcom.files.wordpress.com/2016/04/hedgehog-animal.jpg")</f>
        <v>https://timedotcom.files.wordpress.com/2016/04/hedgehog-animal.jpg</v>
      </c>
      <c r="AR3" t="str">
        <f>HYPERLINK("https://plazavea.vteximg.com.br/arquivos/ids/170695-1000-1000/15555.jpg")</f>
        <v>https://plazavea.vteximg.com.br/arquivos/ids/170695-1000-1000/15555.jpg</v>
      </c>
      <c r="AS3" t="str">
        <f>HYPERLINK("https://cdn.vox-cdn.com/thumbor/jMZTN42_q45ArREu6pG6cGZI3sU=/98x0:541x295/920x613/filters:focal(98x0:541x295):format(webp)/cdn.vox-cdn.com/assets/3388035/acid.png")</f>
        <v>https://cdn.vox-cdn.com/thumbor/jMZTN42_q45ArREu6pG6cGZI3sU=/98x0:541x295/920x613/filters:focal(98x0:541x295):format(webp)/cdn.vox-cdn.com/assets/3388035/acid.png</v>
      </c>
      <c r="AT3" t="str">
        <f>HYPERLINK("https://www.gartenjournal.net/wp-content/uploads/bachlauf-teich.jpg")</f>
        <v>https://www.gartenjournal.net/wp-content/uploads/bachlauf-teich.jpg</v>
      </c>
      <c r="AU3" t="str">
        <f>HYPERLINK("https://www.trekkingfieber.de/wp-content/uploads/2017/02/Daypack-trekking-wandern-kleiner-rucksack.jpg")</f>
        <v>https://www.trekkingfieber.de/wp-content/uploads/2017/02/Daypack-trekking-wandern-kleiner-rucksack.jpg</v>
      </c>
      <c r="AV3" t="str">
        <f>HYPERLINK("https://www.adac.de/-/media/images/rechtsberatung/tankstelle-ausruestung-und-wartung-rechtsberatung-926x383.jpg")</f>
        <v>https://www.adac.de/-/media/images/rechtsberatung/tankstelle-ausruestung-und-wartung-rechtsberatung-926x383.jpg</v>
      </c>
      <c r="AW3" t="str">
        <f>HYPERLINK("https://upload.wikimedia.org/wikipedia/commons/thumb/2/20/MkII_07.JPG/800px-MkII_07.JPG")</f>
        <v>https://upload.wikimedia.org/wikipedia/commons/thumb/2/20/MkII_07.JPG/800px-MkII_07.JPG</v>
      </c>
      <c r="AX3" t="str">
        <f>HYPERLINK("https://upload.wikimedia.org/wikipedia/commons/thumb/7/7b/GLOCK_17_Gen_4_Pistol_MOD_45160305.jpg/1280px-GLOCK_17_Gen_4_Pistol_MOD_45160305.jpg")</f>
        <v>https://upload.wikimedia.org/wikipedia/commons/thumb/7/7b/GLOCK_17_Gen_4_Pistol_MOD_45160305.jpg/1280px-GLOCK_17_Gen_4_Pistol_MOD_45160305.jpg</v>
      </c>
      <c r="AY3" t="str">
        <f>HYPERLINK("https://www.deutschlandfunk.de/media/thumbs/c/cafa1d1daf15db26c2d6a6c76bc2242av1_max_755x425_b3535db83dc50e27c1bb1392364c95a2.jpg")</f>
        <v>https://www.deutschlandfunk.de/media/thumbs/c/cafa1d1daf15db26c2d6a6c76bc2242av1_max_755x425_b3535db83dc50e27c1bb1392364c95a2.jpg</v>
      </c>
      <c r="AZ3" t="str">
        <f>HYPERLINK("https://www.wilderkaiser.info/feratel/event/large/going-am-wilden-kaiser-bergdoktorerlebniswoche-e-mountainbiketour-bergdoktor-xl-mit-dem-elektrobike-zu-den-drehorten.jpg")</f>
        <v>https://www.wilderkaiser.info/feratel/event/large/going-am-wilden-kaiser-bergdoktorerlebniswoche-e-mountainbiketour-bergdoktor-xl-mit-dem-elektrobike-zu-den-drehorten.jpg</v>
      </c>
      <c r="BA3" t="str">
        <f>HYPERLINK("https://image.brigitte.de/10825142/uncropped-0-0/e2368ac9c6725eda700a2be66b556afd/bO/bauernbrot-backen.jpg")</f>
        <v>https://image.brigitte.de/10825142/uncropped-0-0/e2368ac9c6725eda700a2be66b556afd/bO/bauernbrot-backen.jpg</v>
      </c>
      <c r="BB3" t="str">
        <f>HYPERLINK("https://s-ec.bstatic.com/images/hotel/max1024x768/147/147997361.jpg")</f>
        <v>https://s-ec.bstatic.com/images/hotel/max1024x768/147/147997361.jpg</v>
      </c>
      <c r="BC3" t="str">
        <f>HYPERLINK("https://images.ecosia.org/NAKP5OaLrQvYcRsDaemcvngaEzY=/0x390/smart/http%3A%2F%2Fwww.appliance-world.co.uk%2Fpublic%2Fimages%2Fproducts%2FWMBF742P-1.JPG")</f>
        <v>https://images.ecosia.org/NAKP5OaLrQvYcRsDaemcvngaEzY=/0x390/smart/http%3A%2F%2Fwww.appliance-world.co.uk%2Fpublic%2Fimages%2Fproducts%2FWMBF742P-1.JPG</v>
      </c>
      <c r="BD3" t="str">
        <f>HYPERLINK("https://www.meonuk.com/sites/default/files/2017-02/runway%20main%20img.jpg")</f>
        <v>https://www.meonuk.com/sites/default/files/2017-02/runway%20main%20img.jpg</v>
      </c>
      <c r="BE3" t="str">
        <f>HYPERLINK("https://images.pickawood.com/data/nettece/aaa-images/customer-images/regal-buecherregal-bibliothek-kiefer-13301-980x720.jpg")</f>
        <v>https://images.pickawood.com/data/nettece/aaa-images/customer-images/regal-buecherregal-bibliothek-kiefer-13301-980x720.jpg</v>
      </c>
      <c r="BF3" t="str">
        <f>HYPERLINK("https://plazavea.vteximg.com.br/arquivos/ids/169187-1000-1000/4822.jpg")</f>
        <v>https://plazavea.vteximg.com.br/arquivos/ids/169187-1000-1000/4822.jpg</v>
      </c>
      <c r="BG3" t="str">
        <f>HYPERLINK("http://www.newnewss.net/wp-content/uploads/2019/04/drug-780x405.jpg")</f>
        <v>http://www.newnewss.net/wp-content/uploads/2019/04/drug-780x405.jpg</v>
      </c>
      <c r="BH3" t="str">
        <f>HYPERLINK("https://upload.wikimedia.org/wikipedia/commons/thumb/3/30/Flag_of_Jihad.svg/1920px-Flag_of_Jihad.svg.png")</f>
        <v>https://upload.wikimedia.org/wikipedia/commons/thumb/3/30/Flag_of_Jihad.svg/1920px-Flag_of_Jihad.svg.png</v>
      </c>
      <c r="BI3" t="str">
        <f>HYPERLINK("https://upload.wikimedia.org/wikipedia/commons/thumb/a/a9/Al-Qaida_cr%C3%A9e_une_brigade_dirig%C3%A9e_par_des_Touaregs_%288246938011%29.jpg/800px-Al-Qaida_cr%C3%A9e_une_brigade_dirig%C3%A9e_par_des_Touaregs_%288246938011%29.jpg")</f>
        <v>https://upload.wikimedia.org/wikipedia/commons/thumb/a/a9/Al-Qaida_cr%C3%A9e_une_brigade_dirig%C3%A9e_par_des_Touaregs_%288246938011%29.jpg/800px-Al-Qaida_cr%C3%A9e_une_brigade_dirig%C3%A9e_par_des_Touaregs_%288246938011%29.jpg</v>
      </c>
      <c r="BJ3" t="str">
        <f>HYPERLINK("https://img1.womenshealth.de/Obst-und-Gemuese-der-Saison-fotoshowBig-fe5a738-18936.jpg")</f>
        <v>https://img1.womenshealth.de/Obst-und-Gemuese-der-Saison-fotoshowBig-fe5a738-18936.jpg</v>
      </c>
      <c r="BK3" t="str">
        <f>HYPERLINK("https://upload.wikimedia.org/wikipedia/commons/thumb/9/9e/Sydney-Galaxy-homebush.jpg/333px-Sydney-Galaxy-homebush.jpg")</f>
        <v>https://upload.wikimedia.org/wikipedia/commons/thumb/9/9e/Sydney-Galaxy-homebush.jpg/333px-Sydney-Galaxy-homebush.jpg</v>
      </c>
      <c r="BL3" t="str">
        <f>HYPERLINK("https://2.bp.blogspot.com/-J4l96QbWOJo/WNFi4Yt9ZxI/AAAAAAAABtc/EAaqXySKUwk3HRImgf-RasfoUcIw-UoUACLcB/s1600/SFC-275_1sfc.jpg")</f>
        <v>https://2.bp.blogspot.com/-J4l96QbWOJo/WNFi4Yt9ZxI/AAAAAAAABtc/EAaqXySKUwk3HRImgf-RasfoUcIw-UoUACLcB/s1600/SFC-275_1sfc.jpg</v>
      </c>
      <c r="BM3" t="str">
        <f>HYPERLINK("https://www.thoughtco.com/thmb/a6keu_lfmRjyDH-72nIz9MW5EdA=/2121x1414/filters:no_upscale():max_bytes(150000):strip_icc()/GettyImages-872346454-5c37b2dec9e77c000132a628.jpg")</f>
        <v>https://www.thoughtco.com/thmb/a6keu_lfmRjyDH-72nIz9MW5EdA=/2121x1414/filters:no_upscale():max_bytes(150000):strip_icc()/GettyImages-872346454-5c37b2dec9e77c000132a628.jpg</v>
      </c>
      <c r="BN3" t="str">
        <f>HYPERLINK("https://media-cdn.tripadvisor.com/media/photo-s/12/1f/3b/86/disco-radio-hall.jpg")</f>
        <v>https://media-cdn.tripadvisor.com/media/photo-s/12/1f/3b/86/disco-radio-hall.jpg</v>
      </c>
      <c r="BO3" t="str">
        <f>HYPERLINK("https://p5.focus.de/img/fotos/crop5477266/1556442859-cfreecrop_21_9-w1280-h720-otx0_y89-q75-p5/colourbox15286131.jpg")</f>
        <v>https://p5.focus.de/img/fotos/crop5477266/1556442859-cfreecrop_21_9-w1280-h720-otx0_y89-q75-p5/colourbox15286131.jpg</v>
      </c>
      <c r="BP3" t="str">
        <f>HYPERLINK("https://heifer12x12.files.wordpress.com/2012/04/cusquena.jpg")</f>
        <v>https://heifer12x12.files.wordpress.com/2012/04/cusquena.jpg</v>
      </c>
      <c r="BQ3" t="str">
        <f>HYPERLINK("https://www.gachd.org/wp-content/uploads/2018/07/Children-playing-tug-of-war.jpg")</f>
        <v>https://www.gachd.org/wp-content/uploads/2018/07/Children-playing-tug-of-war.jpg</v>
      </c>
      <c r="BR3" t="str">
        <f>HYPERLINK("https://upload.wikimedia.org/wikipedia/commons/thumb/9/92/Cocaine_lines_2.jpg/1024px-Cocaine_lines_2.jpg")</f>
        <v>https://upload.wikimedia.org/wikipedia/commons/thumb/9/92/Cocaine_lines_2.jpg/1024px-Cocaine_lines_2.jpg</v>
      </c>
      <c r="BS3" t="str">
        <f>HYPERLINK("https://upload.wikimedia.org/wikipedia/commons/c/c1/Darfur_refugee_camp_in_Chad.jpg")</f>
        <v>https://upload.wikimedia.org/wikipedia/commons/c/c1/Darfur_refugee_camp_in_Chad.jpg</v>
      </c>
      <c r="BT3" t="str">
        <f>HYPERLINK("https://bilder.bild.de/fotos-skaliert/mercedes-cabrio-200727469-55103508/2,w=993,q=high,c=0.bild.jpg")</f>
        <v>https://bilder.bild.de/fotos-skaliert/mercedes-cabrio-200727469-55103508/2,w=993,q=high,c=0.bild.jpg</v>
      </c>
    </row>
    <row r="4" spans="1:72" x14ac:dyDescent="0.3">
      <c r="A4" t="s">
        <v>573</v>
      </c>
      <c r="B4" t="s">
        <v>26</v>
      </c>
      <c r="C4" t="s">
        <v>30</v>
      </c>
      <c r="D4" t="s">
        <v>69</v>
      </c>
      <c r="E4" t="s">
        <v>68</v>
      </c>
      <c r="F4" t="s">
        <v>49</v>
      </c>
      <c r="G4" t="s">
        <v>37</v>
      </c>
      <c r="H4" t="s">
        <v>61</v>
      </c>
      <c r="I4" t="s">
        <v>56</v>
      </c>
      <c r="J4" t="s">
        <v>44</v>
      </c>
      <c r="K4" t="s">
        <v>50</v>
      </c>
      <c r="L4" t="s">
        <v>27</v>
      </c>
      <c r="M4" t="s">
        <v>43</v>
      </c>
      <c r="N4" t="s">
        <v>31</v>
      </c>
      <c r="O4" t="s">
        <v>34</v>
      </c>
      <c r="P4" t="s">
        <v>5</v>
      </c>
      <c r="Q4" t="s">
        <v>64</v>
      </c>
      <c r="R4" t="s">
        <v>7</v>
      </c>
      <c r="S4" t="s">
        <v>63</v>
      </c>
      <c r="T4" t="s">
        <v>32</v>
      </c>
      <c r="U4" t="s">
        <v>1</v>
      </c>
      <c r="V4" t="s">
        <v>48</v>
      </c>
      <c r="W4" t="s">
        <v>10</v>
      </c>
      <c r="X4" t="s">
        <v>36</v>
      </c>
      <c r="Y4" t="s">
        <v>9</v>
      </c>
      <c r="Z4" t="s">
        <v>3</v>
      </c>
      <c r="AA4" t="s">
        <v>65</v>
      </c>
      <c r="AB4" t="s">
        <v>42</v>
      </c>
      <c r="AC4" t="s">
        <v>53</v>
      </c>
      <c r="AD4" t="s">
        <v>66</v>
      </c>
      <c r="AE4" t="s">
        <v>18</v>
      </c>
      <c r="AF4" t="s">
        <v>58</v>
      </c>
      <c r="AG4" t="s">
        <v>13</v>
      </c>
      <c r="AH4" t="s">
        <v>19</v>
      </c>
      <c r="AI4" t="s">
        <v>21</v>
      </c>
      <c r="AJ4" t="s">
        <v>46</v>
      </c>
      <c r="AK4" t="s">
        <v>2</v>
      </c>
      <c r="AL4" t="s">
        <v>24</v>
      </c>
      <c r="AM4" t="s">
        <v>33</v>
      </c>
      <c r="AN4" t="s">
        <v>16</v>
      </c>
      <c r="AO4" t="s">
        <v>15</v>
      </c>
      <c r="AP4" t="s">
        <v>62</v>
      </c>
      <c r="AQ4" t="s">
        <v>54</v>
      </c>
      <c r="AR4" t="s">
        <v>38</v>
      </c>
      <c r="AS4" t="s">
        <v>57</v>
      </c>
      <c r="AT4" t="s">
        <v>59</v>
      </c>
      <c r="AU4" t="s">
        <v>28</v>
      </c>
      <c r="AV4" t="s">
        <v>12</v>
      </c>
      <c r="AW4" t="s">
        <v>51</v>
      </c>
      <c r="AX4" t="s">
        <v>55</v>
      </c>
      <c r="AY4" t="s">
        <v>17</v>
      </c>
      <c r="AZ4" t="s">
        <v>25</v>
      </c>
      <c r="BA4" t="s">
        <v>11</v>
      </c>
      <c r="BB4" t="s">
        <v>52</v>
      </c>
      <c r="BC4" t="s">
        <v>4</v>
      </c>
      <c r="BD4" t="s">
        <v>14</v>
      </c>
      <c r="BE4" t="s">
        <v>45</v>
      </c>
      <c r="BF4" t="s">
        <v>23</v>
      </c>
      <c r="BG4" t="s">
        <v>20</v>
      </c>
      <c r="BH4" t="s">
        <v>8</v>
      </c>
      <c r="BI4" t="s">
        <v>47</v>
      </c>
      <c r="BJ4" t="s">
        <v>6</v>
      </c>
      <c r="BK4" t="s">
        <v>60</v>
      </c>
      <c r="BL4" t="s">
        <v>40</v>
      </c>
      <c r="BM4" t="s">
        <v>22</v>
      </c>
      <c r="BN4" t="s">
        <v>35</v>
      </c>
      <c r="BO4" t="s">
        <v>621</v>
      </c>
      <c r="BP4" t="s">
        <v>67</v>
      </c>
      <c r="BQ4" t="s">
        <v>41</v>
      </c>
      <c r="BR4" t="s">
        <v>39</v>
      </c>
      <c r="BS4" t="s">
        <v>29</v>
      </c>
      <c r="BT4" t="s">
        <v>622</v>
      </c>
    </row>
    <row r="5" spans="1:72" x14ac:dyDescent="0.3">
      <c r="A5" t="s">
        <v>70</v>
      </c>
      <c r="B5" t="s">
        <v>157</v>
      </c>
      <c r="C5" t="s">
        <v>99</v>
      </c>
      <c r="D5" t="s">
        <v>238</v>
      </c>
      <c r="E5" t="s">
        <v>132</v>
      </c>
      <c r="F5" t="s">
        <v>232</v>
      </c>
      <c r="G5" t="s">
        <v>105</v>
      </c>
      <c r="H5" t="s">
        <v>101</v>
      </c>
      <c r="I5" t="s">
        <v>124</v>
      </c>
      <c r="J5" t="s">
        <v>467</v>
      </c>
      <c r="K5" t="s">
        <v>118</v>
      </c>
      <c r="L5" t="s">
        <v>96</v>
      </c>
      <c r="M5" t="s">
        <v>110</v>
      </c>
      <c r="N5" t="s">
        <v>100</v>
      </c>
      <c r="O5" t="s">
        <v>404</v>
      </c>
      <c r="P5" t="s">
        <v>75</v>
      </c>
      <c r="Q5" t="s">
        <v>401</v>
      </c>
      <c r="R5" t="s">
        <v>77</v>
      </c>
      <c r="S5" t="s">
        <v>190</v>
      </c>
      <c r="T5" t="s">
        <v>222</v>
      </c>
      <c r="U5" t="s">
        <v>419</v>
      </c>
      <c r="V5" t="s">
        <v>410</v>
      </c>
      <c r="W5" t="s">
        <v>80</v>
      </c>
      <c r="X5" t="s">
        <v>116</v>
      </c>
      <c r="Y5" t="s">
        <v>144</v>
      </c>
      <c r="Z5" t="s">
        <v>82</v>
      </c>
      <c r="AA5" t="s">
        <v>575</v>
      </c>
      <c r="AB5" t="s">
        <v>109</v>
      </c>
      <c r="AC5" t="s">
        <v>537</v>
      </c>
      <c r="AD5" t="s">
        <v>94</v>
      </c>
      <c r="AE5" t="s">
        <v>88</v>
      </c>
      <c r="AF5" t="s">
        <v>126</v>
      </c>
      <c r="AG5" t="s">
        <v>83</v>
      </c>
      <c r="AH5" t="s">
        <v>153</v>
      </c>
      <c r="AI5" t="s">
        <v>91</v>
      </c>
      <c r="AJ5" t="s">
        <v>113</v>
      </c>
      <c r="AK5" t="s">
        <v>197</v>
      </c>
      <c r="AL5" t="s">
        <v>75</v>
      </c>
      <c r="AM5" t="s">
        <v>104</v>
      </c>
      <c r="AN5" t="s">
        <v>436</v>
      </c>
      <c r="AO5" t="s">
        <v>85</v>
      </c>
      <c r="AP5" t="s">
        <v>89</v>
      </c>
      <c r="AQ5" t="s">
        <v>122</v>
      </c>
      <c r="AR5" t="s">
        <v>104</v>
      </c>
      <c r="AS5" t="s">
        <v>125</v>
      </c>
      <c r="AT5" t="s">
        <v>159</v>
      </c>
      <c r="AU5" t="s">
        <v>97</v>
      </c>
      <c r="AV5" t="s">
        <v>147</v>
      </c>
      <c r="AW5" t="s">
        <v>119</v>
      </c>
      <c r="AX5" t="s">
        <v>237</v>
      </c>
      <c r="AY5" t="s">
        <v>210</v>
      </c>
      <c r="AZ5" t="s">
        <v>94</v>
      </c>
      <c r="BA5" t="s">
        <v>204</v>
      </c>
      <c r="BB5" t="s">
        <v>89</v>
      </c>
      <c r="BC5" t="s">
        <v>74</v>
      </c>
      <c r="BD5" t="s">
        <v>128</v>
      </c>
      <c r="BE5" t="s">
        <v>112</v>
      </c>
      <c r="BF5" t="s">
        <v>574</v>
      </c>
      <c r="BG5" t="s">
        <v>132</v>
      </c>
      <c r="BH5" t="s">
        <v>78</v>
      </c>
      <c r="BI5" t="s">
        <v>177</v>
      </c>
      <c r="BJ5" t="s">
        <v>141</v>
      </c>
      <c r="BK5" t="s">
        <v>240</v>
      </c>
      <c r="BL5" t="s">
        <v>367</v>
      </c>
      <c r="BM5" t="s">
        <v>92</v>
      </c>
      <c r="BN5" t="s">
        <v>73</v>
      </c>
      <c r="BO5" t="s">
        <v>116</v>
      </c>
      <c r="BP5" t="s">
        <v>193</v>
      </c>
      <c r="BQ5" t="s">
        <v>171</v>
      </c>
      <c r="BR5" t="s">
        <v>218</v>
      </c>
      <c r="BS5" t="s">
        <v>385</v>
      </c>
      <c r="BT5" t="s">
        <v>151</v>
      </c>
    </row>
    <row r="6" spans="1:72" x14ac:dyDescent="0.3">
      <c r="A6" t="s">
        <v>136</v>
      </c>
      <c r="B6" t="s">
        <v>218</v>
      </c>
      <c r="C6" t="s">
        <v>142</v>
      </c>
      <c r="D6" t="s">
        <v>483</v>
      </c>
      <c r="E6" t="s">
        <v>308</v>
      </c>
      <c r="F6" t="s">
        <v>179</v>
      </c>
      <c r="G6" t="s">
        <v>167</v>
      </c>
      <c r="H6" t="s">
        <v>188</v>
      </c>
      <c r="I6" t="s">
        <v>184</v>
      </c>
      <c r="J6" t="s">
        <v>431</v>
      </c>
      <c r="K6" t="s">
        <v>233</v>
      </c>
      <c r="L6" t="s">
        <v>266</v>
      </c>
      <c r="M6" t="s">
        <v>173</v>
      </c>
      <c r="N6" t="s">
        <v>317</v>
      </c>
      <c r="O6" t="s">
        <v>89</v>
      </c>
      <c r="P6" t="s">
        <v>187</v>
      </c>
      <c r="Q6" t="s">
        <v>396</v>
      </c>
      <c r="R6" t="s">
        <v>142</v>
      </c>
      <c r="S6" t="s">
        <v>457</v>
      </c>
      <c r="T6" t="s">
        <v>484</v>
      </c>
      <c r="U6" t="s">
        <v>422</v>
      </c>
      <c r="V6" t="s">
        <v>369</v>
      </c>
      <c r="W6" t="s">
        <v>253</v>
      </c>
      <c r="X6" t="s">
        <v>148</v>
      </c>
      <c r="Y6" t="s">
        <v>79</v>
      </c>
      <c r="Z6" t="s">
        <v>73</v>
      </c>
      <c r="AA6" t="s">
        <v>101</v>
      </c>
      <c r="AB6" t="s">
        <v>172</v>
      </c>
      <c r="AC6" t="s">
        <v>183</v>
      </c>
      <c r="AD6" t="s">
        <v>192</v>
      </c>
      <c r="AE6" t="s">
        <v>108</v>
      </c>
      <c r="AF6" t="s">
        <v>446</v>
      </c>
      <c r="AG6" t="s">
        <v>148</v>
      </c>
      <c r="AH6" t="s">
        <v>212</v>
      </c>
      <c r="AI6" t="s">
        <v>84</v>
      </c>
      <c r="AJ6" t="s">
        <v>468</v>
      </c>
      <c r="AK6" t="s">
        <v>298</v>
      </c>
      <c r="AL6" t="s">
        <v>140</v>
      </c>
      <c r="AM6" t="s">
        <v>286</v>
      </c>
      <c r="AN6" t="s">
        <v>209</v>
      </c>
      <c r="AO6" t="s">
        <v>257</v>
      </c>
      <c r="AP6" t="s">
        <v>129</v>
      </c>
      <c r="AQ6" t="s">
        <v>182</v>
      </c>
      <c r="AR6" t="s">
        <v>322</v>
      </c>
      <c r="AS6" t="s">
        <v>372</v>
      </c>
      <c r="AT6" t="s">
        <v>414</v>
      </c>
      <c r="AU6" t="s">
        <v>159</v>
      </c>
      <c r="AV6" t="s">
        <v>576</v>
      </c>
      <c r="AW6" t="s">
        <v>180</v>
      </c>
      <c r="AX6" t="s">
        <v>123</v>
      </c>
      <c r="AY6" t="s">
        <v>350</v>
      </c>
      <c r="AZ6" t="s">
        <v>97</v>
      </c>
      <c r="BA6" t="s">
        <v>81</v>
      </c>
      <c r="BB6" t="s">
        <v>285</v>
      </c>
      <c r="BC6" t="s">
        <v>248</v>
      </c>
      <c r="BD6" t="s">
        <v>307</v>
      </c>
      <c r="BE6" t="s">
        <v>230</v>
      </c>
      <c r="BF6" t="s">
        <v>407</v>
      </c>
      <c r="BG6" t="s">
        <v>178</v>
      </c>
      <c r="BH6" t="s">
        <v>166</v>
      </c>
      <c r="BI6" t="s">
        <v>183</v>
      </c>
      <c r="BJ6" t="s">
        <v>352</v>
      </c>
      <c r="BK6" t="s">
        <v>73</v>
      </c>
      <c r="BL6" t="s">
        <v>347</v>
      </c>
      <c r="BM6" t="s">
        <v>482</v>
      </c>
      <c r="BN6" t="s">
        <v>170</v>
      </c>
      <c r="BO6" t="s">
        <v>133</v>
      </c>
      <c r="BP6" t="s">
        <v>133</v>
      </c>
      <c r="BQ6" t="s">
        <v>276</v>
      </c>
      <c r="BR6" t="s">
        <v>132</v>
      </c>
      <c r="BS6" t="s">
        <v>98</v>
      </c>
      <c r="BT6" t="s">
        <v>102</v>
      </c>
    </row>
    <row r="7" spans="1:72" x14ac:dyDescent="0.3">
      <c r="A7" t="s">
        <v>195</v>
      </c>
      <c r="B7" t="s">
        <v>173</v>
      </c>
      <c r="C7" t="s">
        <v>77</v>
      </c>
      <c r="D7" t="s">
        <v>242</v>
      </c>
      <c r="E7" t="s">
        <v>412</v>
      </c>
      <c r="F7" t="s">
        <v>117</v>
      </c>
      <c r="G7" t="s">
        <v>225</v>
      </c>
      <c r="H7" t="s">
        <v>264</v>
      </c>
      <c r="I7" t="s">
        <v>213</v>
      </c>
      <c r="J7" t="s">
        <v>174</v>
      </c>
      <c r="K7" t="s">
        <v>115</v>
      </c>
      <c r="L7" t="s">
        <v>219</v>
      </c>
      <c r="M7" t="s">
        <v>261</v>
      </c>
      <c r="N7" t="s">
        <v>221</v>
      </c>
      <c r="O7" t="s">
        <v>386</v>
      </c>
      <c r="P7" t="s">
        <v>140</v>
      </c>
      <c r="Q7" t="s">
        <v>431</v>
      </c>
      <c r="R7" t="s">
        <v>201</v>
      </c>
      <c r="S7" t="s">
        <v>395</v>
      </c>
      <c r="T7" t="s">
        <v>264</v>
      </c>
      <c r="U7" t="s">
        <v>459</v>
      </c>
      <c r="V7" t="s">
        <v>114</v>
      </c>
      <c r="W7" t="s">
        <v>145</v>
      </c>
      <c r="X7" t="s">
        <v>133</v>
      </c>
      <c r="Y7" t="s">
        <v>577</v>
      </c>
      <c r="Z7" t="s">
        <v>166</v>
      </c>
      <c r="AA7" t="s">
        <v>375</v>
      </c>
      <c r="AB7" t="s">
        <v>155</v>
      </c>
      <c r="AC7" t="s">
        <v>349</v>
      </c>
      <c r="AD7" t="s">
        <v>243</v>
      </c>
      <c r="AE7" t="s">
        <v>171</v>
      </c>
      <c r="AF7" t="s">
        <v>186</v>
      </c>
      <c r="AG7" t="s">
        <v>206</v>
      </c>
      <c r="AH7" t="s">
        <v>89</v>
      </c>
      <c r="AI7" t="s">
        <v>291</v>
      </c>
      <c r="AJ7" t="s">
        <v>280</v>
      </c>
      <c r="AK7" t="s">
        <v>247</v>
      </c>
      <c r="AL7" t="s">
        <v>384</v>
      </c>
      <c r="AM7" t="s">
        <v>164</v>
      </c>
      <c r="AN7" t="s">
        <v>102</v>
      </c>
      <c r="AO7" t="s">
        <v>340</v>
      </c>
      <c r="AP7" t="s">
        <v>402</v>
      </c>
      <c r="AQ7" t="s">
        <v>579</v>
      </c>
      <c r="AR7" t="s">
        <v>406</v>
      </c>
      <c r="AS7" t="s">
        <v>574</v>
      </c>
      <c r="AT7" t="s">
        <v>212</v>
      </c>
      <c r="AU7" t="s">
        <v>160</v>
      </c>
      <c r="AV7" t="s">
        <v>190</v>
      </c>
      <c r="AW7" t="s">
        <v>525</v>
      </c>
      <c r="AX7" t="s">
        <v>177</v>
      </c>
      <c r="AY7" t="s">
        <v>460</v>
      </c>
      <c r="AZ7" t="s">
        <v>217</v>
      </c>
      <c r="BA7" t="s">
        <v>578</v>
      </c>
      <c r="BB7" t="s">
        <v>175</v>
      </c>
      <c r="BC7" t="s">
        <v>460</v>
      </c>
      <c r="BD7" t="s">
        <v>84</v>
      </c>
      <c r="BE7" t="s">
        <v>175</v>
      </c>
      <c r="BF7" t="s">
        <v>415</v>
      </c>
      <c r="BG7" t="s">
        <v>283</v>
      </c>
      <c r="BH7" t="s">
        <v>222</v>
      </c>
      <c r="BI7" t="s">
        <v>409</v>
      </c>
      <c r="BJ7" t="s">
        <v>299</v>
      </c>
      <c r="BK7" t="s">
        <v>211</v>
      </c>
      <c r="BL7" t="s">
        <v>465</v>
      </c>
      <c r="BM7" t="s">
        <v>263</v>
      </c>
      <c r="BN7" t="s">
        <v>82</v>
      </c>
      <c r="BO7" t="s">
        <v>193</v>
      </c>
      <c r="BP7" t="s">
        <v>116</v>
      </c>
      <c r="BQ7" t="s">
        <v>430</v>
      </c>
      <c r="BR7" t="s">
        <v>233</v>
      </c>
      <c r="BS7" t="s">
        <v>383</v>
      </c>
      <c r="BT7" t="s">
        <v>436</v>
      </c>
    </row>
    <row r="8" spans="1:72" x14ac:dyDescent="0.3">
      <c r="A8" t="s">
        <v>245</v>
      </c>
      <c r="B8" t="s">
        <v>95</v>
      </c>
      <c r="C8" t="s">
        <v>201</v>
      </c>
      <c r="D8" t="s">
        <v>473</v>
      </c>
      <c r="E8" t="s">
        <v>93</v>
      </c>
      <c r="F8" t="s">
        <v>352</v>
      </c>
      <c r="G8" t="s">
        <v>388</v>
      </c>
      <c r="H8" t="s">
        <v>555</v>
      </c>
      <c r="I8" t="s">
        <v>84</v>
      </c>
      <c r="J8" t="s">
        <v>229</v>
      </c>
      <c r="K8" t="s">
        <v>338</v>
      </c>
      <c r="L8" t="s">
        <v>315</v>
      </c>
      <c r="M8" t="s">
        <v>228</v>
      </c>
      <c r="N8" t="s">
        <v>584</v>
      </c>
      <c r="O8" t="s">
        <v>585</v>
      </c>
      <c r="P8" t="s">
        <v>150</v>
      </c>
      <c r="Q8" t="s">
        <v>356</v>
      </c>
      <c r="R8" t="s">
        <v>250</v>
      </c>
      <c r="S8" t="s">
        <v>507</v>
      </c>
      <c r="T8" t="s">
        <v>366</v>
      </c>
      <c r="U8" t="s">
        <v>434</v>
      </c>
      <c r="V8" t="s">
        <v>191</v>
      </c>
      <c r="W8" t="s">
        <v>303</v>
      </c>
      <c r="X8" t="s">
        <v>469</v>
      </c>
      <c r="Y8" t="s">
        <v>581</v>
      </c>
      <c r="Z8" t="s">
        <v>377</v>
      </c>
      <c r="AA8" t="s">
        <v>132</v>
      </c>
      <c r="AB8" t="s">
        <v>324</v>
      </c>
      <c r="AC8" t="s">
        <v>235</v>
      </c>
      <c r="AD8" t="s">
        <v>292</v>
      </c>
      <c r="AE8" t="s">
        <v>498</v>
      </c>
      <c r="AF8" t="s">
        <v>240</v>
      </c>
      <c r="AG8" t="s">
        <v>306</v>
      </c>
      <c r="AH8" t="s">
        <v>582</v>
      </c>
      <c r="AI8" t="s">
        <v>213</v>
      </c>
      <c r="AJ8" t="s">
        <v>453</v>
      </c>
      <c r="AK8" t="s">
        <v>580</v>
      </c>
      <c r="AL8" t="s">
        <v>364</v>
      </c>
      <c r="AM8" t="s">
        <v>453</v>
      </c>
      <c r="AN8" t="s">
        <v>309</v>
      </c>
      <c r="AO8" t="s">
        <v>380</v>
      </c>
      <c r="AP8" t="s">
        <v>212</v>
      </c>
      <c r="AQ8" t="s">
        <v>332</v>
      </c>
      <c r="AR8" t="s">
        <v>206</v>
      </c>
      <c r="AS8" t="s">
        <v>446</v>
      </c>
      <c r="AT8" t="s">
        <v>153</v>
      </c>
      <c r="AU8" t="s">
        <v>131</v>
      </c>
      <c r="AV8" t="s">
        <v>113</v>
      </c>
      <c r="AW8" t="s">
        <v>392</v>
      </c>
      <c r="AX8" t="s">
        <v>183</v>
      </c>
      <c r="AY8" t="s">
        <v>513</v>
      </c>
      <c r="AZ8" t="s">
        <v>159</v>
      </c>
      <c r="BA8" t="s">
        <v>80</v>
      </c>
      <c r="BB8" t="s">
        <v>120</v>
      </c>
      <c r="BC8" t="s">
        <v>170</v>
      </c>
      <c r="BD8" t="s">
        <v>335</v>
      </c>
      <c r="BE8" t="s">
        <v>279</v>
      </c>
      <c r="BF8" t="s">
        <v>583</v>
      </c>
      <c r="BG8" t="s">
        <v>242</v>
      </c>
      <c r="BH8" t="s">
        <v>198</v>
      </c>
      <c r="BI8" t="s">
        <v>442</v>
      </c>
      <c r="BJ8" t="s">
        <v>317</v>
      </c>
      <c r="BK8" t="s">
        <v>166</v>
      </c>
      <c r="BL8" t="s">
        <v>441</v>
      </c>
      <c r="BM8" t="s">
        <v>363</v>
      </c>
      <c r="BN8" t="s">
        <v>166</v>
      </c>
      <c r="BO8" t="s">
        <v>583</v>
      </c>
      <c r="BP8" t="s">
        <v>458</v>
      </c>
      <c r="BQ8" t="s">
        <v>586</v>
      </c>
      <c r="BR8" t="s">
        <v>242</v>
      </c>
      <c r="BS8" t="s">
        <v>402</v>
      </c>
      <c r="BT8" t="s">
        <v>209</v>
      </c>
    </row>
    <row r="9" spans="1:72" x14ac:dyDescent="0.3">
      <c r="A9" t="s">
        <v>296</v>
      </c>
      <c r="B9" t="s">
        <v>186</v>
      </c>
      <c r="C9" t="s">
        <v>96</v>
      </c>
      <c r="D9" t="s">
        <v>590</v>
      </c>
      <c r="E9" t="s">
        <v>531</v>
      </c>
      <c r="F9" t="s">
        <v>282</v>
      </c>
      <c r="G9" t="s">
        <v>321</v>
      </c>
      <c r="H9" t="s">
        <v>224</v>
      </c>
      <c r="I9" t="s">
        <v>404</v>
      </c>
      <c r="J9" t="s">
        <v>187</v>
      </c>
      <c r="K9" t="s">
        <v>283</v>
      </c>
      <c r="L9" t="s">
        <v>158</v>
      </c>
      <c r="M9" t="s">
        <v>210</v>
      </c>
      <c r="N9" t="s">
        <v>352</v>
      </c>
      <c r="O9" t="s">
        <v>512</v>
      </c>
      <c r="P9" t="s">
        <v>208</v>
      </c>
      <c r="Q9" t="s">
        <v>212</v>
      </c>
      <c r="R9" t="s">
        <v>99</v>
      </c>
      <c r="S9" t="s">
        <v>165</v>
      </c>
      <c r="T9" t="s">
        <v>270</v>
      </c>
      <c r="U9" t="s">
        <v>520</v>
      </c>
      <c r="V9" t="s">
        <v>505</v>
      </c>
      <c r="W9" t="s">
        <v>203</v>
      </c>
      <c r="X9" t="s">
        <v>583</v>
      </c>
      <c r="Y9" t="s">
        <v>202</v>
      </c>
      <c r="Z9" t="s">
        <v>91</v>
      </c>
      <c r="AA9" t="s">
        <v>338</v>
      </c>
      <c r="AB9" t="s">
        <v>501</v>
      </c>
      <c r="AC9" t="s">
        <v>354</v>
      </c>
      <c r="AD9" t="s">
        <v>472</v>
      </c>
      <c r="AE9" t="s">
        <v>211</v>
      </c>
      <c r="AF9" t="s">
        <v>95</v>
      </c>
      <c r="AG9" t="s">
        <v>303</v>
      </c>
      <c r="AH9" t="s">
        <v>98</v>
      </c>
      <c r="AI9" t="s">
        <v>262</v>
      </c>
      <c r="AJ9" t="s">
        <v>589</v>
      </c>
      <c r="AK9" t="s">
        <v>252</v>
      </c>
      <c r="AL9" t="s">
        <v>176</v>
      </c>
      <c r="AM9" t="s">
        <v>465</v>
      </c>
      <c r="AN9" t="s">
        <v>163</v>
      </c>
      <c r="AO9" t="s">
        <v>280</v>
      </c>
      <c r="AP9" t="s">
        <v>189</v>
      </c>
      <c r="AQ9" t="s">
        <v>569</v>
      </c>
      <c r="AR9" t="s">
        <v>465</v>
      </c>
      <c r="AS9" t="s">
        <v>445</v>
      </c>
      <c r="AT9" t="s">
        <v>239</v>
      </c>
      <c r="AU9" t="s">
        <v>588</v>
      </c>
      <c r="AV9" t="s">
        <v>587</v>
      </c>
      <c r="AW9" t="s">
        <v>397</v>
      </c>
      <c r="AX9" t="s">
        <v>258</v>
      </c>
      <c r="AY9" t="s">
        <v>359</v>
      </c>
      <c r="AZ9" t="s">
        <v>192</v>
      </c>
      <c r="BA9" t="s">
        <v>304</v>
      </c>
      <c r="BB9" t="s">
        <v>481</v>
      </c>
      <c r="BC9" t="s">
        <v>560</v>
      </c>
      <c r="BD9" t="s">
        <v>396</v>
      </c>
      <c r="BE9" t="s">
        <v>521</v>
      </c>
      <c r="BF9" t="s">
        <v>400</v>
      </c>
      <c r="BG9" t="s">
        <v>293</v>
      </c>
      <c r="BH9" t="s">
        <v>420</v>
      </c>
      <c r="BI9" t="s">
        <v>537</v>
      </c>
      <c r="BJ9" t="s">
        <v>100</v>
      </c>
      <c r="BK9" t="s">
        <v>127</v>
      </c>
      <c r="BL9" t="s">
        <v>107</v>
      </c>
      <c r="BM9" t="s">
        <v>313</v>
      </c>
      <c r="BN9" t="s">
        <v>224</v>
      </c>
      <c r="BO9" t="s">
        <v>478</v>
      </c>
      <c r="BP9" t="s">
        <v>303</v>
      </c>
      <c r="BQ9" t="s">
        <v>369</v>
      </c>
      <c r="BR9" t="s">
        <v>408</v>
      </c>
      <c r="BS9" t="s">
        <v>220</v>
      </c>
      <c r="BT9" t="s">
        <v>163</v>
      </c>
    </row>
    <row r="11" spans="1:72" x14ac:dyDescent="0.3">
      <c r="A11" t="s">
        <v>612</v>
      </c>
      <c r="B11">
        <v>1</v>
      </c>
      <c r="C11">
        <v>1</v>
      </c>
      <c r="D11">
        <v>0</v>
      </c>
      <c r="E11">
        <v>1</v>
      </c>
      <c r="F11">
        <v>0</v>
      </c>
      <c r="G11">
        <v>1</v>
      </c>
      <c r="H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1</v>
      </c>
      <c r="O11">
        <v>0</v>
      </c>
      <c r="P11">
        <v>1</v>
      </c>
      <c r="Q11">
        <v>0</v>
      </c>
      <c r="R11">
        <v>1</v>
      </c>
      <c r="S11">
        <v>1</v>
      </c>
      <c r="T11" s="23">
        <v>0</v>
      </c>
      <c r="U11" s="23">
        <v>0</v>
      </c>
      <c r="V11" s="23">
        <v>0</v>
      </c>
      <c r="W11" s="23">
        <v>1</v>
      </c>
      <c r="X11" s="23">
        <v>1</v>
      </c>
      <c r="Y11" s="23">
        <v>1</v>
      </c>
      <c r="Z11" s="23">
        <v>1</v>
      </c>
      <c r="AA11" s="23">
        <v>0</v>
      </c>
      <c r="AB11" s="23">
        <v>0</v>
      </c>
      <c r="AC11" s="23">
        <v>0</v>
      </c>
      <c r="AD11" s="23">
        <v>1</v>
      </c>
      <c r="AE11" s="23">
        <v>1</v>
      </c>
      <c r="AF11" s="23">
        <v>1</v>
      </c>
      <c r="AG11" s="23">
        <v>0</v>
      </c>
      <c r="AH11" s="23">
        <v>0</v>
      </c>
      <c r="AI11" s="23">
        <v>1</v>
      </c>
      <c r="AJ11" s="23">
        <v>1</v>
      </c>
      <c r="AK11" s="23">
        <v>1</v>
      </c>
      <c r="AL11" s="10">
        <v>1</v>
      </c>
      <c r="AM11" s="10">
        <v>0</v>
      </c>
      <c r="AN11" s="10">
        <v>0</v>
      </c>
      <c r="AO11" s="10">
        <v>0</v>
      </c>
      <c r="AP11" s="10">
        <v>0</v>
      </c>
      <c r="AQ11" s="10">
        <v>0</v>
      </c>
      <c r="AR11" s="10">
        <v>0</v>
      </c>
      <c r="AS11" s="10">
        <v>0</v>
      </c>
      <c r="AT11" s="10">
        <v>0</v>
      </c>
      <c r="AU11" s="10">
        <v>0</v>
      </c>
      <c r="AV11" s="10">
        <v>1</v>
      </c>
      <c r="AW11" s="10">
        <v>0</v>
      </c>
      <c r="AX11" s="10">
        <v>1</v>
      </c>
      <c r="AY11" s="10">
        <v>1</v>
      </c>
      <c r="AZ11" s="10">
        <v>1</v>
      </c>
      <c r="BA11" s="10">
        <v>1</v>
      </c>
      <c r="BB11" s="10">
        <v>0</v>
      </c>
      <c r="BC11" s="10">
        <v>1</v>
      </c>
      <c r="BD11" s="31">
        <v>0</v>
      </c>
      <c r="BE11" s="31">
        <v>1</v>
      </c>
      <c r="BF11" s="31">
        <v>0</v>
      </c>
      <c r="BG11" s="31">
        <v>1</v>
      </c>
      <c r="BH11" s="31">
        <v>0</v>
      </c>
      <c r="BI11" s="31">
        <v>1</v>
      </c>
      <c r="BJ11" s="31">
        <v>1</v>
      </c>
      <c r="BK11" s="31">
        <v>0</v>
      </c>
      <c r="BL11" s="31">
        <v>0</v>
      </c>
      <c r="BM11" s="31">
        <v>0</v>
      </c>
      <c r="BN11" s="31">
        <v>1</v>
      </c>
      <c r="BO11" s="31">
        <v>1</v>
      </c>
      <c r="BP11" s="31">
        <v>1</v>
      </c>
      <c r="BQ11" s="31">
        <v>0</v>
      </c>
      <c r="BR11" s="31">
        <v>0</v>
      </c>
      <c r="BS11" s="31">
        <v>0</v>
      </c>
      <c r="BT11" s="31">
        <v>1</v>
      </c>
    </row>
    <row r="12" spans="1:72" x14ac:dyDescent="0.3">
      <c r="A12" t="s">
        <v>613</v>
      </c>
      <c r="B12">
        <v>1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0</v>
      </c>
      <c r="R12">
        <v>1</v>
      </c>
      <c r="S12">
        <v>1</v>
      </c>
      <c r="T12" s="22">
        <v>0</v>
      </c>
      <c r="U12" s="22">
        <v>0</v>
      </c>
      <c r="V12" s="22">
        <v>0</v>
      </c>
      <c r="W12" s="22">
        <v>1</v>
      </c>
      <c r="X12" s="22">
        <v>1</v>
      </c>
      <c r="Y12" s="22">
        <v>1</v>
      </c>
      <c r="Z12" s="22">
        <v>1</v>
      </c>
      <c r="AA12" s="22">
        <v>0</v>
      </c>
      <c r="AB12" s="22">
        <v>0</v>
      </c>
      <c r="AC12" s="22">
        <v>1</v>
      </c>
      <c r="AD12" s="22">
        <v>1</v>
      </c>
      <c r="AE12" s="22">
        <v>1</v>
      </c>
      <c r="AF12" s="22">
        <v>1</v>
      </c>
      <c r="AG12" s="22">
        <v>0</v>
      </c>
      <c r="AH12" s="22">
        <v>0</v>
      </c>
      <c r="AI12" s="22">
        <v>1</v>
      </c>
      <c r="AJ12" s="22">
        <v>1</v>
      </c>
      <c r="AK12" s="22">
        <v>1</v>
      </c>
      <c r="AL12" s="10">
        <v>1</v>
      </c>
      <c r="AM12" s="10">
        <v>0</v>
      </c>
      <c r="AN12" s="10">
        <v>1</v>
      </c>
      <c r="AO12" s="10">
        <v>0</v>
      </c>
      <c r="AP12" s="10">
        <v>1</v>
      </c>
      <c r="AQ12" s="10">
        <v>0</v>
      </c>
      <c r="AR12" s="10">
        <v>0</v>
      </c>
      <c r="AS12" s="10">
        <v>0</v>
      </c>
      <c r="AT12" s="10">
        <v>1</v>
      </c>
      <c r="AU12" s="10">
        <v>0</v>
      </c>
      <c r="AV12" s="10">
        <v>1</v>
      </c>
      <c r="AW12" s="10">
        <v>0</v>
      </c>
      <c r="AX12" s="10">
        <v>1</v>
      </c>
      <c r="AY12" s="10">
        <v>1</v>
      </c>
      <c r="AZ12" s="10">
        <v>1</v>
      </c>
      <c r="BA12" s="10">
        <v>1</v>
      </c>
      <c r="BB12" s="10">
        <v>0</v>
      </c>
      <c r="BC12" s="10">
        <v>1</v>
      </c>
      <c r="BD12" s="31">
        <v>0</v>
      </c>
      <c r="BE12" s="31">
        <v>1</v>
      </c>
      <c r="BF12" s="31">
        <v>0</v>
      </c>
      <c r="BG12" s="31">
        <v>1</v>
      </c>
      <c r="BH12" s="31">
        <v>0</v>
      </c>
      <c r="BI12" s="31">
        <v>1</v>
      </c>
      <c r="BJ12" s="31">
        <v>1</v>
      </c>
      <c r="BK12" s="31">
        <v>0</v>
      </c>
      <c r="BL12" s="31">
        <v>1</v>
      </c>
      <c r="BM12" s="31">
        <v>0</v>
      </c>
      <c r="BN12" s="31">
        <v>1</v>
      </c>
      <c r="BO12" s="31">
        <v>1</v>
      </c>
      <c r="BP12" s="31">
        <v>1</v>
      </c>
      <c r="BQ12" s="31">
        <v>0</v>
      </c>
      <c r="BR12" s="31">
        <v>0</v>
      </c>
      <c r="BS12" s="31">
        <v>0</v>
      </c>
      <c r="BT12" s="31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2"/>
  <sheetViews>
    <sheetView topLeftCell="BI1" workbookViewId="0">
      <selection activeCell="BT15" sqref="BT15"/>
    </sheetView>
  </sheetViews>
  <sheetFormatPr defaultColWidth="11.5546875" defaultRowHeight="14.4" x14ac:dyDescent="0.3"/>
  <cols>
    <col min="1" max="1" width="19.88671875" bestFit="1" customWidth="1"/>
    <col min="2" max="2" width="17" bestFit="1" customWidth="1"/>
    <col min="3" max="3" width="18.33203125" bestFit="1" customWidth="1"/>
    <col min="4" max="4" width="18.88671875" bestFit="1" customWidth="1"/>
    <col min="5" max="5" width="22.6640625" bestFit="1" customWidth="1"/>
    <col min="6" max="6" width="14.44140625" bestFit="1" customWidth="1"/>
    <col min="7" max="7" width="13.44140625" bestFit="1" customWidth="1"/>
    <col min="8" max="8" width="18.6640625" bestFit="1" customWidth="1"/>
    <col min="9" max="9" width="19.109375" bestFit="1" customWidth="1"/>
    <col min="10" max="10" width="13.33203125" bestFit="1" customWidth="1"/>
    <col min="11" max="11" width="15.44140625" bestFit="1" customWidth="1"/>
    <col min="12" max="12" width="11.6640625" bestFit="1" customWidth="1"/>
    <col min="13" max="13" width="18.44140625" bestFit="1" customWidth="1"/>
    <col min="14" max="14" width="12.44140625" bestFit="1" customWidth="1"/>
    <col min="15" max="15" width="14" bestFit="1" customWidth="1"/>
    <col min="16" max="16" width="15.44140625" bestFit="1" customWidth="1"/>
    <col min="17" max="17" width="13.109375" bestFit="1" customWidth="1"/>
    <col min="18" max="18" width="18" bestFit="1" customWidth="1"/>
    <col min="19" max="19" width="17.44140625" bestFit="1" customWidth="1"/>
    <col min="20" max="20" width="27.44140625" bestFit="1" customWidth="1"/>
    <col min="21" max="21" width="13.44140625" bestFit="1" customWidth="1"/>
    <col min="22" max="22" width="14" bestFit="1" customWidth="1"/>
    <col min="23" max="23" width="14.109375" bestFit="1" customWidth="1"/>
    <col min="24" max="24" width="14.33203125" bestFit="1" customWidth="1"/>
    <col min="25" max="25" width="17.109375" bestFit="1" customWidth="1"/>
    <col min="26" max="26" width="15.109375" bestFit="1" customWidth="1"/>
    <col min="27" max="27" width="19.88671875" bestFit="1" customWidth="1"/>
    <col min="28" max="28" width="12.6640625" bestFit="1" customWidth="1"/>
    <col min="29" max="29" width="14.33203125" bestFit="1" customWidth="1"/>
    <col min="30" max="30" width="18.44140625" bestFit="1" customWidth="1"/>
    <col min="31" max="31" width="22.44140625" bestFit="1" customWidth="1"/>
    <col min="32" max="33" width="13.88671875" bestFit="1" customWidth="1"/>
    <col min="34" max="34" width="11.109375" bestFit="1" customWidth="1"/>
    <col min="35" max="35" width="36.33203125" bestFit="1" customWidth="1"/>
    <col min="36" max="36" width="14" bestFit="1" customWidth="1"/>
    <col min="37" max="37" width="17.44140625" bestFit="1" customWidth="1"/>
    <col min="38" max="38" width="11.88671875" bestFit="1" customWidth="1"/>
    <col min="39" max="39" width="9.88671875" bestFit="1" customWidth="1"/>
    <col min="40" max="40" width="12.33203125" bestFit="1" customWidth="1"/>
    <col min="41" max="41" width="13.44140625" bestFit="1" customWidth="1"/>
    <col min="42" max="43" width="13.88671875" bestFit="1" customWidth="1"/>
    <col min="44" max="44" width="14.109375" bestFit="1" customWidth="1"/>
    <col min="45" max="45" width="19.88671875" bestFit="1" customWidth="1"/>
    <col min="46" max="46" width="14.33203125" bestFit="1" customWidth="1"/>
    <col min="47" max="47" width="15.44140625" bestFit="1" customWidth="1"/>
    <col min="48" max="48" width="20" bestFit="1" customWidth="1"/>
    <col min="49" max="49" width="16.109375" bestFit="1" customWidth="1"/>
    <col min="50" max="50" width="16.6640625" bestFit="1" customWidth="1"/>
    <col min="51" max="51" width="16.88671875" bestFit="1" customWidth="1"/>
    <col min="52" max="52" width="15" bestFit="1" customWidth="1"/>
    <col min="53" max="53" width="14.109375" bestFit="1" customWidth="1"/>
    <col min="54" max="54" width="14.88671875" bestFit="1" customWidth="1"/>
    <col min="55" max="55" width="16.88671875" bestFit="1" customWidth="1"/>
    <col min="56" max="56" width="17.44140625" bestFit="1" customWidth="1"/>
    <col min="57" max="57" width="15.44140625" bestFit="1" customWidth="1"/>
    <col min="58" max="58" width="18.44140625" bestFit="1" customWidth="1"/>
    <col min="59" max="59" width="13.33203125" bestFit="1" customWidth="1"/>
    <col min="60" max="60" width="15.88671875" bestFit="1" customWidth="1"/>
    <col min="61" max="61" width="15.44140625" bestFit="1" customWidth="1"/>
    <col min="62" max="62" width="11.44140625" bestFit="1" customWidth="1"/>
    <col min="63" max="63" width="17.33203125" bestFit="1" customWidth="1"/>
    <col min="64" max="64" width="24.6640625" bestFit="1" customWidth="1"/>
    <col min="65" max="65" width="17.77734375" customWidth="1"/>
    <col min="66" max="66" width="16.88671875" bestFit="1" customWidth="1"/>
    <col min="67" max="67" width="17.88671875" bestFit="1" customWidth="1"/>
    <col min="68" max="68" width="23" bestFit="1" customWidth="1"/>
    <col min="69" max="69" width="19.44140625" bestFit="1" customWidth="1"/>
    <col min="70" max="70" width="11.44140625" bestFit="1" customWidth="1"/>
    <col min="71" max="71" width="13" bestFit="1" customWidth="1"/>
    <col min="72" max="72" width="13.44140625" bestFit="1" customWidth="1"/>
  </cols>
  <sheetData>
    <row r="1" spans="1:72" s="1" customFormat="1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</row>
    <row r="2" spans="1:72" s="1" customFormat="1" x14ac:dyDescent="0.3">
      <c r="B2" s="1" t="s">
        <v>608</v>
      </c>
      <c r="C2" s="1" t="s">
        <v>608</v>
      </c>
      <c r="D2" s="1" t="s">
        <v>608</v>
      </c>
      <c r="E2" s="1" t="s">
        <v>608</v>
      </c>
      <c r="F2" s="1" t="s">
        <v>608</v>
      </c>
      <c r="G2" s="1" t="s">
        <v>608</v>
      </c>
      <c r="H2" s="1" t="s">
        <v>608</v>
      </c>
      <c r="I2" s="1" t="s">
        <v>608</v>
      </c>
      <c r="J2" s="1" t="s">
        <v>608</v>
      </c>
      <c r="K2" s="1" t="s">
        <v>608</v>
      </c>
      <c r="L2" s="1" t="s">
        <v>608</v>
      </c>
      <c r="M2" s="1" t="s">
        <v>608</v>
      </c>
      <c r="N2" s="1" t="s">
        <v>608</v>
      </c>
      <c r="O2" s="1" t="s">
        <v>608</v>
      </c>
      <c r="P2" s="1" t="s">
        <v>608</v>
      </c>
      <c r="Q2" s="1" t="s">
        <v>608</v>
      </c>
      <c r="R2" s="1" t="s">
        <v>608</v>
      </c>
      <c r="S2" s="1" t="s">
        <v>608</v>
      </c>
      <c r="T2" s="1" t="s">
        <v>609</v>
      </c>
      <c r="U2" s="1" t="s">
        <v>609</v>
      </c>
      <c r="V2" s="1" t="s">
        <v>609</v>
      </c>
      <c r="W2" s="1" t="s">
        <v>609</v>
      </c>
      <c r="X2" s="1" t="s">
        <v>609</v>
      </c>
      <c r="Y2" s="1" t="s">
        <v>609</v>
      </c>
      <c r="Z2" s="1" t="s">
        <v>609</v>
      </c>
      <c r="AA2" s="1" t="s">
        <v>609</v>
      </c>
      <c r="AB2" s="1" t="s">
        <v>609</v>
      </c>
      <c r="AC2" s="1" t="s">
        <v>609</v>
      </c>
      <c r="AD2" s="1" t="s">
        <v>609</v>
      </c>
      <c r="AE2" s="1" t="s">
        <v>609</v>
      </c>
      <c r="AF2" s="1" t="s">
        <v>609</v>
      </c>
      <c r="AG2" s="1" t="s">
        <v>609</v>
      </c>
      <c r="AH2" s="1" t="s">
        <v>609</v>
      </c>
      <c r="AI2" s="1" t="s">
        <v>609</v>
      </c>
      <c r="AJ2" s="1" t="s">
        <v>609</v>
      </c>
      <c r="AK2" s="1" t="s">
        <v>609</v>
      </c>
      <c r="AL2" s="1" t="s">
        <v>610</v>
      </c>
      <c r="AM2" s="1" t="s">
        <v>610</v>
      </c>
      <c r="AN2" s="1" t="s">
        <v>610</v>
      </c>
      <c r="AO2" s="1" t="s">
        <v>610</v>
      </c>
      <c r="AP2" s="1" t="s">
        <v>610</v>
      </c>
      <c r="AQ2" s="1" t="s">
        <v>610</v>
      </c>
      <c r="AR2" s="1" t="s">
        <v>610</v>
      </c>
      <c r="AS2" s="1" t="s">
        <v>610</v>
      </c>
      <c r="AT2" s="1" t="s">
        <v>610</v>
      </c>
      <c r="AU2" s="1" t="s">
        <v>610</v>
      </c>
      <c r="AV2" s="1" t="s">
        <v>610</v>
      </c>
      <c r="AW2" s="1" t="s">
        <v>610</v>
      </c>
      <c r="AX2" s="1" t="s">
        <v>610</v>
      </c>
      <c r="AY2" s="1" t="s">
        <v>610</v>
      </c>
      <c r="AZ2" s="1" t="s">
        <v>610</v>
      </c>
      <c r="BA2" s="1" t="s">
        <v>610</v>
      </c>
      <c r="BB2" s="1" t="s">
        <v>610</v>
      </c>
      <c r="BC2" s="1" t="s">
        <v>610</v>
      </c>
      <c r="BD2" s="1" t="s">
        <v>611</v>
      </c>
      <c r="BE2" s="1" t="s">
        <v>611</v>
      </c>
      <c r="BF2" s="1" t="s">
        <v>611</v>
      </c>
      <c r="BG2" s="1" t="s">
        <v>611</v>
      </c>
      <c r="BH2" s="1" t="s">
        <v>611</v>
      </c>
      <c r="BI2" s="1" t="s">
        <v>611</v>
      </c>
      <c r="BJ2" s="1" t="s">
        <v>611</v>
      </c>
      <c r="BK2" s="1" t="s">
        <v>611</v>
      </c>
      <c r="BL2" s="1" t="s">
        <v>611</v>
      </c>
      <c r="BM2" s="1" t="s">
        <v>611</v>
      </c>
      <c r="BN2" s="1" t="s">
        <v>611</v>
      </c>
      <c r="BO2" s="1" t="s">
        <v>611</v>
      </c>
      <c r="BP2" s="1" t="s">
        <v>611</v>
      </c>
      <c r="BQ2" s="1" t="s">
        <v>611</v>
      </c>
      <c r="BR2" s="1" t="s">
        <v>611</v>
      </c>
      <c r="BS2" s="1" t="s">
        <v>611</v>
      </c>
      <c r="BT2" s="1" t="s">
        <v>611</v>
      </c>
    </row>
    <row r="3" spans="1:72" x14ac:dyDescent="0.3">
      <c r="A3" t="s">
        <v>623</v>
      </c>
      <c r="B3" t="str">
        <f>HYPERLINK("http://comprabienprod.s3-website-us-east-1.amazonaws.com/tienda/plazavea/catalogo/electro-mama/seccion/computo/producto/mini-laptop-advance-sp7148-1297/thumb/1600x1599/mini-laptop-advance-sp7148-1297.jpg")</f>
        <v>http://comprabienprod.s3-website-us-east-1.amazonaws.com/tienda/plazavea/catalogo/electro-mama/seccion/computo/producto/mini-laptop-advance-sp7148-1297/thumb/1600x1599/mini-laptop-advance-sp7148-1297.jpg</v>
      </c>
      <c r="C3" t="str">
        <f>HYPERLINK("https://upload.wikimedia.org/wikipedia/commons/f/f9/Dampflokomotive_897513.jpg")</f>
        <v>https://upload.wikimedia.org/wikipedia/commons/f/f9/Dampflokomotive_897513.jpg</v>
      </c>
      <c r="D3" t="str">
        <f>HYPERLINK("https://www.fazemag.de/wp-content/uploads/2017/09/Ecstasy-drugs-tablet-632x395.jpg")</f>
        <v>https://www.fazemag.de/wp-content/uploads/2017/09/Ecstasy-drugs-tablet-632x395.jpg</v>
      </c>
      <c r="E3" t="str">
        <f>HYPERLINK("https://cdn.prod-carehubs.net/n1/802899ec472ea3d8/uploads/2015/12/heroin-needle-syringe-drugs-16-x-9.jpg")</f>
        <v>https://cdn.prod-carehubs.net/n1/802899ec472ea3d8/uploads/2015/12/heroin-needle-syringe-drugs-16-x-9.jpg</v>
      </c>
      <c r="F3" t="str">
        <f>HYPERLINK("http://4.bp.blogspot.com/-VpnU65syx_k/VPi8uxdeXSI/AAAAAAAAHm0/vpoXp6ErQm0/s1600/bufete1.jpg")</f>
        <v>http://4.bp.blogspot.com/-VpnU65syx_k/VPi8uxdeXSI/AAAAAAAAHm0/vpoXp6ErQm0/s1600/bufete1.jpg</v>
      </c>
      <c r="G3" t="str">
        <f>HYPERLINK("https://upload.wikimedia.org/wikipedia/commons/9/9b/Wild_Pig_KSC02pd0873.jpg")</f>
        <v>https://upload.wikimedia.org/wikipedia/commons/9/9b/Wild_Pig_KSC02pd0873.jpg</v>
      </c>
      <c r="H3" t="str">
        <f>HYPERLINK("https://upload.wikimedia.org/wikipedia/commons/thumb/4/4d/Racemic_methamphetamine.svg/1920px-Racemic_methamphetamine.svg.png")</f>
        <v>https://upload.wikimedia.org/wikipedia/commons/thumb/4/4d/Racemic_methamphetamine.svg/1920px-Racemic_methamphetamine.svg.png</v>
      </c>
      <c r="I3" t="str">
        <f>HYPERLINK("https://upload.wikimedia.org/wikipedia/commons/6/6e/B-61_bomb.jpg")</f>
        <v>https://upload.wikimedia.org/wikipedia/commons/6/6e/B-61_bomb.jpg</v>
      </c>
      <c r="J3" t="str">
        <f>HYPERLINK("https://upload.wikimedia.org/wikipedia/commons/thumb/e/ec/Cannabis_Plant.jpg/800px-Cannabis_Plant.jpg")</f>
        <v>https://upload.wikimedia.org/wikipedia/commons/thumb/e/ec/Cannabis_Plant.jpg/800px-Cannabis_Plant.jpg</v>
      </c>
      <c r="K3" t="str">
        <f>HYPERLINK("https://upload.wikimedia.org/wikipedia/commons/thumb/d/da/4Messer_fcm.png/150px-4Messer_fcm.png")</f>
        <v>https://upload.wikimedia.org/wikipedia/commons/thumb/d/da/4Messer_fcm.png/150px-4Messer_fcm.png</v>
      </c>
      <c r="L3" t="str">
        <f>HYPERLINK("https://www.ingenieur.de/wp-content/uploads/2017/11/2016/17082_E-Traktor-von-John-Deere.jpg")</f>
        <v>https://www.ingenieur.de/wp-content/uploads/2017/11/2016/17082_E-Traktor-von-John-Deere.jpg</v>
      </c>
      <c r="M3" t="str">
        <f>HYPERLINK("https://http2.mlstatic.com/telefono-celular-para-adultos-mayores-o-ninos-con-boton-sos-D_NQ_NP_129425-MLM25443105364_032017-F.jpg")</f>
        <v>https://http2.mlstatic.com/telefono-celular-para-adultos-mayores-o-ninos-con-boton-sos-D_NQ_NP_129425-MLM25443105364_032017-F.jpg</v>
      </c>
      <c r="N3" t="str">
        <f>HYPERLINK("http://plazavea.vteximg.com.br/arquivos/ids/179069-1000-1000/20048819.jpg")</f>
        <v>http://plazavea.vteximg.com.br/arquivos/ids/179069-1000-1000/20048819.jpg</v>
      </c>
      <c r="O3" t="str">
        <f>HYPERLINK("https://upload.wikimedia.org/wikipedia/commons/thumb/4/43/USS_Liberty_%28AGTR-5%29_underway_in_Chesapeake_Bay_on_29_July_1967_%28K-39927%29.jpg/1200px-USS_Liberty_%28AGTR-5%29_underway_in_Chesapeake_Bay_on_29_July_1967_%28K-39927%29.jpg")</f>
        <v>https://upload.wikimedia.org/wikipedia/commons/thumb/4/43/USS_Liberty_%28AGTR-5%29_underway_in_Chesapeake_Bay_on_29_July_1967_%28K-39927%29.jpg/1200px-USS_Liberty_%28AGTR-5%29_underway_in_Chesapeake_Bay_on_29_July_1967_%28K-39927%29.jpg</v>
      </c>
      <c r="P3" t="str">
        <f>HYPERLINK("https://www.genussvoll-dampfen.de/images/product_images/original_images/popcorn.png")</f>
        <v>https://www.genussvoll-dampfen.de/images/product_images/original_images/popcorn.png</v>
      </c>
      <c r="Q3" t="str">
        <f>HYPERLINK("https://www.gesundheitstrends.com/wp-content/uploads/2018/04/wald.jpg")</f>
        <v>https://www.gesundheitstrends.com/wp-content/uploads/2018/04/wald.jpg</v>
      </c>
      <c r="R3" t="str">
        <f>HYPERLINK("https://cdn.networkrail.co.uk/wp-content/uploads/2018/04/New-Measurement-Train-NMT-1035x545.jpg")</f>
        <v>https://cdn.networkrail.co.uk/wp-content/uploads/2018/04/New-Measurement-Train-NMT-1035x545.jpg</v>
      </c>
      <c r="S3" t="str">
        <f>HYPERLINK("https://www.feuerwehr-lauf.de/images/Berichte/2017/12012017_Abschlussbericht2016/2017_Startbild.jpg")</f>
        <v>https://www.feuerwehr-lauf.de/images/Berichte/2017/12012017_Abschlussbericht2016/2017_Startbild.jpg</v>
      </c>
      <c r="T3" t="str">
        <f>HYPERLINK("https://upload.wikimedia.org/wikipedia/commons/thumb/6/66/Kokain_-_Cocaine.svg/1920px-Kokain_-_Cocaine.svg.png")</f>
        <v>https://upload.wikimedia.org/wikipedia/commons/thumb/6/66/Kokain_-_Cocaine.svg/1920px-Kokain_-_Cocaine.svg.png</v>
      </c>
      <c r="U3" t="str">
        <f>HYPERLINK("http://natgeo.imgix.net/shows/thumbnails/Drugs,Inc..jpg")</f>
        <v>http://natgeo.imgix.net/shows/thumbnails/Drugs,Inc..jpg</v>
      </c>
      <c r="V3" t="str">
        <f>HYPERLINK("http://3.bp.blogspot.com/-acK852ooKBs/TVdUG7aQUgI/AAAAAAAAAMU/PYevVXTaYaY/s1600/Toothbrush%255B1%255D.jpg")</f>
        <v>http://3.bp.blogspot.com/-acK852ooKBs/TVdUG7aQUgI/AAAAAAAAAMU/PYevVXTaYaY/s1600/Toothbrush%255B1%255D.jpg</v>
      </c>
      <c r="W3" t="str">
        <f>HYPERLINK("https://upload.wikimedia.org/wikipedia/commons/thumb/3/31/Ice_Cream_dessert_02.jpg/800px-Ice_Cream_dessert_02.jpg")</f>
        <v>https://upload.wikimedia.org/wikipedia/commons/thumb/3/31/Ice_Cream_dessert_02.jpg/800px-Ice_Cream_dessert_02.jpg</v>
      </c>
      <c r="X3" t="str">
        <f>HYPERLINK("http://plazavea.vteximg.com.br/arquivos/ids/178655-1000-1000/315845.jpg")</f>
        <v>http://plazavea.vteximg.com.br/arquivos/ids/178655-1000-1000/315845.jpg</v>
      </c>
      <c r="Y3" t="str">
        <f>HYPERLINK("https://avesdelejecafeterodotcom.files.wordpress.com/2016/04/vultur-gryphus.jpg")</f>
        <v>https://avesdelejecafeterodotcom.files.wordpress.com/2016/04/vultur-gryphus.jpg</v>
      </c>
      <c r="Z3" t="str">
        <f>HYPERLINK("https://britishcinematographer.co.uk/wp-content/uploads/bb-plugin/cache/twitter-and-firstlook-onscreen-landscape.jpg")</f>
        <v>https://britishcinematographer.co.uk/wp-content/uploads/bb-plugin/cache/twitter-and-firstlook-onscreen-landscape.jpg</v>
      </c>
      <c r="AA3" t="str">
        <f>HYPERLINK("https://whyy.org/wp-content/uploads/2019/03/Man-Smoking-A-Cigarette-768x512.jpg")</f>
        <v>https://whyy.org/wp-content/uploads/2019/03/Man-Smoking-A-Cigarette-768x512.jpg</v>
      </c>
      <c r="AB3" t="str">
        <f>HYPERLINK("http://peacefulheartalpacas.com/wp-content/uploads/2011/08/Maximus-May-2011.jpg")</f>
        <v>http://peacefulheartalpacas.com/wp-content/uploads/2011/08/Maximus-May-2011.jpg</v>
      </c>
      <c r="AC3" t="str">
        <f>HYPERLINK("https://media.npr.org/assets/news/2010/12/20/taliban_wide-8f6162a4db55cd06463bdaabdfc29e49fc0e28a0-s1100-c15.jpg")</f>
        <v>https://media.npr.org/assets/news/2010/12/20/taliban_wide-8f6162a4db55cd06463bdaabdfc29e49fc0e28a0-s1100-c15.jpg</v>
      </c>
      <c r="AD3" t="str">
        <f>HYPERLINK("https://hoffmanbikes.com/wp-content/uploads/2016/04/Hoffman-Bikes-2016-Imprint-Complete-Bikes-Color-Blue-1.jpg")</f>
        <v>https://hoffmanbikes.com/wp-content/uploads/2016/04/Hoffman-Bikes-2016-Imprint-Complete-Bikes-Color-Blue-1.jpg</v>
      </c>
      <c r="AE3" t="str">
        <f>HYPERLINK("https://www.tz.de/bilder/2018/06/27/9987873/1957164026-fussball-wm-2018-suedkorea-gegen-deutschland-bilder-und-noten-RhHG.jpg")</f>
        <v>https://www.tz.de/bilder/2018/06/27/9987873/1957164026-fussball-wm-2018-suedkorea-gegen-deutschland-bilder-und-noten-RhHG.jpg</v>
      </c>
      <c r="AF3" t="str">
        <f>HYPERLINK("https://www.heise.de/ct/imgs/04/2/1/9/2/3/1/6/Windows_10_Pro-2017-05-16-16-28-44-7d4e067be07c8b6b.png")</f>
        <v>https://www.heise.de/ct/imgs/04/2/1/9/2/3/1/6/Windows_10_Pro-2017-05-16-16-28-44-7d4e067be07c8b6b.png</v>
      </c>
      <c r="AG3" t="str">
        <f>HYPERLINK("https://plazavea.vteximg.com.br/arquivos/ids/169635-1000-1000/917245.jpg")</f>
        <v>https://plazavea.vteximg.com.br/arquivos/ids/169635-1000-1000/917245.jpg</v>
      </c>
      <c r="AH3" t="str">
        <f>HYPERLINK("https://www.bayregio-m.de/bilder/oben-schwimmbad.jpg")</f>
        <v>https://www.bayregio-m.de/bilder/oben-schwimmbad.jpg</v>
      </c>
      <c r="AI3" t="str">
        <f>HYPERLINK("https://www.hamburg-airport.de/images/_85_Vorfeld_Jets_Terminals_MPenner_940.jpg")</f>
        <v>https://www.hamburg-airport.de/images/_85_Vorfeld_Jets_Terminals_MPenner_940.jpg</v>
      </c>
      <c r="AJ3" t="str">
        <f>HYPERLINK("https://cdn1.medicalnewstoday.com/content/images/articles/322/322200/two-young-women-enjoying-lunch-together.jpg")</f>
        <v>https://cdn1.medicalnewstoday.com/content/images/articles/322/322200/two-young-women-enjoying-lunch-together.jpg</v>
      </c>
      <c r="AK3" t="str">
        <f>HYPERLINK("https://www.tierpark-sababurg.de/fileadmin/_processed_/7/d/csm__MG_9788_852e2bbcb9.jpg")</f>
        <v>https://www.tierpark-sababurg.de/fileadmin/_processed_/7/d/csm__MG_9788_852e2bbcb9.jpg</v>
      </c>
      <c r="AL3" t="str">
        <f>HYPERLINK("https://www.decowoerner.com/images/contentUploads/pictures/400_499/493/www/101000/493_239_04-1-0-00.jpg")</f>
        <v>https://www.decowoerner.com/images/contentUploads/pictures/400_499/493/www/101000/493_239_04-1-0-00.jpg</v>
      </c>
      <c r="AM3" t="str">
        <f>HYPERLINK("https://amp.insider.com/images/5c2cc4c701c0ea1d7e19ff4a-1136-568.jpg")</f>
        <v>https://amp.insider.com/images/5c2cc4c701c0ea1d7e19ff4a-1136-568.jpg</v>
      </c>
      <c r="AN3" t="str">
        <f>HYPERLINK("https://media.wired.com/photos/5b86fce8900cb57bbfd1e7ee/master/pass/Jaguar_I-PACE_S_Indus-Silver_065.jpg")</f>
        <v>https://media.wired.com/photos/5b86fce8900cb57bbfd1e7ee/master/pass/Jaguar_I-PACE_S_Indus-Silver_065.jpg</v>
      </c>
      <c r="AO3" t="str">
        <f>HYPERLINK("https://prhome.co.uk/sites/default/files/products/soupbowl.jpg")</f>
        <v>https://prhome.co.uk/sites/default/files/products/soupbowl.jpg</v>
      </c>
      <c r="AP3" t="str">
        <f>HYPERLINK("https://www.abcboats.com/wp-content/uploads/2016/02/slider.jpg")</f>
        <v>https://www.abcboats.com/wp-content/uploads/2016/02/slider.jpg</v>
      </c>
      <c r="AQ3" t="str">
        <f>HYPERLINK("https://timedotcom.files.wordpress.com/2016/04/hedgehog-animal.jpg")</f>
        <v>https://timedotcom.files.wordpress.com/2016/04/hedgehog-animal.jpg</v>
      </c>
      <c r="AR3" t="str">
        <f>HYPERLINK("https://plazavea.vteximg.com.br/arquivos/ids/170695-1000-1000/15555.jpg")</f>
        <v>https://plazavea.vteximg.com.br/arquivos/ids/170695-1000-1000/15555.jpg</v>
      </c>
      <c r="AS3" t="str">
        <f>HYPERLINK("https://cdn.vox-cdn.com/thumbor/jMZTN42_q45ArREu6pG6cGZI3sU=/98x0:541x295/920x613/filters:focal(98x0:541x295):format(webp)/cdn.vox-cdn.com/assets/3388035/acid.png")</f>
        <v>https://cdn.vox-cdn.com/thumbor/jMZTN42_q45ArREu6pG6cGZI3sU=/98x0:541x295/920x613/filters:focal(98x0:541x295):format(webp)/cdn.vox-cdn.com/assets/3388035/acid.png</v>
      </c>
      <c r="AT3" t="str">
        <f>HYPERLINK("https://www.gartenjournal.net/wp-content/uploads/bachlauf-teich.jpg")</f>
        <v>https://www.gartenjournal.net/wp-content/uploads/bachlauf-teich.jpg</v>
      </c>
      <c r="AU3" t="str">
        <f>HYPERLINK("https://www.trekkingfieber.de/wp-content/uploads/2017/02/Daypack-trekking-wandern-kleiner-rucksack.jpg")</f>
        <v>https://www.trekkingfieber.de/wp-content/uploads/2017/02/Daypack-trekking-wandern-kleiner-rucksack.jpg</v>
      </c>
      <c r="AV3" t="str">
        <f>HYPERLINK("https://www.adac.de/-/media/images/rechtsberatung/tankstelle-ausruestung-und-wartung-rechtsberatung-926x383.jpg")</f>
        <v>https://www.adac.de/-/media/images/rechtsberatung/tankstelle-ausruestung-und-wartung-rechtsberatung-926x383.jpg</v>
      </c>
      <c r="AW3" t="str">
        <f>HYPERLINK("https://upload.wikimedia.org/wikipedia/commons/thumb/2/20/MkII_07.JPG/800px-MkII_07.JPG")</f>
        <v>https://upload.wikimedia.org/wikipedia/commons/thumb/2/20/MkII_07.JPG/800px-MkII_07.JPG</v>
      </c>
      <c r="AX3" t="str">
        <f>HYPERLINK("https://upload.wikimedia.org/wikipedia/commons/thumb/7/7b/GLOCK_17_Gen_4_Pistol_MOD_45160305.jpg/1280px-GLOCK_17_Gen_4_Pistol_MOD_45160305.jpg")</f>
        <v>https://upload.wikimedia.org/wikipedia/commons/thumb/7/7b/GLOCK_17_Gen_4_Pistol_MOD_45160305.jpg/1280px-GLOCK_17_Gen_4_Pistol_MOD_45160305.jpg</v>
      </c>
      <c r="AY3" t="str">
        <f>HYPERLINK("https://www.deutschlandfunk.de/media/thumbs/c/cafa1d1daf15db26c2d6a6c76bc2242av1_max_755x425_b3535db83dc50e27c1bb1392364c95a2.jpg")</f>
        <v>https://www.deutschlandfunk.de/media/thumbs/c/cafa1d1daf15db26c2d6a6c76bc2242av1_max_755x425_b3535db83dc50e27c1bb1392364c95a2.jpg</v>
      </c>
      <c r="AZ3" t="str">
        <f>HYPERLINK("https://www.wilderkaiser.info/feratel/event/large/going-am-wilden-kaiser-bergdoktorerlebniswoche-e-mountainbiketour-bergdoktor-xl-mit-dem-elektrobike-zu-den-drehorten.jpg")</f>
        <v>https://www.wilderkaiser.info/feratel/event/large/going-am-wilden-kaiser-bergdoktorerlebniswoche-e-mountainbiketour-bergdoktor-xl-mit-dem-elektrobike-zu-den-drehorten.jpg</v>
      </c>
      <c r="BA3" t="str">
        <f>HYPERLINK("https://image.brigitte.de/10825142/uncropped-0-0/e2368ac9c6725eda700a2be66b556afd/bO/bauernbrot-backen.jpg")</f>
        <v>https://image.brigitte.de/10825142/uncropped-0-0/e2368ac9c6725eda700a2be66b556afd/bO/bauernbrot-backen.jpg</v>
      </c>
      <c r="BB3" t="str">
        <f>HYPERLINK("https://s-ec.bstatic.com/images/hotel/max1024x768/147/147997361.jpg")</f>
        <v>https://s-ec.bstatic.com/images/hotel/max1024x768/147/147997361.jpg</v>
      </c>
      <c r="BC3" t="str">
        <f>HYPERLINK("https://images.ecosia.org/NAKP5OaLrQvYcRsDaemcvngaEzY=/0x390/smart/http%3A%2F%2Fwww.appliance-world.co.uk%2Fpublic%2Fimages%2Fproducts%2FWMBF742P-1.JPG")</f>
        <v>https://images.ecosia.org/NAKP5OaLrQvYcRsDaemcvngaEzY=/0x390/smart/http%3A%2F%2Fwww.appliance-world.co.uk%2Fpublic%2Fimages%2Fproducts%2FWMBF742P-1.JPG</v>
      </c>
      <c r="BD3" t="str">
        <f>HYPERLINK("https://www.meonuk.com/sites/default/files/2017-02/runway%20main%20img.jpg")</f>
        <v>https://www.meonuk.com/sites/default/files/2017-02/runway%20main%20img.jpg</v>
      </c>
      <c r="BE3" t="str">
        <f>HYPERLINK("https://images.pickawood.com/data/nettece/aaa-images/customer-images/regal-buecherregal-bibliothek-kiefer-13301-980x720.jpg")</f>
        <v>https://images.pickawood.com/data/nettece/aaa-images/customer-images/regal-buecherregal-bibliothek-kiefer-13301-980x720.jpg</v>
      </c>
      <c r="BF3" t="str">
        <f>HYPERLINK("https://plazavea.vteximg.com.br/arquivos/ids/169187-1000-1000/4822.jpg")</f>
        <v>https://plazavea.vteximg.com.br/arquivos/ids/169187-1000-1000/4822.jpg</v>
      </c>
      <c r="BG3" t="str">
        <f>HYPERLINK("http://www.newnewss.net/wp-content/uploads/2019/04/drug-780x405.jpg")</f>
        <v>http://www.newnewss.net/wp-content/uploads/2019/04/drug-780x405.jpg</v>
      </c>
      <c r="BH3" t="str">
        <f>HYPERLINK("https://upload.wikimedia.org/wikipedia/commons/thumb/3/30/Flag_of_Jihad.svg/1920px-Flag_of_Jihad.svg.png")</f>
        <v>https://upload.wikimedia.org/wikipedia/commons/thumb/3/30/Flag_of_Jihad.svg/1920px-Flag_of_Jihad.svg.png</v>
      </c>
      <c r="BI3" t="str">
        <f>HYPERLINK("https://upload.wikimedia.org/wikipedia/commons/thumb/a/a9/Al-Qaida_cr%C3%A9e_une_brigade_dirig%C3%A9e_par_des_Touaregs_%288246938011%29.jpg/800px-Al-Qaida_cr%C3%A9e_une_brigade_dirig%C3%A9e_par_des_Touaregs_%288246938011%29.jpg")</f>
        <v>https://upload.wikimedia.org/wikipedia/commons/thumb/a/a9/Al-Qaida_cr%C3%A9e_une_brigade_dirig%C3%A9e_par_des_Touaregs_%288246938011%29.jpg/800px-Al-Qaida_cr%C3%A9e_une_brigade_dirig%C3%A9e_par_des_Touaregs_%288246938011%29.jpg</v>
      </c>
      <c r="BJ3" t="str">
        <f>HYPERLINK("https://img1.womenshealth.de/Obst-und-Gemuese-der-Saison-fotoshowBig-fe5a738-18936.jpg")</f>
        <v>https://img1.womenshealth.de/Obst-und-Gemuese-der-Saison-fotoshowBig-fe5a738-18936.jpg</v>
      </c>
      <c r="BK3" t="str">
        <f>HYPERLINK("https://upload.wikimedia.org/wikipedia/commons/thumb/9/9e/Sydney-Galaxy-homebush.jpg/333px-Sydney-Galaxy-homebush.jpg")</f>
        <v>https://upload.wikimedia.org/wikipedia/commons/thumb/9/9e/Sydney-Galaxy-homebush.jpg/333px-Sydney-Galaxy-homebush.jpg</v>
      </c>
      <c r="BL3" t="str">
        <f>HYPERLINK("https://2.bp.blogspot.com/-J4l96QbWOJo/WNFi4Yt9ZxI/AAAAAAAABtc/EAaqXySKUwk3HRImgf-RasfoUcIw-UoUACLcB/s1600/SFC-275_1sfc.jpg")</f>
        <v>https://2.bp.blogspot.com/-J4l96QbWOJo/WNFi4Yt9ZxI/AAAAAAAABtc/EAaqXySKUwk3HRImgf-RasfoUcIw-UoUACLcB/s1600/SFC-275_1sfc.jpg</v>
      </c>
      <c r="BM3" t="str">
        <f>HYPERLINK("https://www.thoughtco.com/thmb/a6keu_lfmRjyDH-72nIz9MW5EdA=/2121x1414/filters:no_upscale():max_bytes(150000):strip_icc()/GettyImages-872346454-5c37b2dec9e77c000132a628.jpg")</f>
        <v>https://www.thoughtco.com/thmb/a6keu_lfmRjyDH-72nIz9MW5EdA=/2121x1414/filters:no_upscale():max_bytes(150000):strip_icc()/GettyImages-872346454-5c37b2dec9e77c000132a628.jpg</v>
      </c>
      <c r="BN3" t="str">
        <f>HYPERLINK("https://media-cdn.tripadvisor.com/media/photo-s/12/1f/3b/86/disco-radio-hall.jpg")</f>
        <v>https://media-cdn.tripadvisor.com/media/photo-s/12/1f/3b/86/disco-radio-hall.jpg</v>
      </c>
      <c r="BO3" t="str">
        <f>HYPERLINK("https://p5.focus.de/img/fotos/crop5477266/1556442859-cfreecrop_21_9-w1280-h720-otx0_y89-q75-p5/colourbox15286131.jpg")</f>
        <v>https://p5.focus.de/img/fotos/crop5477266/1556442859-cfreecrop_21_9-w1280-h720-otx0_y89-q75-p5/colourbox15286131.jpg</v>
      </c>
      <c r="BP3" t="str">
        <f>HYPERLINK("https://heifer12x12.files.wordpress.com/2012/04/cusquena.jpg")</f>
        <v>https://heifer12x12.files.wordpress.com/2012/04/cusquena.jpg</v>
      </c>
      <c r="BQ3" t="str">
        <f>HYPERLINK("https://www.gachd.org/wp-content/uploads/2018/07/Children-playing-tug-of-war.jpg")</f>
        <v>https://www.gachd.org/wp-content/uploads/2018/07/Children-playing-tug-of-war.jpg</v>
      </c>
      <c r="BR3" t="str">
        <f>HYPERLINK("https://upload.wikimedia.org/wikipedia/commons/thumb/9/92/Cocaine_lines_2.jpg/1024px-Cocaine_lines_2.jpg")</f>
        <v>https://upload.wikimedia.org/wikipedia/commons/thumb/9/92/Cocaine_lines_2.jpg/1024px-Cocaine_lines_2.jpg</v>
      </c>
      <c r="BS3" t="str">
        <f>HYPERLINK("https://upload.wikimedia.org/wikipedia/commons/c/c1/Darfur_refugee_camp_in_Chad.jpg")</f>
        <v>https://upload.wikimedia.org/wikipedia/commons/c/c1/Darfur_refugee_camp_in_Chad.jpg</v>
      </c>
      <c r="BT3" t="str">
        <f>HYPERLINK("https://bilder.bild.de/fotos-skaliert/mercedes-cabrio-200727469-55103508/2,w=993,q=high,c=0.bild.jpg")</f>
        <v>https://bilder.bild.de/fotos-skaliert/mercedes-cabrio-200727469-55103508/2,w=993,q=high,c=0.bild.jpg</v>
      </c>
    </row>
    <row r="4" spans="1:72" x14ac:dyDescent="0.3">
      <c r="A4" t="s">
        <v>591</v>
      </c>
      <c r="B4" t="s">
        <v>26</v>
      </c>
      <c r="C4" t="s">
        <v>30</v>
      </c>
      <c r="D4" t="s">
        <v>69</v>
      </c>
      <c r="E4" t="s">
        <v>68</v>
      </c>
      <c r="F4" t="s">
        <v>49</v>
      </c>
      <c r="G4" t="s">
        <v>37</v>
      </c>
      <c r="H4" t="s">
        <v>61</v>
      </c>
      <c r="I4" t="s">
        <v>56</v>
      </c>
      <c r="J4" t="s">
        <v>44</v>
      </c>
      <c r="K4" t="s">
        <v>50</v>
      </c>
      <c r="L4" t="s">
        <v>27</v>
      </c>
      <c r="M4" t="s">
        <v>43</v>
      </c>
      <c r="N4" t="s">
        <v>31</v>
      </c>
      <c r="O4" t="s">
        <v>34</v>
      </c>
      <c r="P4" t="s">
        <v>5</v>
      </c>
      <c r="Q4" t="s">
        <v>64</v>
      </c>
      <c r="R4" t="s">
        <v>7</v>
      </c>
      <c r="S4" t="s">
        <v>63</v>
      </c>
      <c r="T4" t="s">
        <v>32</v>
      </c>
      <c r="U4" t="s">
        <v>1</v>
      </c>
      <c r="V4" t="s">
        <v>48</v>
      </c>
      <c r="W4" t="s">
        <v>10</v>
      </c>
      <c r="X4" t="s">
        <v>36</v>
      </c>
      <c r="Y4" t="s">
        <v>9</v>
      </c>
      <c r="Z4" t="s">
        <v>3</v>
      </c>
      <c r="AA4" t="s">
        <v>65</v>
      </c>
      <c r="AB4" t="s">
        <v>42</v>
      </c>
      <c r="AC4" t="s">
        <v>53</v>
      </c>
      <c r="AD4" t="s">
        <v>66</v>
      </c>
      <c r="AE4" t="s">
        <v>18</v>
      </c>
      <c r="AF4" t="s">
        <v>58</v>
      </c>
      <c r="AG4" t="s">
        <v>13</v>
      </c>
      <c r="AH4" t="s">
        <v>19</v>
      </c>
      <c r="AI4" t="s">
        <v>21</v>
      </c>
      <c r="AJ4" t="s">
        <v>46</v>
      </c>
      <c r="AK4" t="s">
        <v>2</v>
      </c>
      <c r="AL4" t="s">
        <v>24</v>
      </c>
      <c r="AM4" t="s">
        <v>33</v>
      </c>
      <c r="AN4" t="s">
        <v>16</v>
      </c>
      <c r="AO4" t="s">
        <v>15</v>
      </c>
      <c r="AP4" t="s">
        <v>62</v>
      </c>
      <c r="AQ4" t="s">
        <v>54</v>
      </c>
      <c r="AR4" t="s">
        <v>38</v>
      </c>
      <c r="AS4" t="s">
        <v>57</v>
      </c>
      <c r="AT4" t="s">
        <v>59</v>
      </c>
      <c r="AU4" t="s">
        <v>28</v>
      </c>
      <c r="AV4" t="s">
        <v>12</v>
      </c>
      <c r="AW4" t="s">
        <v>51</v>
      </c>
      <c r="AX4" t="s">
        <v>55</v>
      </c>
      <c r="AY4" t="s">
        <v>17</v>
      </c>
      <c r="AZ4" t="s">
        <v>25</v>
      </c>
      <c r="BA4" t="s">
        <v>11</v>
      </c>
      <c r="BB4" t="s">
        <v>52</v>
      </c>
      <c r="BC4" t="s">
        <v>4</v>
      </c>
      <c r="BD4" t="s">
        <v>14</v>
      </c>
      <c r="BE4" t="s">
        <v>45</v>
      </c>
      <c r="BF4" t="s">
        <v>23</v>
      </c>
      <c r="BG4" t="s">
        <v>20</v>
      </c>
      <c r="BH4" t="s">
        <v>8</v>
      </c>
      <c r="BI4" t="s">
        <v>47</v>
      </c>
      <c r="BJ4" t="s">
        <v>6</v>
      </c>
      <c r="BK4" t="s">
        <v>60</v>
      </c>
      <c r="BL4" t="s">
        <v>40</v>
      </c>
      <c r="BM4" t="s">
        <v>22</v>
      </c>
      <c r="BN4" t="s">
        <v>35</v>
      </c>
      <c r="BO4" t="s">
        <v>621</v>
      </c>
      <c r="BP4" t="s">
        <v>67</v>
      </c>
      <c r="BQ4" t="s">
        <v>41</v>
      </c>
      <c r="BR4" t="s">
        <v>39</v>
      </c>
      <c r="BS4" t="s">
        <v>29</v>
      </c>
      <c r="BT4" t="s">
        <v>622</v>
      </c>
    </row>
    <row r="5" spans="1:72" x14ac:dyDescent="0.3">
      <c r="A5" t="s">
        <v>70</v>
      </c>
      <c r="B5" t="s">
        <v>157</v>
      </c>
      <c r="C5" t="s">
        <v>99</v>
      </c>
      <c r="D5" t="s">
        <v>483</v>
      </c>
      <c r="E5" t="s">
        <v>132</v>
      </c>
      <c r="F5" t="s">
        <v>232</v>
      </c>
      <c r="G5" t="s">
        <v>105</v>
      </c>
      <c r="H5" t="s">
        <v>101</v>
      </c>
      <c r="I5" t="s">
        <v>124</v>
      </c>
      <c r="J5" t="s">
        <v>325</v>
      </c>
      <c r="K5" t="s">
        <v>118</v>
      </c>
      <c r="L5" t="s">
        <v>96</v>
      </c>
      <c r="M5" t="s">
        <v>110</v>
      </c>
      <c r="N5" t="s">
        <v>100</v>
      </c>
      <c r="O5" t="s">
        <v>404</v>
      </c>
      <c r="P5" t="s">
        <v>80</v>
      </c>
      <c r="Q5" t="s">
        <v>131</v>
      </c>
      <c r="R5" t="s">
        <v>77</v>
      </c>
      <c r="S5" t="s">
        <v>190</v>
      </c>
      <c r="T5" t="s">
        <v>264</v>
      </c>
      <c r="U5" t="s">
        <v>422</v>
      </c>
      <c r="V5" t="s">
        <v>369</v>
      </c>
      <c r="W5" t="s">
        <v>80</v>
      </c>
      <c r="X5" t="s">
        <v>116</v>
      </c>
      <c r="Y5" t="s">
        <v>144</v>
      </c>
      <c r="Z5" t="s">
        <v>82</v>
      </c>
      <c r="AA5" t="s">
        <v>132</v>
      </c>
      <c r="AB5" t="s">
        <v>109</v>
      </c>
      <c r="AC5" t="s">
        <v>183</v>
      </c>
      <c r="AD5" t="s">
        <v>94</v>
      </c>
      <c r="AE5" t="s">
        <v>88</v>
      </c>
      <c r="AF5" t="s">
        <v>126</v>
      </c>
      <c r="AG5" t="s">
        <v>206</v>
      </c>
      <c r="AH5" t="s">
        <v>89</v>
      </c>
      <c r="AI5" t="s">
        <v>91</v>
      </c>
      <c r="AJ5" t="s">
        <v>113</v>
      </c>
      <c r="AK5" t="s">
        <v>298</v>
      </c>
      <c r="AL5" t="s">
        <v>75</v>
      </c>
      <c r="AM5" t="s">
        <v>355</v>
      </c>
      <c r="AN5" t="s">
        <v>102</v>
      </c>
      <c r="AO5" t="s">
        <v>85</v>
      </c>
      <c r="AP5" t="s">
        <v>89</v>
      </c>
      <c r="AQ5" t="s">
        <v>122</v>
      </c>
      <c r="AR5" t="s">
        <v>168</v>
      </c>
      <c r="AS5" t="s">
        <v>411</v>
      </c>
      <c r="AT5" t="s">
        <v>159</v>
      </c>
      <c r="AU5" t="s">
        <v>97</v>
      </c>
      <c r="AV5" t="s">
        <v>147</v>
      </c>
      <c r="AW5" t="s">
        <v>119</v>
      </c>
      <c r="AX5" t="s">
        <v>237</v>
      </c>
      <c r="AY5" t="s">
        <v>210</v>
      </c>
      <c r="AZ5" t="s">
        <v>94</v>
      </c>
      <c r="BA5" t="s">
        <v>204</v>
      </c>
      <c r="BB5" t="s">
        <v>285</v>
      </c>
      <c r="BC5" t="s">
        <v>74</v>
      </c>
      <c r="BD5" t="s">
        <v>424</v>
      </c>
      <c r="BE5" t="s">
        <v>112</v>
      </c>
      <c r="BF5" t="s">
        <v>483</v>
      </c>
      <c r="BG5" t="s">
        <v>132</v>
      </c>
      <c r="BH5" t="s">
        <v>521</v>
      </c>
      <c r="BI5" t="s">
        <v>177</v>
      </c>
      <c r="BJ5" t="s">
        <v>141</v>
      </c>
      <c r="BK5" t="s">
        <v>240</v>
      </c>
      <c r="BL5" t="s">
        <v>347</v>
      </c>
      <c r="BM5" t="s">
        <v>363</v>
      </c>
      <c r="BN5" t="s">
        <v>73</v>
      </c>
      <c r="BO5" t="s">
        <v>116</v>
      </c>
      <c r="BP5" t="s">
        <v>193</v>
      </c>
      <c r="BQ5" t="s">
        <v>430</v>
      </c>
      <c r="BR5" t="s">
        <v>428</v>
      </c>
      <c r="BS5" t="s">
        <v>98</v>
      </c>
      <c r="BT5" t="s">
        <v>151</v>
      </c>
    </row>
    <row r="6" spans="1:72" x14ac:dyDescent="0.3">
      <c r="A6" t="s">
        <v>136</v>
      </c>
      <c r="B6" t="s">
        <v>218</v>
      </c>
      <c r="C6" t="s">
        <v>142</v>
      </c>
      <c r="D6" t="s">
        <v>473</v>
      </c>
      <c r="E6" t="s">
        <v>593</v>
      </c>
      <c r="F6" t="s">
        <v>179</v>
      </c>
      <c r="G6" t="s">
        <v>225</v>
      </c>
      <c r="H6" t="s">
        <v>264</v>
      </c>
      <c r="I6" t="s">
        <v>184</v>
      </c>
      <c r="J6" t="s">
        <v>467</v>
      </c>
      <c r="K6" t="s">
        <v>338</v>
      </c>
      <c r="L6" t="s">
        <v>266</v>
      </c>
      <c r="M6" t="s">
        <v>173</v>
      </c>
      <c r="N6" t="s">
        <v>317</v>
      </c>
      <c r="O6" t="s">
        <v>89</v>
      </c>
      <c r="P6" t="s">
        <v>150</v>
      </c>
      <c r="Q6" t="s">
        <v>337</v>
      </c>
      <c r="R6" t="s">
        <v>142</v>
      </c>
      <c r="S6" t="s">
        <v>165</v>
      </c>
      <c r="T6" t="s">
        <v>334</v>
      </c>
      <c r="U6" t="s">
        <v>492</v>
      </c>
      <c r="V6" t="s">
        <v>338</v>
      </c>
      <c r="W6" t="s">
        <v>253</v>
      </c>
      <c r="X6" t="s">
        <v>148</v>
      </c>
      <c r="Y6" t="s">
        <v>79</v>
      </c>
      <c r="Z6" t="s">
        <v>73</v>
      </c>
      <c r="AA6" t="s">
        <v>471</v>
      </c>
      <c r="AB6" t="s">
        <v>172</v>
      </c>
      <c r="AC6" t="s">
        <v>177</v>
      </c>
      <c r="AD6" t="s">
        <v>472</v>
      </c>
      <c r="AE6" t="s">
        <v>171</v>
      </c>
      <c r="AF6" t="s">
        <v>446</v>
      </c>
      <c r="AG6" t="s">
        <v>83</v>
      </c>
      <c r="AH6" t="s">
        <v>153</v>
      </c>
      <c r="AI6" t="s">
        <v>84</v>
      </c>
      <c r="AJ6" t="s">
        <v>280</v>
      </c>
      <c r="AK6" t="s">
        <v>197</v>
      </c>
      <c r="AL6" t="s">
        <v>140</v>
      </c>
      <c r="AM6" t="s">
        <v>104</v>
      </c>
      <c r="AN6" t="s">
        <v>209</v>
      </c>
      <c r="AO6" t="s">
        <v>257</v>
      </c>
      <c r="AP6" t="s">
        <v>212</v>
      </c>
      <c r="AQ6" t="s">
        <v>182</v>
      </c>
      <c r="AR6" t="s">
        <v>104</v>
      </c>
      <c r="AS6" t="s">
        <v>570</v>
      </c>
      <c r="AT6" t="s">
        <v>127</v>
      </c>
      <c r="AU6" t="s">
        <v>159</v>
      </c>
      <c r="AV6" t="s">
        <v>592</v>
      </c>
      <c r="AW6" t="s">
        <v>392</v>
      </c>
      <c r="AX6" t="s">
        <v>123</v>
      </c>
      <c r="AY6" t="s">
        <v>350</v>
      </c>
      <c r="AZ6" t="s">
        <v>97</v>
      </c>
      <c r="BA6" t="s">
        <v>81</v>
      </c>
      <c r="BB6" t="s">
        <v>256</v>
      </c>
      <c r="BC6" t="s">
        <v>248</v>
      </c>
      <c r="BD6" t="s">
        <v>404</v>
      </c>
      <c r="BE6" t="s">
        <v>230</v>
      </c>
      <c r="BF6" t="s">
        <v>415</v>
      </c>
      <c r="BG6" t="s">
        <v>178</v>
      </c>
      <c r="BH6" t="s">
        <v>279</v>
      </c>
      <c r="BI6" t="s">
        <v>409</v>
      </c>
      <c r="BJ6" t="s">
        <v>317</v>
      </c>
      <c r="BK6" t="s">
        <v>211</v>
      </c>
      <c r="BL6" t="s">
        <v>544</v>
      </c>
      <c r="BM6" t="s">
        <v>155</v>
      </c>
      <c r="BN6" t="s">
        <v>170</v>
      </c>
      <c r="BO6" t="s">
        <v>133</v>
      </c>
      <c r="BP6" t="s">
        <v>133</v>
      </c>
      <c r="BQ6" t="s">
        <v>586</v>
      </c>
      <c r="BR6" t="s">
        <v>132</v>
      </c>
      <c r="BS6" t="s">
        <v>534</v>
      </c>
      <c r="BT6" t="s">
        <v>102</v>
      </c>
    </row>
    <row r="7" spans="1:72" x14ac:dyDescent="0.3">
      <c r="A7" t="s">
        <v>195</v>
      </c>
      <c r="B7" t="s">
        <v>95</v>
      </c>
      <c r="C7" t="s">
        <v>360</v>
      </c>
      <c r="D7" t="s">
        <v>242</v>
      </c>
      <c r="E7" t="s">
        <v>451</v>
      </c>
      <c r="F7" t="s">
        <v>117</v>
      </c>
      <c r="G7" t="s">
        <v>167</v>
      </c>
      <c r="H7" t="s">
        <v>188</v>
      </c>
      <c r="I7" t="s">
        <v>213</v>
      </c>
      <c r="J7" t="s">
        <v>431</v>
      </c>
      <c r="K7" t="s">
        <v>454</v>
      </c>
      <c r="L7" t="s">
        <v>219</v>
      </c>
      <c r="M7" t="s">
        <v>228</v>
      </c>
      <c r="N7" t="s">
        <v>282</v>
      </c>
      <c r="O7" t="s">
        <v>386</v>
      </c>
      <c r="P7" t="s">
        <v>303</v>
      </c>
      <c r="Q7" t="s">
        <v>94</v>
      </c>
      <c r="R7" t="s">
        <v>201</v>
      </c>
      <c r="S7" t="s">
        <v>224</v>
      </c>
      <c r="T7" t="s">
        <v>524</v>
      </c>
      <c r="U7" t="s">
        <v>419</v>
      </c>
      <c r="V7" t="s">
        <v>114</v>
      </c>
      <c r="W7" t="s">
        <v>145</v>
      </c>
      <c r="X7" t="s">
        <v>133</v>
      </c>
      <c r="Y7" t="s">
        <v>252</v>
      </c>
      <c r="Z7" t="s">
        <v>166</v>
      </c>
      <c r="AA7" t="s">
        <v>168</v>
      </c>
      <c r="AB7" t="s">
        <v>155</v>
      </c>
      <c r="AC7" t="s">
        <v>537</v>
      </c>
      <c r="AD7" t="s">
        <v>192</v>
      </c>
      <c r="AE7" t="s">
        <v>108</v>
      </c>
      <c r="AF7" t="s">
        <v>289</v>
      </c>
      <c r="AG7" t="s">
        <v>306</v>
      </c>
      <c r="AH7" t="s">
        <v>212</v>
      </c>
      <c r="AI7" t="s">
        <v>213</v>
      </c>
      <c r="AJ7" t="s">
        <v>468</v>
      </c>
      <c r="AK7" t="s">
        <v>399</v>
      </c>
      <c r="AL7" t="s">
        <v>384</v>
      </c>
      <c r="AM7" t="s">
        <v>103</v>
      </c>
      <c r="AN7" t="s">
        <v>436</v>
      </c>
      <c r="AO7" t="s">
        <v>280</v>
      </c>
      <c r="AP7" t="s">
        <v>402</v>
      </c>
      <c r="AQ7" t="s">
        <v>579</v>
      </c>
      <c r="AR7" t="s">
        <v>406</v>
      </c>
      <c r="AS7" t="s">
        <v>284</v>
      </c>
      <c r="AT7" t="s">
        <v>260</v>
      </c>
      <c r="AU7" t="s">
        <v>267</v>
      </c>
      <c r="AV7" t="s">
        <v>161</v>
      </c>
      <c r="AW7" t="s">
        <v>180</v>
      </c>
      <c r="AX7" t="s">
        <v>183</v>
      </c>
      <c r="AY7" t="s">
        <v>513</v>
      </c>
      <c r="AZ7" t="s">
        <v>217</v>
      </c>
      <c r="BA7" t="s">
        <v>506</v>
      </c>
      <c r="BB7" t="s">
        <v>443</v>
      </c>
      <c r="BC7" t="s">
        <v>198</v>
      </c>
      <c r="BD7" t="s">
        <v>201</v>
      </c>
      <c r="BE7" t="s">
        <v>175</v>
      </c>
      <c r="BF7" t="s">
        <v>93</v>
      </c>
      <c r="BG7" t="s">
        <v>593</v>
      </c>
      <c r="BH7" t="s">
        <v>78</v>
      </c>
      <c r="BI7" t="s">
        <v>183</v>
      </c>
      <c r="BJ7" t="s">
        <v>100</v>
      </c>
      <c r="BK7" t="s">
        <v>73</v>
      </c>
      <c r="BL7" t="s">
        <v>377</v>
      </c>
      <c r="BM7" t="s">
        <v>92</v>
      </c>
      <c r="BN7" t="s">
        <v>166</v>
      </c>
      <c r="BO7" t="s">
        <v>583</v>
      </c>
      <c r="BP7" t="s">
        <v>378</v>
      </c>
      <c r="BQ7" t="s">
        <v>276</v>
      </c>
      <c r="BR7" t="s">
        <v>262</v>
      </c>
      <c r="BS7" t="s">
        <v>499</v>
      </c>
      <c r="BT7" t="s">
        <v>436</v>
      </c>
    </row>
    <row r="8" spans="1:72" x14ac:dyDescent="0.3">
      <c r="A8" t="s">
        <v>245</v>
      </c>
      <c r="B8" t="s">
        <v>265</v>
      </c>
      <c r="C8" t="s">
        <v>77</v>
      </c>
      <c r="D8" t="s">
        <v>514</v>
      </c>
      <c r="E8" t="s">
        <v>178</v>
      </c>
      <c r="F8" t="s">
        <v>352</v>
      </c>
      <c r="G8" t="s">
        <v>551</v>
      </c>
      <c r="H8" t="s">
        <v>555</v>
      </c>
      <c r="I8" t="s">
        <v>262</v>
      </c>
      <c r="J8" t="s">
        <v>489</v>
      </c>
      <c r="K8" t="s">
        <v>233</v>
      </c>
      <c r="L8" t="s">
        <v>315</v>
      </c>
      <c r="M8" t="s">
        <v>599</v>
      </c>
      <c r="N8" t="s">
        <v>352</v>
      </c>
      <c r="O8" t="s">
        <v>318</v>
      </c>
      <c r="P8" t="s">
        <v>208</v>
      </c>
      <c r="Q8" t="s">
        <v>159</v>
      </c>
      <c r="R8" t="s">
        <v>250</v>
      </c>
      <c r="S8" t="s">
        <v>291</v>
      </c>
      <c r="T8" t="s">
        <v>366</v>
      </c>
      <c r="U8" t="s">
        <v>459</v>
      </c>
      <c r="V8" t="s">
        <v>410</v>
      </c>
      <c r="W8" t="s">
        <v>303</v>
      </c>
      <c r="X8" t="s">
        <v>554</v>
      </c>
      <c r="Y8" t="s">
        <v>302</v>
      </c>
      <c r="Z8" t="s">
        <v>170</v>
      </c>
      <c r="AA8" t="s">
        <v>600</v>
      </c>
      <c r="AB8" t="s">
        <v>501</v>
      </c>
      <c r="AC8" t="s">
        <v>570</v>
      </c>
      <c r="AD8" t="s">
        <v>292</v>
      </c>
      <c r="AE8" t="s">
        <v>596</v>
      </c>
      <c r="AF8" t="s">
        <v>186</v>
      </c>
      <c r="AG8" t="s">
        <v>226</v>
      </c>
      <c r="AH8" t="s">
        <v>285</v>
      </c>
      <c r="AI8" t="s">
        <v>262</v>
      </c>
      <c r="AJ8" t="s">
        <v>485</v>
      </c>
      <c r="AK8" t="s">
        <v>252</v>
      </c>
      <c r="AL8" t="s">
        <v>479</v>
      </c>
      <c r="AM8" t="s">
        <v>597</v>
      </c>
      <c r="AN8" t="s">
        <v>163</v>
      </c>
      <c r="AO8" t="s">
        <v>208</v>
      </c>
      <c r="AP8" t="s">
        <v>129</v>
      </c>
      <c r="AQ8" t="s">
        <v>517</v>
      </c>
      <c r="AR8" t="s">
        <v>465</v>
      </c>
      <c r="AS8" t="s">
        <v>372</v>
      </c>
      <c r="AT8" t="s">
        <v>414</v>
      </c>
      <c r="AU8" t="s">
        <v>160</v>
      </c>
      <c r="AV8" t="s">
        <v>292</v>
      </c>
      <c r="AW8" t="s">
        <v>284</v>
      </c>
      <c r="AX8" t="s">
        <v>177</v>
      </c>
      <c r="AY8" t="s">
        <v>532</v>
      </c>
      <c r="AZ8" t="s">
        <v>159</v>
      </c>
      <c r="BA8" t="s">
        <v>595</v>
      </c>
      <c r="BB8" t="s">
        <v>582</v>
      </c>
      <c r="BC8" t="s">
        <v>594</v>
      </c>
      <c r="BD8" t="s">
        <v>91</v>
      </c>
      <c r="BE8" t="s">
        <v>279</v>
      </c>
      <c r="BF8" t="s">
        <v>574</v>
      </c>
      <c r="BG8" t="s">
        <v>242</v>
      </c>
      <c r="BH8" t="s">
        <v>238</v>
      </c>
      <c r="BI8" t="s">
        <v>537</v>
      </c>
      <c r="BJ8" t="s">
        <v>76</v>
      </c>
      <c r="BK8" t="s">
        <v>163</v>
      </c>
      <c r="BL8" t="s">
        <v>598</v>
      </c>
      <c r="BM8" t="s">
        <v>214</v>
      </c>
      <c r="BN8" t="s">
        <v>224</v>
      </c>
      <c r="BO8" t="s">
        <v>193</v>
      </c>
      <c r="BP8" t="s">
        <v>203</v>
      </c>
      <c r="BQ8" t="s">
        <v>532</v>
      </c>
      <c r="BR8" t="s">
        <v>191</v>
      </c>
      <c r="BS8" t="s">
        <v>402</v>
      </c>
      <c r="BT8" t="s">
        <v>209</v>
      </c>
    </row>
    <row r="9" spans="1:72" x14ac:dyDescent="0.3">
      <c r="A9" t="s">
        <v>296</v>
      </c>
      <c r="B9" t="s">
        <v>173</v>
      </c>
      <c r="C9" t="s">
        <v>201</v>
      </c>
      <c r="D9" t="s">
        <v>251</v>
      </c>
      <c r="E9" t="s">
        <v>293</v>
      </c>
      <c r="F9" t="s">
        <v>299</v>
      </c>
      <c r="G9" t="s">
        <v>263</v>
      </c>
      <c r="H9" t="s">
        <v>224</v>
      </c>
      <c r="I9" t="s">
        <v>84</v>
      </c>
      <c r="J9" t="s">
        <v>187</v>
      </c>
      <c r="K9" t="s">
        <v>283</v>
      </c>
      <c r="L9" t="s">
        <v>158</v>
      </c>
      <c r="M9" t="s">
        <v>261</v>
      </c>
      <c r="N9" t="s">
        <v>269</v>
      </c>
      <c r="O9" t="s">
        <v>213</v>
      </c>
      <c r="P9" t="s">
        <v>103</v>
      </c>
      <c r="Q9" t="s">
        <v>212</v>
      </c>
      <c r="R9" t="s">
        <v>99</v>
      </c>
      <c r="S9" t="s">
        <v>395</v>
      </c>
      <c r="T9" t="s">
        <v>333</v>
      </c>
      <c r="U9" t="s">
        <v>538</v>
      </c>
      <c r="V9" t="s">
        <v>233</v>
      </c>
      <c r="W9" t="s">
        <v>81</v>
      </c>
      <c r="X9" t="s">
        <v>583</v>
      </c>
      <c r="Y9" t="s">
        <v>202</v>
      </c>
      <c r="Z9" t="s">
        <v>480</v>
      </c>
      <c r="AA9" t="s">
        <v>607</v>
      </c>
      <c r="AB9" t="s">
        <v>324</v>
      </c>
      <c r="AC9" t="s">
        <v>331</v>
      </c>
      <c r="AD9" t="s">
        <v>603</v>
      </c>
      <c r="AE9" t="s">
        <v>259</v>
      </c>
      <c r="AF9" t="s">
        <v>377</v>
      </c>
      <c r="AG9" t="s">
        <v>497</v>
      </c>
      <c r="AH9" t="s">
        <v>120</v>
      </c>
      <c r="AI9" t="s">
        <v>404</v>
      </c>
      <c r="AJ9" t="s">
        <v>605</v>
      </c>
      <c r="AK9" t="s">
        <v>601</v>
      </c>
      <c r="AL9" t="s">
        <v>187</v>
      </c>
      <c r="AM9" t="s">
        <v>93</v>
      </c>
      <c r="AN9" t="s">
        <v>309</v>
      </c>
      <c r="AO9" t="s">
        <v>380</v>
      </c>
      <c r="AP9" t="s">
        <v>481</v>
      </c>
      <c r="AQ9" t="s">
        <v>550</v>
      </c>
      <c r="AR9" t="s">
        <v>322</v>
      </c>
      <c r="AS9" t="s">
        <v>574</v>
      </c>
      <c r="AT9" t="s">
        <v>212</v>
      </c>
      <c r="AU9" t="s">
        <v>131</v>
      </c>
      <c r="AV9" t="s">
        <v>323</v>
      </c>
      <c r="AW9" t="s">
        <v>397</v>
      </c>
      <c r="AX9" t="s">
        <v>258</v>
      </c>
      <c r="AY9" t="s">
        <v>110</v>
      </c>
      <c r="AZ9" t="s">
        <v>603</v>
      </c>
      <c r="BA9" t="s">
        <v>304</v>
      </c>
      <c r="BB9" t="s">
        <v>606</v>
      </c>
      <c r="BC9" t="s">
        <v>602</v>
      </c>
      <c r="BD9" t="s">
        <v>255</v>
      </c>
      <c r="BE9" t="s">
        <v>604</v>
      </c>
      <c r="BF9" t="s">
        <v>264</v>
      </c>
      <c r="BG9" t="s">
        <v>471</v>
      </c>
      <c r="BH9" t="s">
        <v>166</v>
      </c>
      <c r="BI9" t="s">
        <v>570</v>
      </c>
      <c r="BJ9" t="s">
        <v>352</v>
      </c>
      <c r="BK9" t="s">
        <v>259</v>
      </c>
      <c r="BL9" t="s">
        <v>421</v>
      </c>
      <c r="BM9" t="s">
        <v>482</v>
      </c>
      <c r="BN9" t="s">
        <v>405</v>
      </c>
      <c r="BO9" t="s">
        <v>478</v>
      </c>
      <c r="BP9" t="s">
        <v>116</v>
      </c>
      <c r="BQ9" t="s">
        <v>114</v>
      </c>
      <c r="BR9" t="s">
        <v>242</v>
      </c>
      <c r="BS9" t="s">
        <v>155</v>
      </c>
      <c r="BT9" t="s">
        <v>456</v>
      </c>
    </row>
    <row r="11" spans="1:72" x14ac:dyDescent="0.3">
      <c r="A11" t="s">
        <v>612</v>
      </c>
      <c r="B11">
        <v>1</v>
      </c>
      <c r="C11">
        <v>1</v>
      </c>
      <c r="D11">
        <v>0</v>
      </c>
      <c r="E11">
        <v>1</v>
      </c>
      <c r="F11">
        <v>0</v>
      </c>
      <c r="G11">
        <v>1</v>
      </c>
      <c r="H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1</v>
      </c>
      <c r="O11">
        <v>0</v>
      </c>
      <c r="P11">
        <v>0</v>
      </c>
      <c r="Q11">
        <v>0</v>
      </c>
      <c r="R11">
        <v>1</v>
      </c>
      <c r="S11">
        <v>1</v>
      </c>
      <c r="T11" s="25">
        <v>0</v>
      </c>
      <c r="U11" s="25">
        <v>0</v>
      </c>
      <c r="V11" s="25">
        <v>0</v>
      </c>
      <c r="W11" s="25">
        <v>1</v>
      </c>
      <c r="X11" s="25">
        <v>1</v>
      </c>
      <c r="Y11" s="25">
        <v>1</v>
      </c>
      <c r="Z11" s="25">
        <v>1</v>
      </c>
      <c r="AA11" s="25">
        <v>0</v>
      </c>
      <c r="AB11" s="25">
        <v>0</v>
      </c>
      <c r="AC11" s="25">
        <v>1</v>
      </c>
      <c r="AD11" s="25">
        <v>1</v>
      </c>
      <c r="AE11" s="25">
        <v>1</v>
      </c>
      <c r="AF11" s="25">
        <v>1</v>
      </c>
      <c r="AG11" s="25">
        <v>0</v>
      </c>
      <c r="AH11" s="25">
        <v>0</v>
      </c>
      <c r="AI11" s="25">
        <v>1</v>
      </c>
      <c r="AJ11" s="25">
        <v>1</v>
      </c>
      <c r="AK11" s="25">
        <v>1</v>
      </c>
      <c r="AL11" s="11">
        <v>1</v>
      </c>
      <c r="AM11" s="11">
        <v>0</v>
      </c>
      <c r="AN11" s="11">
        <v>1</v>
      </c>
      <c r="AO11" s="11">
        <v>1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1</v>
      </c>
      <c r="AW11" s="11">
        <v>0</v>
      </c>
      <c r="AX11" s="11">
        <v>1</v>
      </c>
      <c r="AY11" s="11">
        <v>1</v>
      </c>
      <c r="AZ11" s="11">
        <v>1</v>
      </c>
      <c r="BA11" s="11">
        <v>1</v>
      </c>
      <c r="BB11" s="11">
        <v>0</v>
      </c>
      <c r="BC11" s="11">
        <v>1</v>
      </c>
      <c r="BD11" s="31">
        <v>0</v>
      </c>
      <c r="BE11" s="31">
        <v>1</v>
      </c>
      <c r="BF11" s="31">
        <v>0</v>
      </c>
      <c r="BG11" s="31">
        <v>1</v>
      </c>
      <c r="BH11" s="31">
        <v>0</v>
      </c>
      <c r="BI11" s="31">
        <v>1</v>
      </c>
      <c r="BJ11" s="31">
        <v>1</v>
      </c>
      <c r="BK11" s="31">
        <v>0</v>
      </c>
      <c r="BL11" s="31">
        <v>1</v>
      </c>
      <c r="BM11" s="31">
        <v>0</v>
      </c>
      <c r="BN11" s="31">
        <v>1</v>
      </c>
      <c r="BO11" s="31">
        <v>1</v>
      </c>
      <c r="BP11" s="31">
        <v>1</v>
      </c>
      <c r="BQ11" s="31">
        <v>0</v>
      </c>
      <c r="BR11" s="31">
        <v>0</v>
      </c>
      <c r="BS11" s="31">
        <v>0</v>
      </c>
      <c r="BT11" s="31">
        <v>1</v>
      </c>
    </row>
    <row r="12" spans="1:72" x14ac:dyDescent="0.3">
      <c r="A12" t="s">
        <v>613</v>
      </c>
      <c r="B12">
        <v>1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0</v>
      </c>
      <c r="Q12">
        <v>0</v>
      </c>
      <c r="R12">
        <v>1</v>
      </c>
      <c r="S12">
        <v>1</v>
      </c>
      <c r="T12" s="24">
        <v>0</v>
      </c>
      <c r="U12" s="24">
        <v>0</v>
      </c>
      <c r="V12" s="24">
        <v>0</v>
      </c>
      <c r="W12" s="24">
        <v>1</v>
      </c>
      <c r="X12" s="24">
        <v>1</v>
      </c>
      <c r="Y12" s="24">
        <v>1</v>
      </c>
      <c r="Z12" s="24">
        <v>1</v>
      </c>
      <c r="AA12" s="24">
        <v>0</v>
      </c>
      <c r="AB12" s="24">
        <v>0</v>
      </c>
      <c r="AC12" s="24">
        <v>1</v>
      </c>
      <c r="AD12" s="24">
        <v>1</v>
      </c>
      <c r="AE12" s="24">
        <v>1</v>
      </c>
      <c r="AF12" s="24">
        <v>1</v>
      </c>
      <c r="AG12" s="24">
        <v>0</v>
      </c>
      <c r="AH12" s="24">
        <v>0</v>
      </c>
      <c r="AI12" s="24">
        <v>1</v>
      </c>
      <c r="AJ12" s="24">
        <v>1</v>
      </c>
      <c r="AK12" s="24">
        <v>1</v>
      </c>
      <c r="AL12" s="11">
        <v>1</v>
      </c>
      <c r="AM12" s="11">
        <v>0</v>
      </c>
      <c r="AN12" s="11">
        <v>1</v>
      </c>
      <c r="AO12" s="11">
        <v>1</v>
      </c>
      <c r="AP12" s="11">
        <v>1</v>
      </c>
      <c r="AQ12" s="11">
        <v>1</v>
      </c>
      <c r="AR12" s="11">
        <v>0</v>
      </c>
      <c r="AS12" s="11">
        <v>0</v>
      </c>
      <c r="AT12" s="11">
        <v>1</v>
      </c>
      <c r="AU12" s="11">
        <v>0</v>
      </c>
      <c r="AV12" s="11">
        <v>1</v>
      </c>
      <c r="AW12" s="11">
        <v>0</v>
      </c>
      <c r="AX12" s="11">
        <v>1</v>
      </c>
      <c r="AY12" s="11">
        <v>1</v>
      </c>
      <c r="AZ12" s="11">
        <v>1</v>
      </c>
      <c r="BA12" s="11">
        <v>1</v>
      </c>
      <c r="BB12" s="11">
        <v>0</v>
      </c>
      <c r="BC12" s="11">
        <v>1</v>
      </c>
      <c r="BD12" s="31">
        <v>0</v>
      </c>
      <c r="BE12" s="31">
        <v>1</v>
      </c>
      <c r="BF12" s="31">
        <v>0</v>
      </c>
      <c r="BG12" s="31">
        <v>1</v>
      </c>
      <c r="BH12" s="31">
        <v>0</v>
      </c>
      <c r="BI12" s="31">
        <v>1</v>
      </c>
      <c r="BJ12" s="31">
        <v>1</v>
      </c>
      <c r="BK12" s="31">
        <v>0</v>
      </c>
      <c r="BL12" s="31">
        <v>1</v>
      </c>
      <c r="BM12" s="31">
        <v>0</v>
      </c>
      <c r="BN12" s="31">
        <v>1</v>
      </c>
      <c r="BO12" s="31">
        <v>1</v>
      </c>
      <c r="BP12" s="31">
        <v>1</v>
      </c>
      <c r="BQ12" s="31">
        <v>0</v>
      </c>
      <c r="BR12" s="31">
        <v>0</v>
      </c>
      <c r="BS12" s="31">
        <v>1</v>
      </c>
      <c r="BT12" s="31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topLeftCell="A7" workbookViewId="0">
      <selection activeCell="J15" sqref="J15"/>
    </sheetView>
  </sheetViews>
  <sheetFormatPr defaultColWidth="11.5546875" defaultRowHeight="14.4" x14ac:dyDescent="0.3"/>
  <cols>
    <col min="2" max="9" width="17.6640625" customWidth="1"/>
  </cols>
  <sheetData>
    <row r="1" spans="1:12" ht="23.4" x14ac:dyDescent="0.45">
      <c r="A1" s="26" t="s">
        <v>625</v>
      </c>
      <c r="L1" s="30" t="s">
        <v>626</v>
      </c>
    </row>
    <row r="3" spans="1:12" x14ac:dyDescent="0.3">
      <c r="B3" s="27" t="s">
        <v>614</v>
      </c>
      <c r="C3" t="s">
        <v>616</v>
      </c>
      <c r="D3" t="s">
        <v>617</v>
      </c>
      <c r="E3" t="s">
        <v>474</v>
      </c>
      <c r="F3" t="s">
        <v>509</v>
      </c>
      <c r="G3" t="s">
        <v>533</v>
      </c>
      <c r="H3" t="s">
        <v>573</v>
      </c>
      <c r="I3" t="s">
        <v>618</v>
      </c>
    </row>
    <row r="4" spans="1:12" x14ac:dyDescent="0.3">
      <c r="A4" t="s">
        <v>615</v>
      </c>
      <c r="B4" s="27">
        <f>SUM('VGG 16'!B11:BT11)</f>
        <v>28</v>
      </c>
      <c r="C4">
        <f>SUM('VGG 19'!B11:BT11)</f>
        <v>33</v>
      </c>
      <c r="D4">
        <f>SUM('MobileNet V2'!B11:BT11)</f>
        <v>34</v>
      </c>
      <c r="E4">
        <f>SUM('ResNet 50'!B11:BT11)</f>
        <v>33</v>
      </c>
      <c r="F4">
        <f>SUM('DenseNet 201'!B11:BT11)</f>
        <v>36</v>
      </c>
      <c r="G4">
        <f>SUM('Inception V3'!B11:BT11)</f>
        <v>36</v>
      </c>
      <c r="H4">
        <f>SUM(Xception!B11:BT11)</f>
        <v>36</v>
      </c>
      <c r="I4" s="4">
        <f>SUM(InceptionResnet!B11:BT11)</f>
        <v>39</v>
      </c>
    </row>
    <row r="5" spans="1:12" x14ac:dyDescent="0.3">
      <c r="A5" t="s">
        <v>619</v>
      </c>
      <c r="B5" s="27">
        <f>SUM('VGG 16'!B12:BT12)</f>
        <v>40</v>
      </c>
      <c r="C5">
        <f>SUM('VGG 19'!B12:BT12)</f>
        <v>42</v>
      </c>
      <c r="D5">
        <f>SUM('MobileNet V2'!B12:BT12)</f>
        <v>45</v>
      </c>
      <c r="E5">
        <f>SUM('ResNet 50'!B12:BT12)</f>
        <v>42</v>
      </c>
      <c r="F5" s="4">
        <f>SUM('DenseNet 201'!B12:BT12)</f>
        <v>46</v>
      </c>
      <c r="G5">
        <f>SUM('Inception V3'!B12:BT12)</f>
        <v>45</v>
      </c>
      <c r="H5">
        <f>SUM(Xception!B12:BT12)</f>
        <v>44</v>
      </c>
      <c r="I5">
        <f>SUM(InceptionResnet!B12:BT12)</f>
        <v>46</v>
      </c>
    </row>
    <row r="7" spans="1:12" x14ac:dyDescent="0.3">
      <c r="A7" t="s">
        <v>620</v>
      </c>
    </row>
    <row r="11" spans="1:12" x14ac:dyDescent="0.3">
      <c r="B11" t="s">
        <v>614</v>
      </c>
      <c r="C11" t="s">
        <v>616</v>
      </c>
      <c r="D11" t="s">
        <v>617</v>
      </c>
      <c r="E11" t="s">
        <v>474</v>
      </c>
      <c r="F11" t="s">
        <v>509</v>
      </c>
      <c r="G11" t="s">
        <v>533</v>
      </c>
      <c r="H11" t="s">
        <v>573</v>
      </c>
      <c r="I11" t="s">
        <v>618</v>
      </c>
      <c r="L11" t="s">
        <v>624</v>
      </c>
    </row>
    <row r="12" spans="1:12" x14ac:dyDescent="0.3">
      <c r="A12" t="s">
        <v>615</v>
      </c>
      <c r="B12" s="27">
        <f>B4/L12</f>
        <v>0.39436619718309857</v>
      </c>
      <c r="C12" s="28">
        <f>C4/$L$12</f>
        <v>0.46478873239436619</v>
      </c>
      <c r="D12" s="28">
        <f>D4/$L$12</f>
        <v>0.47887323943661969</v>
      </c>
      <c r="E12" s="28">
        <f>E4/$L$12</f>
        <v>0.46478873239436619</v>
      </c>
      <c r="F12" s="28">
        <f t="shared" ref="F12:I12" si="0">F4/$L$12</f>
        <v>0.50704225352112675</v>
      </c>
      <c r="G12" s="28">
        <f t="shared" si="0"/>
        <v>0.50704225352112675</v>
      </c>
      <c r="H12" s="28">
        <f t="shared" si="0"/>
        <v>0.50704225352112675</v>
      </c>
      <c r="I12" s="29">
        <f t="shared" si="0"/>
        <v>0.54929577464788737</v>
      </c>
      <c r="L12">
        <f>COUNTA('VGG 16'!B11:EP11)</f>
        <v>71</v>
      </c>
    </row>
    <row r="13" spans="1:12" x14ac:dyDescent="0.3">
      <c r="A13" t="s">
        <v>619</v>
      </c>
      <c r="B13" s="27">
        <f>B5/$L$13</f>
        <v>0.56338028169014087</v>
      </c>
      <c r="C13" s="28">
        <f t="shared" ref="C13:I13" si="1">C5/$L$13</f>
        <v>0.59154929577464788</v>
      </c>
      <c r="D13" s="28">
        <f t="shared" si="1"/>
        <v>0.63380281690140849</v>
      </c>
      <c r="E13" s="28">
        <f t="shared" si="1"/>
        <v>0.59154929577464788</v>
      </c>
      <c r="F13" s="29">
        <f t="shared" si="1"/>
        <v>0.647887323943662</v>
      </c>
      <c r="G13" s="28">
        <f t="shared" si="1"/>
        <v>0.63380281690140849</v>
      </c>
      <c r="H13" s="28">
        <f t="shared" si="1"/>
        <v>0.61971830985915488</v>
      </c>
      <c r="I13" s="28">
        <f t="shared" si="1"/>
        <v>0.647887323943662</v>
      </c>
      <c r="L13" s="24">
        <f>COUNTA('VGG 16'!B12:EP12)</f>
        <v>71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J A A B Q S w M E F A A C A A g A w Z C p T o T I L + O o A A A A + A A A A B I A H A B D b 2 5 m a W c v U G F j a 2 F n Z S 5 4 b W w g o h g A K K A U A A A A A A A A A A A A A A A A A A A A A A A A A A A A h Y / R C o I w G I V f R X b v N q e F y O + 8 q O 4 S g i C 6 H X P p S G f o b L 5 b F z 1 S r 5 B Q V n d d n s N 3 4 D u P 2 x 2 y s a m 9 q + p 6 3 Z o U B Z g i T x n Z F t q U K R r s y Y 9 R x m E n 5 F m U y p t g 0 y d j r 1 N U W X t J C H H O Y R f i t i s J o z Q g x 3 y 7 l 5 V q h K 9 N b 4 W R C n 1 W x f 8 V 4 n B 4 y X C G l z F e R C H D L A q A z D X k 2 n w R N h l j C u S n h N V Q 2 6 F T v F D + e g N k j k D e L / g T U E s D B B Q A A g A I A M G Q q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k K l O + l 6 + Q G k G A A C X i g A A E w A c A E Z v c m 1 1 b G F z L 1 N l Y 3 R p b 2 4 x L m 0 g o h g A K K A U A A A A A A A A A A A A A A A A A A A A A A A A A A A A 7 Z x f b t t G E M b f D f g O h P r i A I o Q U n / c N P C D J d d y i s R V I s d p E R f C i h q R G 5 O 7 x H I p x w h y m 5 6 h F 8 j F u r K k W t L O u C + O A Q E T A 7 E 9 H 7 W a b z m 7 O / x B c A m x l V o F w 8 X 3 8 N X + 3 v 5 e m Q o D k 2 C W J G E n O A o y s P t 7 g f v 3 r o I s A x f p l b P G i Y 6 r H J Q 9 O J U Z N H p a W f d L e V D r / X L 1 o Q R T X p 0 I J S G 7 O o H y 2 u r i 6 m 6 0 R l z O a s / q n 0 4 g k 7 m 0 Y I 5 q r 2 r 1 o K e z K l f l 0 W F U D 3 5 V s Z 5 I l R y F U d v 9 + q 7 S F o b 2 N o O j + x 8 b 5 1 r B X 8 / q i 7 R + q v X h + 9 9 q A s Y N G F z c F j W X 4 o U Y u + s u j F D l V J t 8 8 Q 5 O g / J g Y a P + 9 W t t E Q 1 d B t Y p g Y U v 9 l s 9 W M U j I t 4 k 4 i 0 i 3 i b i H S J + S M R / J u I v i X j 4 g h I o x y F l O a Q 8 h 5 T p k H I d U r Z D y n d I G Q 8 p 5 x H l P C L v N e U 8 o p x H l P O I c h 5 R z i P K e U Q 5 j y j n T c p 5 k 3 L e J M u c c t 6 k n D c p 5 0 3 K e Z N y 3 q S c N y n n L c p 5 i 3 L e o p y 3 y B V O O W 9 R z l u U 8 x b l v E U 5 b 1 H O 2 5 T z N u W 8 T T l v U 8 7 b 5 O Z G O W 9 T z t u U 8 z b l v E 0 5 7 1 D O O 5 T z D u W 8 Q z n v U M 4 7 5 L 5 O O e 9 Q z j u U 8 w 7 l / J B y f k g 5 P 9 x 0 / u 3 + 9 D z 7 / k / q D s 4 E S l t N L Q R n I N x Z e n + I D o z O 3 c m 7 C J c H / n F b D z 4 t r z n O s m E s M m H K I 2 u q B 4 7 o 8 H / O a D K r + b F 9 2 e 8 j p 8 j E V M l I T C Y y t o 3 P R e L p X W k m q B B L B b k Y G a 1 z V P 8 o y t Q 1 J G 9 F 7 L 5 B 4 7 d B 3 7 t k o I t Y G 9 U o l P / y 4 6 J w L r G B r R F S o c p p J p K R n o 4 + y 1 R M 0 F E v q 8 x W B h / 3 d Q w 9 A w J 3 0 3 U K P g 8 D s E Z n Q y v m n S B 6 x Z 8 6 q Q w + u 6 Z S N + I W l Y a 6 K r r 6 J s M n X x g 8 m d S 1 e M R w c Q y m L 3 J c / r 0 A d S z N 8 E b m u b t r A 6 3 x N 5 6 X S 4 k q Q p p C E z b 7 0 o j p F H / n X g p Q 4 t L A 3 W j b r e J r w I c d y 2 s Y W V 3 h c / F G F K 6 D R i W 3 e G K r 8 Z e d u U H x e w X T K g G I R Y 4 P O r S u e N 7 o e L 6 k 5 Q w f o y u U + 8 I n M N a x m K 8 U r G 5 7 x P 2 O z W 1 p R f Y 8 B 5 s + f + v + c 8 m l Y E U u q T J I J Z 5 9 I Y y 9 H c V G 3 + B l 7 r Y Z g b 9 Q J r j V y r p d 6 0 G n e J 1 O R R e I L S e V 2 c Q A v s q O s 0 L E e I o 9 9 + R S k C s j F k q J s c R v S l f r 6 z K F b I q q 4 B a 9 S k Y 3 O i e T G r 0 T c o K n d a G 1 T c e m K t M H Z 3 z k n 0 3 H M z e D E 4 2 n f K 3 k F K + i v p s 7 d x y g e / G Z O 4 f w J a 8 L W e W j q T D 4 z n g G k w R S j R d B P 9 P x d X j Y B 9 X C V 7 D O x 6 i Q l f g G / l G q i b 4 p U W 2 g F V 4 3 5 d 3 e N 5 q 6 B 2 v 8 g u 2 V g 4 0 + 1 g L f h U 6 l 2 x l k k r p q x 2 / I q T b u O M Y z y / X 1 v I J i m Q g D b s E Q Z z C x J X W B W G G u B 9 D E I f n F x l 5 8 r a 3 5 k I 9 d k S j l e o d h I T I L 6 r 7 n e O + U H J b Y w e 9 o w r s 2 4 3 6 r W v 3 Y C G v u H f b 3 p H r g T b Y R y s t H R S g v G a G s 9 8 d U s 0 v E G a F s C 4 x Q v N p k h O I J j F A 8 g R G K J z B C 2 S m E 4 k 8 M I 5 S V x g i F E U r A C I U R y o Y L R i i M U J a p M k J 5 I o S S 6 7 H M Y K T A j m b R o 6 G U j V E Z q a z 3 y 1 T z S 8 Q Z q W w L j F S 8 2 m S k 4 g m M V D y B k Y o n M F L Z G a T y 9 q 6 l O A d 7 6 d 9 N B i s r j c E K g 5 W A w Q q D l Q 0 X D F Y Y r C x T Z b D y R G D F T Z c C 2 3 7 x a E x l N S D j l P V e m W p 8 i T j j l G 2 B c Y p X m 4 x T P I F x i i c w T v E E x i k 7 g 1 P e Q 3 k + 7 y b Q h 2 N m K X O N W Q q z l I B Z C r O U D R f M U p i l L F N l l v J E L G U C q g Q F N n o R P h p O W R u T i c p 6 u 0 z 1 v k S c i c q 2 w E T F q 0 0 m K p 7 A R M U T m K h 4 A h O V n S E q J / O G 4 v y u o U C f k h m q z D W G K g x V A o Y q D F U 2 X D B U Y a i y T J W h y h N B F a l i K O b H 6 W j W f D S q s j 4 o Y 5 X 1 n p l q g I k 4 Y 5 V t g b G K V 5 u M V T y B s Y o n M F b x B M Y q O 4 N V X q 8 6 i k v / p j F W W W m M V R i r B I x V G K t s u G C s w l h l m S p j l S f C K l + W 7 c q j I Z X V g I x T 1 n t l q v E l 4 o x T t g X G K V 5 t M k 7 x B M Y p n s A 4 x R M Y p + w M T v l j 2 U 2 g D 8 f M U u Y a s x R m K Q G z F G Y p G y 6 Y p T B L W a b K L O X J P 6 K y + O M n P + B j K o u B m a 2 s N 8 5 U F 0 z E m a 1 s C 8 x W v N p k t u I J z F Y 8 g d m K J z B b 2 R m 2 8 t 9 H V R Z / X A V 9 Z m b E M t c Y s T B i C R i x M G L Z c M G I h R H L M l V G L D 8 S s f w L U E s B A i 0 A F A A C A A g A w Z C p T o T I L + O o A A A A + A A A A B I A A A A A A A A A A A A A A A A A A A A A A E N v b m Z p Z y 9 Q Y W N r Y W d l L n h t b F B L A Q I t A B Q A A g A I A M G Q q U 4 P y u m r p A A A A O k A A A A T A A A A A A A A A A A A A A A A A P Q A A A B b Q 2 9 u d G V u d F 9 U e X B l c 1 0 u e G 1 s U E s B A i 0 A F A A C A A g A w Z C p T v p e v k B p B g A A l 4 o A A B M A A A A A A A A A A A A A A A A A 5 Q E A A E Z v c m 1 1 b G F z L 1 N l Y 3 R p b 2 4 x L m 1 Q S w U G A A A A A A M A A w D C A A A A m w g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6 Y B A A A A A A C x p g E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n Z z E 2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2 Z 2 c x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5 V D E 2 O j A x O j U 3 L j c z M T U z O T J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I i A v P j x F b n R y e S B U e X B l P S J G a W x s Q 2 9 s d W 1 u T m F t Z X M i I F Z h b H V l P S J z W y Z x d W 9 0 O 1 Z H R z E 2 J n F 1 b 3 Q 7 L C Z x d W 9 0 O 2 R y d W d f Y W R k a W N 0 L m p w Z y Z x d W 9 0 O y w m c X V v d D t C a X J k L m p w Z y Z x d W 9 0 O y w m c X V v d D t j a W 5 l b W F f c m 9 v b S 5 q c G c m c X V v d D s s J n F 1 b 3 Q 7 V 2 F z a G l u Z 0 1 h Y 2 h p b m U u S l B H J n F 1 b 3 Q 7 L C Z x d W 9 0 O 1 B v c G N v c m 4 u c G 5 n J n F 1 b 3 Q 7 L C Z x d W 9 0 O 0 F w c G x l L m p w Z y Z x d W 9 0 O y w m c X V v d D t 0 c m F p b i 5 q c G c m c X V v d D s s J n F 1 b 3 Q 7 R m x h Z 1 9 v Z l 9 q a W h h Z C 5 w b m c m c X V v d D s s J n F 1 b 3 Q 7 V n V s d H V y Z S 5 q c G c m c X V v d D s s J n F 1 b 3 Q 7 S W N l Q 3 J l Y W 0 u a n B n J n F 1 b 3 Q 7 L C Z x d W 9 0 O 0 J y Z W F k L m p w Z y Z x d W 9 0 O y w m c X V v d D t Q Z X R y b 2 x T d G F 0 a W 9 u L m p w Z y Z x d W 9 0 O y w m c X V v d D t Z b 2 d 1 c n Q u a n B n J n F 1 b 3 Q 7 L C Z x d W 9 0 O 3 J 1 b n d h e S 5 q c G c m c X V v d D s s J n F 1 b 3 Q 7 U 2 9 1 c E J v d 2 w u a n B n J n F 1 b 3 Q 7 L C Z x d W 9 0 O 2 N h c i 5 q c G c m c X V v d D s s J n F 1 b 3 Q 7 U G h v b m U u a n B n J n F 1 b 3 Q 7 L C Z x d W 9 0 O 1 N v Y 2 N l c k d h b W U u a n B n J n F 1 b 3 Q 7 L C Z x d W 9 0 O 0 9 w Z W 5 B a X J T d 2 l t b W l u Z 1 B v b 2 w u a n B n J n F 1 b 3 Q 7 L C Z x d W 9 0 O 2 R y d W d z L m p w Z y Z x d W 9 0 O y w m c X V v d D t h a X J w b 3 J 0 L m p w Z y Z x d W 9 0 O y w m c X V v d D t H a X J h Z m Z l L m p w Z y Z x d W 9 0 O y w m c X V v d D t D a G V l c 2 U u a n B n J n F 1 b 3 Q 7 L C Z x d W 9 0 O 1 B h a W 5 0 Q n V j a 2 V 0 L m p w Z y Z x d W 9 0 O y w m c X V v d D t i a W t l X 3 R v d X I u a n B n J n F 1 b 3 Q 7 L C Z x d W 9 0 O 0 x h c H R v c C 5 q c G c m c X V v d D s s J n F 1 b 3 Q 7 V H J h Y 3 R v c i 5 q c G c m c X V v d D s s J n F 1 b 3 Q 7 S G l r Z S 5 q c G c m c X V v d D s s J n F 1 b 3 Q 7 c m V m d W d l Z W N h b X A u a n B n J n F 1 b 3 Q 7 L C Z x d W 9 0 O 1 N 0 Z W F t T G 9 j b 2 1 v d G l 2 Z S 5 q c G c m c X V v d D s s J n F 1 b 3 Q 7 Q m F u Y W 5 h c y 5 q c G c m c X V v d D s s J n F 1 b 3 Q 7 Y 2 9 j Y W l u Z S 5 w b m c m c X V v d D s s J n F 1 b 3 Q 7 Q 2 F y L m p w Z y 4 x J n F 1 b 3 Q 7 L C Z x d W 9 0 O 2 N y e X N 0 Y W w t b W V 0 a C 1 N Z X R o Y W 1 w a G V 0 Y W 1 p b m U u a n B n J n F 1 b 3 Q 7 L C Z x d W 9 0 O 1 N o a X A u a n B n J n F 1 b 3 Q 7 L C Z x d W 9 0 O 3 B h c n R 5 X 2 N y b 3 d k L m p w Z y Z x d W 9 0 O y w m c X V v d D t D b 2 x h L m p w Z y Z x d W 9 0 O y w m c X V v d D t w a W c u a n B n J n F 1 b 3 Q 7 L C Z x d W 9 0 O 0 J 1 d H R l c i 5 q c G c m c X V v d D s s J n F 1 b 3 Q 7 Y 2 9 j Y W l u Z S 5 q c G c m c X V v d D s s J n F 1 b 3 Q 7 U 2 9 m Y U J l Z C 5 q c G c m c X V v d D s s J n F 1 b 3 Q 7 Y 2 h p b G R y Z W 4 u a n B n J n F 1 b 3 Q 7 L C Z x d W 9 0 O 0 F s c G F j Y S 5 q c G c m c X V v d D s s J n F 1 b 3 Q 7 Q 2 V s b H B o b 2 5 l L m p w Z y Z x d W 9 0 O y w m c X V v d D t j Y W 5 u Y W J p c y 5 q c G c m c X V v d D s s J n F 1 b 3 Q 7 Q m 9 v a 3 N o Z W x m L m p w Z y Z x d W 9 0 O y w m c X V v d D t l Y X R p b m d f d 2 9 t Z W 4 u a n B n J n F 1 b 3 Q 7 L C Z x d W 9 0 O 0 F s X 1 F h a W R h L m p w Z y Z x d W 9 0 O y w m c X V v d D t U b 2 9 0 a G J y d X N o L m p w Z y Z x d W 9 0 O y w m c X V v d D t D b 2 x h L m p w Z 1 8 x J n F 1 b 3 Q 7 L C Z x d W 9 0 O 0 F 2 b 2 N h Z G 9 z L m p w Z y Z x d W 9 0 O y w m c X V v d D t r b m l m Z S 5 w b m c m c X V v d D s s J n F 1 b 3 Q 7 R 3 J l b m F k Z S 5 K U E c m c X V v d D s s J n F 1 b 3 Q 7 S G 9 0 Z W w u a n B n J n F 1 b 3 Q 7 L C Z x d W 9 0 O 2 9 w a X V t X 2 Z h c m 0 u a n B n J n F 1 b 3 Q 7 L C Z x d W 9 0 O 0 h l Z G d l a G 9 n L m p w Z y Z x d W 9 0 O y w m c X V v d D t H b G 9 j a z E 3 R 2 V u N C 5 q c G c m c X V v d D s s J n F 1 b 3 Q 7 Y m 9 t Y i 5 q c G c m c X V v d D s s J n F 1 b 3 Q 7 b H N k L n B u Z y Z x d W 9 0 O y w m c X V v d D t X a W 5 k b 3 d z L n B u Z y Z x d W 9 0 O y w m c X V v d D t Q b 2 5 k L m p w Z y Z x d W 9 0 O y w m c X V v d D t z b 2 N j Z X J f Z m l l b G Q u a n B n J n F 1 b 3 Q 7 L C Z x d W 9 0 O 0 1 l d G h h b X B o Z X R h b W l u Z S 5 w b m c m c X V v d D s s J n F 1 b 3 Q 7 Y m 9 h d C 5 q c G c m c X V v d D s s J n F 1 b 3 Q 7 R m l y Z W Z p Z 2 h 0 Z X J z L m p w Z y Z x d W 9 0 O y w m c X V v d D t G b 3 J l c 3 Q u a n B n J n F 1 b 3 Q 7 L C Z x d W 9 0 O 3 N t b 2 t p b m d f Y 2 l n Y X J l d H R l L m p w Z y Z x d W 9 0 O y w m c X V v d D t C a W t l L m p w Z y Z x d W 9 0 O y w m c X V v d D t C Z W V y L m p w Z y Z x d W 9 0 O y w m c X V v d D t o Z X J v a W 4 u a n B n J n F 1 b 3 Q 7 L C Z x d W 9 0 O 3 h 0 Y y 5 q c G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d n M T Y v R 2 X D p G 5 k Z X J 0 Z X I g V H l w M S 5 7 V k d H M T Y s M H 0 m c X V v d D s s J n F 1 b 3 Q 7 U 2 V j d G l v b j E v d m d n M T Y v R 2 X D p G 5 k Z X J 0 Z X I g V H l w M S 5 7 Z H J 1 Z 1 9 h Z G R p Y 3 Q u a n B n L D F 9 J n F 1 b 3 Q 7 L C Z x d W 9 0 O 1 N l Y 3 R p b 2 4 x L 3 Z n Z z E 2 L 0 d l w 6 R u Z G V y d G V y I F R 5 c D E u e 0 J p c m Q u a n B n L D J 9 J n F 1 b 3 Q 7 L C Z x d W 9 0 O 1 N l Y 3 R p b 2 4 x L 3 Z n Z z E 2 L 0 d l w 6 R u Z G V y d G V y I F R 5 c D E u e 2 N p b m V t Y V 9 y b 2 9 t L m p w Z y w z f S Z x d W 9 0 O y w m c X V v d D t T Z W N 0 a W 9 u M S 9 2 Z 2 c x N i 9 H Z c O k b m R l c n R l c i B U e X A x L n t X Y X N o a W 5 n T W F j a G l u Z S 5 K U E c s N H 0 m c X V v d D s s J n F 1 b 3 Q 7 U 2 V j d G l v b j E v d m d n M T Y v R 2 X D p G 5 k Z X J 0 Z X I g V H l w M S 5 7 U G 9 w Y 2 9 y b i 5 w b m c s N X 0 m c X V v d D s s J n F 1 b 3 Q 7 U 2 V j d G l v b j E v d m d n M T Y v R 2 X D p G 5 k Z X J 0 Z X I g V H l w M S 5 7 Q X B w b G U u a n B n L D Z 9 J n F 1 b 3 Q 7 L C Z x d W 9 0 O 1 N l Y 3 R p b 2 4 x L 3 Z n Z z E 2 L 0 d l w 6 R u Z G V y d G V y I F R 5 c D E u e 3 R y Y W l u L m p w Z y w 3 f S Z x d W 9 0 O y w m c X V v d D t T Z W N 0 a W 9 u M S 9 2 Z 2 c x N i 9 H Z c O k b m R l c n R l c i B U e X A x L n t G b G F n X 2 9 m X 2 p p a G F k L n B u Z y w 4 f S Z x d W 9 0 O y w m c X V v d D t T Z W N 0 a W 9 u M S 9 2 Z 2 c x N i 9 H Z c O k b m R l c n R l c i B U e X A x L n t W d W x 0 d X J l L m p w Z y w 5 f S Z x d W 9 0 O y w m c X V v d D t T Z W N 0 a W 9 u M S 9 2 Z 2 c x N i 9 H Z c O k b m R l c n R l c i B U e X A x L n t J Y 2 V D c m V h b S 5 q c G c s M T B 9 J n F 1 b 3 Q 7 L C Z x d W 9 0 O 1 N l Y 3 R p b 2 4 x L 3 Z n Z z E 2 L 0 d l w 6 R u Z G V y d G V y I F R 5 c D E u e 0 J y Z W F k L m p w Z y w x M X 0 m c X V v d D s s J n F 1 b 3 Q 7 U 2 V j d G l v b j E v d m d n M T Y v R 2 X D p G 5 k Z X J 0 Z X I g V H l w M S 5 7 U G V 0 c m 9 s U 3 R h d G l v b i 5 q c G c s M T J 9 J n F 1 b 3 Q 7 L C Z x d W 9 0 O 1 N l Y 3 R p b 2 4 x L 3 Z n Z z E 2 L 0 d l w 6 R u Z G V y d G V y I F R 5 c D E u e 1 l v Z 3 V y d C 5 q c G c s M T N 9 J n F 1 b 3 Q 7 L C Z x d W 9 0 O 1 N l Y 3 R p b 2 4 x L 3 Z n Z z E 2 L 0 d l w 6 R u Z G V y d G V y I F R 5 c D E u e 3 J 1 b n d h e S 5 q c G c s M T R 9 J n F 1 b 3 Q 7 L C Z x d W 9 0 O 1 N l Y 3 R p b 2 4 x L 3 Z n Z z E 2 L 0 d l w 6 R u Z G V y d G V y I F R 5 c D E u e 1 N v d X B C b 3 d s L m p w Z y w x N X 0 m c X V v d D s s J n F 1 b 3 Q 7 U 2 V j d G l v b j E v d m d n M T Y v R 2 X D p G 5 k Z X J 0 Z X I g V H l w M S 5 7 Y 2 F y L m p w Z y w x N n 0 m c X V v d D s s J n F 1 b 3 Q 7 U 2 V j d G l v b j E v d m d n M T Y v R 2 X D p G 5 k Z X J 0 Z X I g V H l w M S 5 7 U G h v b m U u a n B n L D E 3 f S Z x d W 9 0 O y w m c X V v d D t T Z W N 0 a W 9 u M S 9 2 Z 2 c x N i 9 H Z c O k b m R l c n R l c i B U e X A x L n t T b 2 N j Z X J H Y W 1 l L m p w Z y w x O H 0 m c X V v d D s s J n F 1 b 3 Q 7 U 2 V j d G l v b j E v d m d n M T Y v R 2 X D p G 5 k Z X J 0 Z X I g V H l w M S 5 7 T 3 B l b k F p c l N 3 a W 1 t a W 5 n U G 9 v b C 5 q c G c s M T l 9 J n F 1 b 3 Q 7 L C Z x d W 9 0 O 1 N l Y 3 R p b 2 4 x L 3 Z n Z z E 2 L 0 d l w 6 R u Z G V y d G V y I F R 5 c D E u e 2 R y d W d z L m p w Z y w y M H 0 m c X V v d D s s J n F 1 b 3 Q 7 U 2 V j d G l v b j E v d m d n M T Y v R 2 X D p G 5 k Z X J 0 Z X I g V H l w M S 5 7 Y W l y c G 9 y d C 5 q c G c s M j F 9 J n F 1 b 3 Q 7 L C Z x d W 9 0 O 1 N l Y 3 R p b 2 4 x L 3 Z n Z z E 2 L 0 d l w 6 R u Z G V y d G V y I F R 5 c D E u e 0 d p c m F m Z m U u a n B n L D I y f S Z x d W 9 0 O y w m c X V v d D t T Z W N 0 a W 9 u M S 9 2 Z 2 c x N i 9 H Z c O k b m R l c n R l c i B U e X A x L n t D a G V l c 2 U u a n B n L D I z f S Z x d W 9 0 O y w m c X V v d D t T Z W N 0 a W 9 u M S 9 2 Z 2 c x N i 9 H Z c O k b m R l c n R l c i B U e X A x L n t Q Y W l u d E J 1 Y 2 t l d C 5 q c G c s M j R 9 J n F 1 b 3 Q 7 L C Z x d W 9 0 O 1 N l Y 3 R p b 2 4 x L 3 Z n Z z E 2 L 0 d l w 6 R u Z G V y d G V y I F R 5 c D E u e 2 J p a 2 V f d G 9 1 c i 5 q c G c s M j V 9 J n F 1 b 3 Q 7 L C Z x d W 9 0 O 1 N l Y 3 R p b 2 4 x L 3 Z n Z z E 2 L 0 d l w 6 R u Z G V y d G V y I F R 5 c D E u e 0 x h c H R v c C 5 q c G c s M j Z 9 J n F 1 b 3 Q 7 L C Z x d W 9 0 O 1 N l Y 3 R p b 2 4 x L 3 Z n Z z E 2 L 0 d l w 6 R u Z G V y d G V y I F R 5 c D E u e 1 R y Y W N 0 b 3 I u a n B n L D I 3 f S Z x d W 9 0 O y w m c X V v d D t T Z W N 0 a W 9 u M S 9 2 Z 2 c x N i 9 H Z c O k b m R l c n R l c i B U e X A x L n t I a W t l L m p w Z y w y O H 0 m c X V v d D s s J n F 1 b 3 Q 7 U 2 V j d G l v b j E v d m d n M T Y v R 2 X D p G 5 k Z X J 0 Z X I g V H l w M S 5 7 c m V m d W d l Z W N h b X A u a n B n L D I 5 f S Z x d W 9 0 O y w m c X V v d D t T Z W N 0 a W 9 u M S 9 2 Z 2 c x N i 9 H Z c O k b m R l c n R l c i B U e X A x L n t T d G V h b U x v Y 2 9 t b 3 R p d m U u a n B n L D M w f S Z x d W 9 0 O y w m c X V v d D t T Z W N 0 a W 9 u M S 9 2 Z 2 c x N i 9 H Z c O k b m R l c n R l c i B U e X A x L n t C Y W 5 h b m F z L m p w Z y w z M X 0 m c X V v d D s s J n F 1 b 3 Q 7 U 2 V j d G l v b j E v d m d n M T Y v R 2 X D p G 5 k Z X J 0 Z X I g V H l w M S 5 7 Y 2 9 j Y W l u Z S 5 w b m c s M z J 9 J n F 1 b 3 Q 7 L C Z x d W 9 0 O 1 N l Y 3 R p b 2 4 x L 3 Z n Z z E 2 L 0 d l w 6 R u Z G V y d G V y I F R 5 c D E u e 0 N h c i 5 q c G c s M z N 9 J n F 1 b 3 Q 7 L C Z x d W 9 0 O 1 N l Y 3 R p b 2 4 x L 3 Z n Z z E 2 L 0 d l w 6 R u Z G V y d G V y I F R 5 c D E u e 2 N y e X N 0 Y W w t b W V 0 a C 1 N Z X R o Y W 1 w a G V 0 Y W 1 p b m U u a n B n L D M 0 f S Z x d W 9 0 O y w m c X V v d D t T Z W N 0 a W 9 u M S 9 2 Z 2 c x N i 9 H Z c O k b m R l c n R l c i B U e X A x L n t T a G l w L m p w Z y w z N X 0 m c X V v d D s s J n F 1 b 3 Q 7 U 2 V j d G l v b j E v d m d n M T Y v R 2 X D p G 5 k Z X J 0 Z X I g V H l w M S 5 7 c G F y d H l f Y 3 J v d 2 Q u a n B n L D M 2 f S Z x d W 9 0 O y w m c X V v d D t T Z W N 0 a W 9 u M S 9 2 Z 2 c x N i 9 H Z c O k b m R l c n R l c i B U e X A x L n t D b 2 x h L m p w Z y w z N 3 0 m c X V v d D s s J n F 1 b 3 Q 7 U 2 V j d G l v b j E v d m d n M T Y v R 2 X D p G 5 k Z X J 0 Z X I g V H l w M S 5 7 c G l n L m p w Z y w z O H 0 m c X V v d D s s J n F 1 b 3 Q 7 U 2 V j d G l v b j E v d m d n M T Y v R 2 X D p G 5 k Z X J 0 Z X I g V H l w M S 5 7 Q n V 0 d G V y L m p w Z y w z O X 0 m c X V v d D s s J n F 1 b 3 Q 7 U 2 V j d G l v b j E v d m d n M T Y v R 2 X D p G 5 k Z X J 0 Z X I g V H l w M S 5 7 Y 2 9 j Y W l u Z S 5 q c G c s N D B 9 J n F 1 b 3 Q 7 L C Z x d W 9 0 O 1 N l Y 3 R p b 2 4 x L 3 Z n Z z E 2 L 0 d l w 6 R u Z G V y d G V y I F R 5 c D E u e 1 N v Z m F C Z W Q u a n B n L D Q x f S Z x d W 9 0 O y w m c X V v d D t T Z W N 0 a W 9 u M S 9 2 Z 2 c x N i 9 H Z c O k b m R l c n R l c i B U e X A x L n t j a G l s Z H J l b i 5 q c G c s N D J 9 J n F 1 b 3 Q 7 L C Z x d W 9 0 O 1 N l Y 3 R p b 2 4 x L 3 Z n Z z E 2 L 0 d l w 6 R u Z G V y d G V y I F R 5 c D E u e 0 F s c G F j Y S 5 q c G c s N D N 9 J n F 1 b 3 Q 7 L C Z x d W 9 0 O 1 N l Y 3 R p b 2 4 x L 3 Z n Z z E 2 L 0 d l w 6 R u Z G V y d G V y I F R 5 c D E u e 0 N l b G x w a G 9 u Z S 5 q c G c s N D R 9 J n F 1 b 3 Q 7 L C Z x d W 9 0 O 1 N l Y 3 R p b 2 4 x L 3 Z n Z z E 2 L 0 d l w 6 R u Z G V y d G V y I F R 5 c D E u e 2 N h b m 5 h Y m l z L m p w Z y w 0 N X 0 m c X V v d D s s J n F 1 b 3 Q 7 U 2 V j d G l v b j E v d m d n M T Y v R 2 X D p G 5 k Z X J 0 Z X I g V H l w M S 5 7 Q m 9 v a 3 N o Z W x m L m p w Z y w 0 N n 0 m c X V v d D s s J n F 1 b 3 Q 7 U 2 V j d G l v b j E v d m d n M T Y v R 2 X D p G 5 k Z X J 0 Z X I g V H l w M S 5 7 Z W F 0 a W 5 n X 3 d v b W V u L m p w Z y w 0 N 3 0 m c X V v d D s s J n F 1 b 3 Q 7 U 2 V j d G l v b j E v d m d n M T Y v R 2 X D p G 5 k Z X J 0 Z X I g V H l w M S 5 7 Q W x f U W F p Z G E u a n B n L D Q 4 f S Z x d W 9 0 O y w m c X V v d D t T Z W N 0 a W 9 u M S 9 2 Z 2 c x N i 9 H Z c O k b m R l c n R l c i B U e X A x L n t U b 2 9 0 a G J y d X N o L m p w Z y w 0 O X 0 m c X V v d D s s J n F 1 b 3 Q 7 U 2 V j d G l v b j E v d m d n M T Y v R 2 X D p G 5 k Z X J 0 Z X I g V H l w M S 5 7 Q 2 9 s Y S 5 q c G d f M S w 1 M H 0 m c X V v d D s s J n F 1 b 3 Q 7 U 2 V j d G l v b j E v d m d n M T Y v R 2 X D p G 5 k Z X J 0 Z X I g V H l w M S 5 7 Q X Z v Y 2 F k b 3 M u a n B n L D U x f S Z x d W 9 0 O y w m c X V v d D t T Z W N 0 a W 9 u M S 9 2 Z 2 c x N i 9 H Z c O k b m R l c n R l c i B U e X A x L n t r b m l m Z S 5 w b m c s N T J 9 J n F 1 b 3 Q 7 L C Z x d W 9 0 O 1 N l Y 3 R p b 2 4 x L 3 Z n Z z E 2 L 0 d l w 6 R u Z G V y d G V y I F R 5 c D E u e 0 d y Z W 5 h Z G U u S l B H L D U z f S Z x d W 9 0 O y w m c X V v d D t T Z W N 0 a W 9 u M S 9 2 Z 2 c x N i 9 H Z c O k b m R l c n R l c i B U e X A x L n t I b 3 R l b C 5 q c G c s N T R 9 J n F 1 b 3 Q 7 L C Z x d W 9 0 O 1 N l Y 3 R p b 2 4 x L 3 Z n Z z E 2 L 0 d l w 6 R u Z G V y d G V y I F R 5 c D E u e 2 9 w a X V t X 2 Z h c m 0 u a n B n L D U 1 f S Z x d W 9 0 O y w m c X V v d D t T Z W N 0 a W 9 u M S 9 2 Z 2 c x N i 9 H Z c O k b m R l c n R l c i B U e X A x L n t I Z W R n Z W h v Z y 5 q c G c s N T Z 9 J n F 1 b 3 Q 7 L C Z x d W 9 0 O 1 N l Y 3 R p b 2 4 x L 3 Z n Z z E 2 L 0 d l w 6 R u Z G V y d G V y I F R 5 c D E u e 0 d s b 2 N r M T d H Z W 4 0 L m p w Z y w 1 N 3 0 m c X V v d D s s J n F 1 b 3 Q 7 U 2 V j d G l v b j E v d m d n M T Y v R 2 X D p G 5 k Z X J 0 Z X I g V H l w M S 5 7 Y m 9 t Y i 5 q c G c s N T h 9 J n F 1 b 3 Q 7 L C Z x d W 9 0 O 1 N l Y 3 R p b 2 4 x L 3 Z n Z z E 2 L 0 d l w 6 R u Z G V y d G V y I F R 5 c D E u e 2 x z Z C 5 w b m c s N T l 9 J n F 1 b 3 Q 7 L C Z x d W 9 0 O 1 N l Y 3 R p b 2 4 x L 3 Z n Z z E 2 L 0 d l w 6 R u Z G V y d G V y I F R 5 c D E u e 1 d p b m R v d 3 M u c G 5 n L D Y w f S Z x d W 9 0 O y w m c X V v d D t T Z W N 0 a W 9 u M S 9 2 Z 2 c x N i 9 H Z c O k b m R l c n R l c i B U e X A x L n t Q b 2 5 k L m p w Z y w 2 M X 0 m c X V v d D s s J n F 1 b 3 Q 7 U 2 V j d G l v b j E v d m d n M T Y v R 2 X D p G 5 k Z X J 0 Z X I g V H l w M S 5 7 c 2 9 j Y 2 V y X 2 Z p Z W x k L m p w Z y w 2 M n 0 m c X V v d D s s J n F 1 b 3 Q 7 U 2 V j d G l v b j E v d m d n M T Y v R 2 X D p G 5 k Z X J 0 Z X I g V H l w M S 5 7 T W V 0 a G F t c G h l d G F t a W 5 l L n B u Z y w 2 M 3 0 m c X V v d D s s J n F 1 b 3 Q 7 U 2 V j d G l v b j E v d m d n M T Y v R 2 X D p G 5 k Z X J 0 Z X I g V H l w M S 5 7 Y m 9 h d C 5 q c G c s N j R 9 J n F 1 b 3 Q 7 L C Z x d W 9 0 O 1 N l Y 3 R p b 2 4 x L 3 Z n Z z E 2 L 0 d l w 6 R u Z G V y d G V y I F R 5 c D E u e 0 Z p c m V m a W d o d G V y c y 5 q c G c s N j V 9 J n F 1 b 3 Q 7 L C Z x d W 9 0 O 1 N l Y 3 R p b 2 4 x L 3 Z n Z z E 2 L 0 d l w 6 R u Z G V y d G V y I F R 5 c D E u e 0 Z v c m V z d C 5 q c G c s N j Z 9 J n F 1 b 3 Q 7 L C Z x d W 9 0 O 1 N l Y 3 R p b 2 4 x L 3 Z n Z z E 2 L 0 d l w 6 R u Z G V y d G V y I F R 5 c D E u e 3 N t b 2 t p b m d f Y 2 l n Y X J l d H R l L m p w Z y w 2 N 3 0 m c X V v d D s s J n F 1 b 3 Q 7 U 2 V j d G l v b j E v d m d n M T Y v R 2 X D p G 5 k Z X J 0 Z X I g V H l w M S 5 7 Q m l r Z S 5 q c G c s N j h 9 J n F 1 b 3 Q 7 L C Z x d W 9 0 O 1 N l Y 3 R p b 2 4 x L 3 Z n Z z E 2 L 0 d l w 6 R u Z G V y d G V y I F R 5 c D E u e 0 J l Z X I u a n B n L D Y 5 f S Z x d W 9 0 O y w m c X V v d D t T Z W N 0 a W 9 u M S 9 2 Z 2 c x N i 9 H Z c O k b m R l c n R l c i B U e X A x L n t o Z X J v a W 4 u a n B n L D c w f S Z x d W 9 0 O y w m c X V v d D t T Z W N 0 a W 9 u M S 9 2 Z 2 c x N i 9 H Z c O k b m R l c n R l c i B U e X A x L n t 4 d G M u a n B n L D c x f S Z x d W 9 0 O 1 0 s J n F 1 b 3 Q 7 Q 2 9 s d W 1 u Q 2 9 1 b n Q m c X V v d D s 6 N z I s J n F 1 b 3 Q 7 S 2 V 5 Q 2 9 s d W 1 u T m F t Z X M m c X V v d D s 6 W 1 0 s J n F 1 b 3 Q 7 Q 2 9 s d W 1 u S W R l b n R p d G l l c y Z x d W 9 0 O z p b J n F 1 b 3 Q 7 U 2 V j d G l v b j E v d m d n M T Y v R 2 X D p G 5 k Z X J 0 Z X I g V H l w M S 5 7 V k d H M T Y s M H 0 m c X V v d D s s J n F 1 b 3 Q 7 U 2 V j d G l v b j E v d m d n M T Y v R 2 X D p G 5 k Z X J 0 Z X I g V H l w M S 5 7 Z H J 1 Z 1 9 h Z G R p Y 3 Q u a n B n L D F 9 J n F 1 b 3 Q 7 L C Z x d W 9 0 O 1 N l Y 3 R p b 2 4 x L 3 Z n Z z E 2 L 0 d l w 6 R u Z G V y d G V y I F R 5 c D E u e 0 J p c m Q u a n B n L D J 9 J n F 1 b 3 Q 7 L C Z x d W 9 0 O 1 N l Y 3 R p b 2 4 x L 3 Z n Z z E 2 L 0 d l w 6 R u Z G V y d G V y I F R 5 c D E u e 2 N p b m V t Y V 9 y b 2 9 t L m p w Z y w z f S Z x d W 9 0 O y w m c X V v d D t T Z W N 0 a W 9 u M S 9 2 Z 2 c x N i 9 H Z c O k b m R l c n R l c i B U e X A x L n t X Y X N o a W 5 n T W F j a G l u Z S 5 K U E c s N H 0 m c X V v d D s s J n F 1 b 3 Q 7 U 2 V j d G l v b j E v d m d n M T Y v R 2 X D p G 5 k Z X J 0 Z X I g V H l w M S 5 7 U G 9 w Y 2 9 y b i 5 w b m c s N X 0 m c X V v d D s s J n F 1 b 3 Q 7 U 2 V j d G l v b j E v d m d n M T Y v R 2 X D p G 5 k Z X J 0 Z X I g V H l w M S 5 7 Q X B w b G U u a n B n L D Z 9 J n F 1 b 3 Q 7 L C Z x d W 9 0 O 1 N l Y 3 R p b 2 4 x L 3 Z n Z z E 2 L 0 d l w 6 R u Z G V y d G V y I F R 5 c D E u e 3 R y Y W l u L m p w Z y w 3 f S Z x d W 9 0 O y w m c X V v d D t T Z W N 0 a W 9 u M S 9 2 Z 2 c x N i 9 H Z c O k b m R l c n R l c i B U e X A x L n t G b G F n X 2 9 m X 2 p p a G F k L n B u Z y w 4 f S Z x d W 9 0 O y w m c X V v d D t T Z W N 0 a W 9 u M S 9 2 Z 2 c x N i 9 H Z c O k b m R l c n R l c i B U e X A x L n t W d W x 0 d X J l L m p w Z y w 5 f S Z x d W 9 0 O y w m c X V v d D t T Z W N 0 a W 9 u M S 9 2 Z 2 c x N i 9 H Z c O k b m R l c n R l c i B U e X A x L n t J Y 2 V D c m V h b S 5 q c G c s M T B 9 J n F 1 b 3 Q 7 L C Z x d W 9 0 O 1 N l Y 3 R p b 2 4 x L 3 Z n Z z E 2 L 0 d l w 6 R u Z G V y d G V y I F R 5 c D E u e 0 J y Z W F k L m p w Z y w x M X 0 m c X V v d D s s J n F 1 b 3 Q 7 U 2 V j d G l v b j E v d m d n M T Y v R 2 X D p G 5 k Z X J 0 Z X I g V H l w M S 5 7 U G V 0 c m 9 s U 3 R h d G l v b i 5 q c G c s M T J 9 J n F 1 b 3 Q 7 L C Z x d W 9 0 O 1 N l Y 3 R p b 2 4 x L 3 Z n Z z E 2 L 0 d l w 6 R u Z G V y d G V y I F R 5 c D E u e 1 l v Z 3 V y d C 5 q c G c s M T N 9 J n F 1 b 3 Q 7 L C Z x d W 9 0 O 1 N l Y 3 R p b 2 4 x L 3 Z n Z z E 2 L 0 d l w 6 R u Z G V y d G V y I F R 5 c D E u e 3 J 1 b n d h e S 5 q c G c s M T R 9 J n F 1 b 3 Q 7 L C Z x d W 9 0 O 1 N l Y 3 R p b 2 4 x L 3 Z n Z z E 2 L 0 d l w 6 R u Z G V y d G V y I F R 5 c D E u e 1 N v d X B C b 3 d s L m p w Z y w x N X 0 m c X V v d D s s J n F 1 b 3 Q 7 U 2 V j d G l v b j E v d m d n M T Y v R 2 X D p G 5 k Z X J 0 Z X I g V H l w M S 5 7 Y 2 F y L m p w Z y w x N n 0 m c X V v d D s s J n F 1 b 3 Q 7 U 2 V j d G l v b j E v d m d n M T Y v R 2 X D p G 5 k Z X J 0 Z X I g V H l w M S 5 7 U G h v b m U u a n B n L D E 3 f S Z x d W 9 0 O y w m c X V v d D t T Z W N 0 a W 9 u M S 9 2 Z 2 c x N i 9 H Z c O k b m R l c n R l c i B U e X A x L n t T b 2 N j Z X J H Y W 1 l L m p w Z y w x O H 0 m c X V v d D s s J n F 1 b 3 Q 7 U 2 V j d G l v b j E v d m d n M T Y v R 2 X D p G 5 k Z X J 0 Z X I g V H l w M S 5 7 T 3 B l b k F p c l N 3 a W 1 t a W 5 n U G 9 v b C 5 q c G c s M T l 9 J n F 1 b 3 Q 7 L C Z x d W 9 0 O 1 N l Y 3 R p b 2 4 x L 3 Z n Z z E 2 L 0 d l w 6 R u Z G V y d G V y I F R 5 c D E u e 2 R y d W d z L m p w Z y w y M H 0 m c X V v d D s s J n F 1 b 3 Q 7 U 2 V j d G l v b j E v d m d n M T Y v R 2 X D p G 5 k Z X J 0 Z X I g V H l w M S 5 7 Y W l y c G 9 y d C 5 q c G c s M j F 9 J n F 1 b 3 Q 7 L C Z x d W 9 0 O 1 N l Y 3 R p b 2 4 x L 3 Z n Z z E 2 L 0 d l w 6 R u Z G V y d G V y I F R 5 c D E u e 0 d p c m F m Z m U u a n B n L D I y f S Z x d W 9 0 O y w m c X V v d D t T Z W N 0 a W 9 u M S 9 2 Z 2 c x N i 9 H Z c O k b m R l c n R l c i B U e X A x L n t D a G V l c 2 U u a n B n L D I z f S Z x d W 9 0 O y w m c X V v d D t T Z W N 0 a W 9 u M S 9 2 Z 2 c x N i 9 H Z c O k b m R l c n R l c i B U e X A x L n t Q Y W l u d E J 1 Y 2 t l d C 5 q c G c s M j R 9 J n F 1 b 3 Q 7 L C Z x d W 9 0 O 1 N l Y 3 R p b 2 4 x L 3 Z n Z z E 2 L 0 d l w 6 R u Z G V y d G V y I F R 5 c D E u e 2 J p a 2 V f d G 9 1 c i 5 q c G c s M j V 9 J n F 1 b 3 Q 7 L C Z x d W 9 0 O 1 N l Y 3 R p b 2 4 x L 3 Z n Z z E 2 L 0 d l w 6 R u Z G V y d G V y I F R 5 c D E u e 0 x h c H R v c C 5 q c G c s M j Z 9 J n F 1 b 3 Q 7 L C Z x d W 9 0 O 1 N l Y 3 R p b 2 4 x L 3 Z n Z z E 2 L 0 d l w 6 R u Z G V y d G V y I F R 5 c D E u e 1 R y Y W N 0 b 3 I u a n B n L D I 3 f S Z x d W 9 0 O y w m c X V v d D t T Z W N 0 a W 9 u M S 9 2 Z 2 c x N i 9 H Z c O k b m R l c n R l c i B U e X A x L n t I a W t l L m p w Z y w y O H 0 m c X V v d D s s J n F 1 b 3 Q 7 U 2 V j d G l v b j E v d m d n M T Y v R 2 X D p G 5 k Z X J 0 Z X I g V H l w M S 5 7 c m V m d W d l Z W N h b X A u a n B n L D I 5 f S Z x d W 9 0 O y w m c X V v d D t T Z W N 0 a W 9 u M S 9 2 Z 2 c x N i 9 H Z c O k b m R l c n R l c i B U e X A x L n t T d G V h b U x v Y 2 9 t b 3 R p d m U u a n B n L D M w f S Z x d W 9 0 O y w m c X V v d D t T Z W N 0 a W 9 u M S 9 2 Z 2 c x N i 9 H Z c O k b m R l c n R l c i B U e X A x L n t C Y W 5 h b m F z L m p w Z y w z M X 0 m c X V v d D s s J n F 1 b 3 Q 7 U 2 V j d G l v b j E v d m d n M T Y v R 2 X D p G 5 k Z X J 0 Z X I g V H l w M S 5 7 Y 2 9 j Y W l u Z S 5 w b m c s M z J 9 J n F 1 b 3 Q 7 L C Z x d W 9 0 O 1 N l Y 3 R p b 2 4 x L 3 Z n Z z E 2 L 0 d l w 6 R u Z G V y d G V y I F R 5 c D E u e 0 N h c i 5 q c G c s M z N 9 J n F 1 b 3 Q 7 L C Z x d W 9 0 O 1 N l Y 3 R p b 2 4 x L 3 Z n Z z E 2 L 0 d l w 6 R u Z G V y d G V y I F R 5 c D E u e 2 N y e X N 0 Y W w t b W V 0 a C 1 N Z X R o Y W 1 w a G V 0 Y W 1 p b m U u a n B n L D M 0 f S Z x d W 9 0 O y w m c X V v d D t T Z W N 0 a W 9 u M S 9 2 Z 2 c x N i 9 H Z c O k b m R l c n R l c i B U e X A x L n t T a G l w L m p w Z y w z N X 0 m c X V v d D s s J n F 1 b 3 Q 7 U 2 V j d G l v b j E v d m d n M T Y v R 2 X D p G 5 k Z X J 0 Z X I g V H l w M S 5 7 c G F y d H l f Y 3 J v d 2 Q u a n B n L D M 2 f S Z x d W 9 0 O y w m c X V v d D t T Z W N 0 a W 9 u M S 9 2 Z 2 c x N i 9 H Z c O k b m R l c n R l c i B U e X A x L n t D b 2 x h L m p w Z y w z N 3 0 m c X V v d D s s J n F 1 b 3 Q 7 U 2 V j d G l v b j E v d m d n M T Y v R 2 X D p G 5 k Z X J 0 Z X I g V H l w M S 5 7 c G l n L m p w Z y w z O H 0 m c X V v d D s s J n F 1 b 3 Q 7 U 2 V j d G l v b j E v d m d n M T Y v R 2 X D p G 5 k Z X J 0 Z X I g V H l w M S 5 7 Q n V 0 d G V y L m p w Z y w z O X 0 m c X V v d D s s J n F 1 b 3 Q 7 U 2 V j d G l v b j E v d m d n M T Y v R 2 X D p G 5 k Z X J 0 Z X I g V H l w M S 5 7 Y 2 9 j Y W l u Z S 5 q c G c s N D B 9 J n F 1 b 3 Q 7 L C Z x d W 9 0 O 1 N l Y 3 R p b 2 4 x L 3 Z n Z z E 2 L 0 d l w 6 R u Z G V y d G V y I F R 5 c D E u e 1 N v Z m F C Z W Q u a n B n L D Q x f S Z x d W 9 0 O y w m c X V v d D t T Z W N 0 a W 9 u M S 9 2 Z 2 c x N i 9 H Z c O k b m R l c n R l c i B U e X A x L n t j a G l s Z H J l b i 5 q c G c s N D J 9 J n F 1 b 3 Q 7 L C Z x d W 9 0 O 1 N l Y 3 R p b 2 4 x L 3 Z n Z z E 2 L 0 d l w 6 R u Z G V y d G V y I F R 5 c D E u e 0 F s c G F j Y S 5 q c G c s N D N 9 J n F 1 b 3 Q 7 L C Z x d W 9 0 O 1 N l Y 3 R p b 2 4 x L 3 Z n Z z E 2 L 0 d l w 6 R u Z G V y d G V y I F R 5 c D E u e 0 N l b G x w a G 9 u Z S 5 q c G c s N D R 9 J n F 1 b 3 Q 7 L C Z x d W 9 0 O 1 N l Y 3 R p b 2 4 x L 3 Z n Z z E 2 L 0 d l w 6 R u Z G V y d G V y I F R 5 c D E u e 2 N h b m 5 h Y m l z L m p w Z y w 0 N X 0 m c X V v d D s s J n F 1 b 3 Q 7 U 2 V j d G l v b j E v d m d n M T Y v R 2 X D p G 5 k Z X J 0 Z X I g V H l w M S 5 7 Q m 9 v a 3 N o Z W x m L m p w Z y w 0 N n 0 m c X V v d D s s J n F 1 b 3 Q 7 U 2 V j d G l v b j E v d m d n M T Y v R 2 X D p G 5 k Z X J 0 Z X I g V H l w M S 5 7 Z W F 0 a W 5 n X 3 d v b W V u L m p w Z y w 0 N 3 0 m c X V v d D s s J n F 1 b 3 Q 7 U 2 V j d G l v b j E v d m d n M T Y v R 2 X D p G 5 k Z X J 0 Z X I g V H l w M S 5 7 Q W x f U W F p Z G E u a n B n L D Q 4 f S Z x d W 9 0 O y w m c X V v d D t T Z W N 0 a W 9 u M S 9 2 Z 2 c x N i 9 H Z c O k b m R l c n R l c i B U e X A x L n t U b 2 9 0 a G J y d X N o L m p w Z y w 0 O X 0 m c X V v d D s s J n F 1 b 3 Q 7 U 2 V j d G l v b j E v d m d n M T Y v R 2 X D p G 5 k Z X J 0 Z X I g V H l w M S 5 7 Q 2 9 s Y S 5 q c G d f M S w 1 M H 0 m c X V v d D s s J n F 1 b 3 Q 7 U 2 V j d G l v b j E v d m d n M T Y v R 2 X D p G 5 k Z X J 0 Z X I g V H l w M S 5 7 Q X Z v Y 2 F k b 3 M u a n B n L D U x f S Z x d W 9 0 O y w m c X V v d D t T Z W N 0 a W 9 u M S 9 2 Z 2 c x N i 9 H Z c O k b m R l c n R l c i B U e X A x L n t r b m l m Z S 5 w b m c s N T J 9 J n F 1 b 3 Q 7 L C Z x d W 9 0 O 1 N l Y 3 R p b 2 4 x L 3 Z n Z z E 2 L 0 d l w 6 R u Z G V y d G V y I F R 5 c D E u e 0 d y Z W 5 h Z G U u S l B H L D U z f S Z x d W 9 0 O y w m c X V v d D t T Z W N 0 a W 9 u M S 9 2 Z 2 c x N i 9 H Z c O k b m R l c n R l c i B U e X A x L n t I b 3 R l b C 5 q c G c s N T R 9 J n F 1 b 3 Q 7 L C Z x d W 9 0 O 1 N l Y 3 R p b 2 4 x L 3 Z n Z z E 2 L 0 d l w 6 R u Z G V y d G V y I F R 5 c D E u e 2 9 w a X V t X 2 Z h c m 0 u a n B n L D U 1 f S Z x d W 9 0 O y w m c X V v d D t T Z W N 0 a W 9 u M S 9 2 Z 2 c x N i 9 H Z c O k b m R l c n R l c i B U e X A x L n t I Z W R n Z W h v Z y 5 q c G c s N T Z 9 J n F 1 b 3 Q 7 L C Z x d W 9 0 O 1 N l Y 3 R p b 2 4 x L 3 Z n Z z E 2 L 0 d l w 6 R u Z G V y d G V y I F R 5 c D E u e 0 d s b 2 N r M T d H Z W 4 0 L m p w Z y w 1 N 3 0 m c X V v d D s s J n F 1 b 3 Q 7 U 2 V j d G l v b j E v d m d n M T Y v R 2 X D p G 5 k Z X J 0 Z X I g V H l w M S 5 7 Y m 9 t Y i 5 q c G c s N T h 9 J n F 1 b 3 Q 7 L C Z x d W 9 0 O 1 N l Y 3 R p b 2 4 x L 3 Z n Z z E 2 L 0 d l w 6 R u Z G V y d G V y I F R 5 c D E u e 2 x z Z C 5 w b m c s N T l 9 J n F 1 b 3 Q 7 L C Z x d W 9 0 O 1 N l Y 3 R p b 2 4 x L 3 Z n Z z E 2 L 0 d l w 6 R u Z G V y d G V y I F R 5 c D E u e 1 d p b m R v d 3 M u c G 5 n L D Y w f S Z x d W 9 0 O y w m c X V v d D t T Z W N 0 a W 9 u M S 9 2 Z 2 c x N i 9 H Z c O k b m R l c n R l c i B U e X A x L n t Q b 2 5 k L m p w Z y w 2 M X 0 m c X V v d D s s J n F 1 b 3 Q 7 U 2 V j d G l v b j E v d m d n M T Y v R 2 X D p G 5 k Z X J 0 Z X I g V H l w M S 5 7 c 2 9 j Y 2 V y X 2 Z p Z W x k L m p w Z y w 2 M n 0 m c X V v d D s s J n F 1 b 3 Q 7 U 2 V j d G l v b j E v d m d n M T Y v R 2 X D p G 5 k Z X J 0 Z X I g V H l w M S 5 7 T W V 0 a G F t c G h l d G F t a W 5 l L n B u Z y w 2 M 3 0 m c X V v d D s s J n F 1 b 3 Q 7 U 2 V j d G l v b j E v d m d n M T Y v R 2 X D p G 5 k Z X J 0 Z X I g V H l w M S 5 7 Y m 9 h d C 5 q c G c s N j R 9 J n F 1 b 3 Q 7 L C Z x d W 9 0 O 1 N l Y 3 R p b 2 4 x L 3 Z n Z z E 2 L 0 d l w 6 R u Z G V y d G V y I F R 5 c D E u e 0 Z p c m V m a W d o d G V y c y 5 q c G c s N j V 9 J n F 1 b 3 Q 7 L C Z x d W 9 0 O 1 N l Y 3 R p b 2 4 x L 3 Z n Z z E 2 L 0 d l w 6 R u Z G V y d G V y I F R 5 c D E u e 0 Z v c m V z d C 5 q c G c s N j Z 9 J n F 1 b 3 Q 7 L C Z x d W 9 0 O 1 N l Y 3 R p b 2 4 x L 3 Z n Z z E 2 L 0 d l w 6 R u Z G V y d G V y I F R 5 c D E u e 3 N t b 2 t p b m d f Y 2 l n Y X J l d H R l L m p w Z y w 2 N 3 0 m c X V v d D s s J n F 1 b 3 Q 7 U 2 V j d G l v b j E v d m d n M T Y v R 2 X D p G 5 k Z X J 0 Z X I g V H l w M S 5 7 Q m l r Z S 5 q c G c s N j h 9 J n F 1 b 3 Q 7 L C Z x d W 9 0 O 1 N l Y 3 R p b 2 4 x L 3 Z n Z z E 2 L 0 d l w 6 R u Z G V y d G V y I F R 5 c D E u e 0 J l Z X I u a n B n L D Y 5 f S Z x d W 9 0 O y w m c X V v d D t T Z W N 0 a W 9 u M S 9 2 Z 2 c x N i 9 H Z c O k b m R l c n R l c i B U e X A x L n t o Z X J v a W 4 u a n B n L D c w f S Z x d W 9 0 O y w m c X V v d D t T Z W N 0 a W 9 u M S 9 2 Z 2 c x N i 9 H Z c O k b m R l c n R l c i B U e X A x L n t 4 d G M u a n B n L D c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d n M T Y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d n M T Y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d n M T Y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d n M T Y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n Z z E 2 L 1 V t Y m V u Y W 5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d n M T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3 Z n Z z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D l U M T Y 6 M D I 6 N D E u M D M x N z k 2 O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c i I C 8 + P E V u d H J 5 I F R 5 c G U 9 I k Z p b G x D b 2 x 1 b W 5 O Y W 1 l c y I g V m F s d W U 9 I n N b J n F 1 b 3 Q 7 V k d H M T k m c X V v d D s s J n F 1 b 3 Q 7 Z H J 1 Z 1 9 h Z G R p Y 3 Q u a n B n J n F 1 b 3 Q 7 L C Z x d W 9 0 O 0 J p c m Q u a n B n J n F 1 b 3 Q 7 L C Z x d W 9 0 O 2 N p b m V t Y V 9 y b 2 9 t L m p w Z y Z x d W 9 0 O y w m c X V v d D t X Y X N o a W 5 n T W F j a G l u Z S 5 K U E c m c X V v d D s s J n F 1 b 3 Q 7 U G 9 w Y 2 9 y b i 5 w b m c m c X V v d D s s J n F 1 b 3 Q 7 Q X B w b G U u a n B n J n F 1 b 3 Q 7 L C Z x d W 9 0 O 3 R y Y W l u L m p w Z y Z x d W 9 0 O y w m c X V v d D t G b G F n X 2 9 m X 2 p p a G F k L n B u Z y Z x d W 9 0 O y w m c X V v d D t W d W x 0 d X J l L m p w Z y Z x d W 9 0 O y w m c X V v d D t J Y 2 V D c m V h b S 5 q c G c m c X V v d D s s J n F 1 b 3 Q 7 Q n J l Y W Q u a n B n J n F 1 b 3 Q 7 L C Z x d W 9 0 O 1 B l d H J v b F N 0 Y X R p b 2 4 u a n B n J n F 1 b 3 Q 7 L C Z x d W 9 0 O 1 l v Z 3 V y d C 5 q c G c m c X V v d D s s J n F 1 b 3 Q 7 c n V u d 2 F 5 L m p w Z y Z x d W 9 0 O y w m c X V v d D t T b 3 V w Q m 9 3 b C 5 q c G c m c X V v d D s s J n F 1 b 3 Q 7 Y 2 F y L m p w Z y Z x d W 9 0 O y w m c X V v d D t Q a G 9 u Z S 5 q c G c m c X V v d D s s J n F 1 b 3 Q 7 U 2 9 j Y 2 V y R 2 F t Z S 5 q c G c m c X V v d D s s J n F 1 b 3 Q 7 T 3 B l b k F p c l N 3 a W 1 t a W 5 n U G 9 v b C 5 q c G c m c X V v d D s s J n F 1 b 3 Q 7 Z H J 1 Z 3 M u a n B n J n F 1 b 3 Q 7 L C Z x d W 9 0 O 2 F p c n B v c n Q u a n B n J n F 1 b 3 Q 7 L C Z x d W 9 0 O 0 d p c m F m Z m U u a n B n J n F 1 b 3 Q 7 L C Z x d W 9 0 O 0 N o Z W V z Z S 5 q c G c m c X V v d D s s J n F 1 b 3 Q 7 U G F p b n R C d W N r Z X Q u a n B n J n F 1 b 3 Q 7 L C Z x d W 9 0 O 2 J p a 2 V f d G 9 1 c i 5 q c G c m c X V v d D s s J n F 1 b 3 Q 7 T G F w d G 9 w L m p w Z y Z x d W 9 0 O y w m c X V v d D t U c m F j d G 9 y L m p w Z y Z x d W 9 0 O y w m c X V v d D t I a W t l L m p w Z y Z x d W 9 0 O y w m c X V v d D t y Z W Z 1 Z 2 V l Y 2 F t c C 5 q c G c m c X V v d D s s J n F 1 b 3 Q 7 U 3 R l Y W 1 M b 2 N v b W 9 0 a X Z l L m p w Z y Z x d W 9 0 O y w m c X V v d D t C Y W 5 h b m F z L m p w Z y Z x d W 9 0 O y w m c X V v d D t j b 2 N h a W 5 l L n B u Z y Z x d W 9 0 O y w m c X V v d D t D Y X I u a n B n L j E m c X V v d D s s J n F 1 b 3 Q 7 Y 3 J 5 c 3 R h b C 1 t Z X R o L U 1 l d G h h b X B o Z X R h b W l u Z S 5 q c G c m c X V v d D s s J n F 1 b 3 Q 7 U 2 h p c C 5 q c G c m c X V v d D s s J n F 1 b 3 Q 7 c G F y d H l f Y 3 J v d 2 Q u a n B n J n F 1 b 3 Q 7 L C Z x d W 9 0 O 0 N v b G E u a n B n J n F 1 b 3 Q 7 L C Z x d W 9 0 O 3 B p Z y 5 q c G c m c X V v d D s s J n F 1 b 3 Q 7 Q n V 0 d G V y L m p w Z y Z x d W 9 0 O y w m c X V v d D t j b 2 N h a W 5 l L m p w Z y Z x d W 9 0 O y w m c X V v d D t T b 2 Z h Q m V k L m p w Z y Z x d W 9 0 O y w m c X V v d D t j a G l s Z H J l b i 5 q c G c m c X V v d D s s J n F 1 b 3 Q 7 Q W x w Y W N h L m p w Z y Z x d W 9 0 O y w m c X V v d D t D Z W x s c G h v b m U u a n B n J n F 1 b 3 Q 7 L C Z x d W 9 0 O 2 N h b m 5 h Y m l z L m p w Z y Z x d W 9 0 O y w m c X V v d D t C b 2 9 r c 2 h l b G Y u a n B n J n F 1 b 3 Q 7 L C Z x d W 9 0 O 2 V h d G l u Z 1 9 3 b 2 1 l b i 5 q c G c m c X V v d D s s J n F 1 b 3 Q 7 Q W x f U W F p Z G E u a n B n J n F 1 b 3 Q 7 L C Z x d W 9 0 O 1 R v b 3 R o Y n J 1 c 2 g u a n B n J n F 1 b 3 Q 7 L C Z x d W 9 0 O 0 N v b G E u a n B n X z E m c X V v d D s s J n F 1 b 3 Q 7 Q X Z v Y 2 F k b 3 M u a n B n J n F 1 b 3 Q 7 L C Z x d W 9 0 O 2 t u a W Z l L n B u Z y Z x d W 9 0 O y w m c X V v d D t H c m V u Y W R l L k p Q R y Z x d W 9 0 O y w m c X V v d D t I b 3 R l b C 5 q c G c m c X V v d D s s J n F 1 b 3 Q 7 b 3 B p d W 1 f Z m F y b S 5 q c G c m c X V v d D s s J n F 1 b 3 Q 7 S G V k Z 2 V o b 2 c u a n B n J n F 1 b 3 Q 7 L C Z x d W 9 0 O 0 d s b 2 N r M T d H Z W 4 0 L m p w Z y Z x d W 9 0 O y w m c X V v d D t i b 2 1 i L m p w Z y Z x d W 9 0 O y w m c X V v d D t s c 2 Q u c G 5 n J n F 1 b 3 Q 7 L C Z x d W 9 0 O 1 d p b m R v d 3 M u c G 5 n J n F 1 b 3 Q 7 L C Z x d W 9 0 O 1 B v b m Q u a n B n J n F 1 b 3 Q 7 L C Z x d W 9 0 O 3 N v Y 2 N l c l 9 m a W V s Z C 5 q c G c m c X V v d D s s J n F 1 b 3 Q 7 T W V 0 a G F t c G h l d G F t a W 5 l L n B u Z y Z x d W 9 0 O y w m c X V v d D t i b 2 F 0 L m p w Z y Z x d W 9 0 O y w m c X V v d D t G a X J l Z m l n a H R l c n M u a n B n J n F 1 b 3 Q 7 L C Z x d W 9 0 O 0 Z v c m V z d C 5 q c G c m c X V v d D s s J n F 1 b 3 Q 7 c 2 1 v a 2 l u Z 1 9 j a W d h c m V 0 d G U u a n B n J n F 1 b 3 Q 7 L C Z x d W 9 0 O 0 J p a 2 U u a n B n J n F 1 b 3 Q 7 L C Z x d W 9 0 O 0 J l Z X I u a n B n J n F 1 b 3 Q 7 L C Z x d W 9 0 O 2 h l c m 9 p b i 5 q c G c m c X V v d D s s J n F 1 b 3 Q 7 e H R j L m p w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Z 2 c x O S 9 H Z c O k b m R l c n R l c i B U e X A x L n t W R 0 c x O S w w f S Z x d W 9 0 O y w m c X V v d D t T Z W N 0 a W 9 u M S 9 2 Z 2 c x O S 9 H Z c O k b m R l c n R l c i B U e X A x L n t k c n V n X 2 F k Z G l j d C 5 q c G c s M X 0 m c X V v d D s s J n F 1 b 3 Q 7 U 2 V j d G l v b j E v d m d n M T k v R 2 X D p G 5 k Z X J 0 Z X I g V H l w M S 5 7 Q m l y Z C 5 q c G c s M n 0 m c X V v d D s s J n F 1 b 3 Q 7 U 2 V j d G l v b j E v d m d n M T k v R 2 X D p G 5 k Z X J 0 Z X I g V H l w M S 5 7 Y 2 l u Z W 1 h X 3 J v b 2 0 u a n B n L D N 9 J n F 1 b 3 Q 7 L C Z x d W 9 0 O 1 N l Y 3 R p b 2 4 x L 3 Z n Z z E 5 L 0 d l w 6 R u Z G V y d G V y I F R 5 c D E u e 1 d h c 2 h p b m d N Y W N o a W 5 l L k p Q R y w 0 f S Z x d W 9 0 O y w m c X V v d D t T Z W N 0 a W 9 u M S 9 2 Z 2 c x O S 9 H Z c O k b m R l c n R l c i B U e X A x L n t Q b 3 B j b 3 J u L n B u Z y w 1 f S Z x d W 9 0 O y w m c X V v d D t T Z W N 0 a W 9 u M S 9 2 Z 2 c x O S 9 H Z c O k b m R l c n R l c i B U e X A x L n t B c H B s Z S 5 q c G c s N n 0 m c X V v d D s s J n F 1 b 3 Q 7 U 2 V j d G l v b j E v d m d n M T k v R 2 X D p G 5 k Z X J 0 Z X I g V H l w M S 5 7 d H J h a W 4 u a n B n L D d 9 J n F 1 b 3 Q 7 L C Z x d W 9 0 O 1 N l Y 3 R p b 2 4 x L 3 Z n Z z E 5 L 0 d l w 6 R u Z G V y d G V y I F R 5 c D E u e 0 Z s Y W d f b 2 Z f a m l o Y W Q u c G 5 n L D h 9 J n F 1 b 3 Q 7 L C Z x d W 9 0 O 1 N l Y 3 R p b 2 4 x L 3 Z n Z z E 5 L 0 d l w 6 R u Z G V y d G V y I F R 5 c D E u e 1 Z 1 b H R 1 c m U u a n B n L D l 9 J n F 1 b 3 Q 7 L C Z x d W 9 0 O 1 N l Y 3 R p b 2 4 x L 3 Z n Z z E 5 L 0 d l w 6 R u Z G V y d G V y I F R 5 c D E u e 0 l j Z U N y Z W F t L m p w Z y w x M H 0 m c X V v d D s s J n F 1 b 3 Q 7 U 2 V j d G l v b j E v d m d n M T k v R 2 X D p G 5 k Z X J 0 Z X I g V H l w M S 5 7 Q n J l Y W Q u a n B n L D E x f S Z x d W 9 0 O y w m c X V v d D t T Z W N 0 a W 9 u M S 9 2 Z 2 c x O S 9 H Z c O k b m R l c n R l c i B U e X A x L n t Q Z X R y b 2 x T d G F 0 a W 9 u L m p w Z y w x M n 0 m c X V v d D s s J n F 1 b 3 Q 7 U 2 V j d G l v b j E v d m d n M T k v R 2 X D p G 5 k Z X J 0 Z X I g V H l w M S 5 7 W W 9 n d X J 0 L m p w Z y w x M 3 0 m c X V v d D s s J n F 1 b 3 Q 7 U 2 V j d G l v b j E v d m d n M T k v R 2 X D p G 5 k Z X J 0 Z X I g V H l w M S 5 7 c n V u d 2 F 5 L m p w Z y w x N H 0 m c X V v d D s s J n F 1 b 3 Q 7 U 2 V j d G l v b j E v d m d n M T k v R 2 X D p G 5 k Z X J 0 Z X I g V H l w M S 5 7 U 2 9 1 c E J v d 2 w u a n B n L D E 1 f S Z x d W 9 0 O y w m c X V v d D t T Z W N 0 a W 9 u M S 9 2 Z 2 c x O S 9 H Z c O k b m R l c n R l c i B U e X A x L n t j Y X I u a n B n L D E 2 f S Z x d W 9 0 O y w m c X V v d D t T Z W N 0 a W 9 u M S 9 2 Z 2 c x O S 9 H Z c O k b m R l c n R l c i B U e X A x L n t Q a G 9 u Z S 5 q c G c s M T d 9 J n F 1 b 3 Q 7 L C Z x d W 9 0 O 1 N l Y 3 R p b 2 4 x L 3 Z n Z z E 5 L 0 d l w 6 R u Z G V y d G V y I F R 5 c D E u e 1 N v Y 2 N l c k d h b W U u a n B n L D E 4 f S Z x d W 9 0 O y w m c X V v d D t T Z W N 0 a W 9 u M S 9 2 Z 2 c x O S 9 H Z c O k b m R l c n R l c i B U e X A x L n t P c G V u Q W l y U 3 d p b W 1 p b m d Q b 2 9 s L m p w Z y w x O X 0 m c X V v d D s s J n F 1 b 3 Q 7 U 2 V j d G l v b j E v d m d n M T k v R 2 X D p G 5 k Z X J 0 Z X I g V H l w M S 5 7 Z H J 1 Z 3 M u a n B n L D I w f S Z x d W 9 0 O y w m c X V v d D t T Z W N 0 a W 9 u M S 9 2 Z 2 c x O S 9 H Z c O k b m R l c n R l c i B U e X A x L n t h a X J w b 3 J 0 L m p w Z y w y M X 0 m c X V v d D s s J n F 1 b 3 Q 7 U 2 V j d G l v b j E v d m d n M T k v R 2 X D p G 5 k Z X J 0 Z X I g V H l w M S 5 7 R 2 l y Y W Z m Z S 5 q c G c s M j J 9 J n F 1 b 3 Q 7 L C Z x d W 9 0 O 1 N l Y 3 R p b 2 4 x L 3 Z n Z z E 5 L 0 d l w 6 R u Z G V y d G V y I F R 5 c D E u e 0 N o Z W V z Z S 5 q c G c s M j N 9 J n F 1 b 3 Q 7 L C Z x d W 9 0 O 1 N l Y 3 R p b 2 4 x L 3 Z n Z z E 5 L 0 d l w 6 R u Z G V y d G V y I F R 5 c D E u e 1 B h a W 5 0 Q n V j a 2 V 0 L m p w Z y w y N H 0 m c X V v d D s s J n F 1 b 3 Q 7 U 2 V j d G l v b j E v d m d n M T k v R 2 X D p G 5 k Z X J 0 Z X I g V H l w M S 5 7 Y m l r Z V 9 0 b 3 V y L m p w Z y w y N X 0 m c X V v d D s s J n F 1 b 3 Q 7 U 2 V j d G l v b j E v d m d n M T k v R 2 X D p G 5 k Z X J 0 Z X I g V H l w M S 5 7 T G F w d G 9 w L m p w Z y w y N n 0 m c X V v d D s s J n F 1 b 3 Q 7 U 2 V j d G l v b j E v d m d n M T k v R 2 X D p G 5 k Z X J 0 Z X I g V H l w M S 5 7 V H J h Y 3 R v c i 5 q c G c s M j d 9 J n F 1 b 3 Q 7 L C Z x d W 9 0 O 1 N l Y 3 R p b 2 4 x L 3 Z n Z z E 5 L 0 d l w 6 R u Z G V y d G V y I F R 5 c D E u e 0 h p a 2 U u a n B n L D I 4 f S Z x d W 9 0 O y w m c X V v d D t T Z W N 0 a W 9 u M S 9 2 Z 2 c x O S 9 H Z c O k b m R l c n R l c i B U e X A x L n t y Z W Z 1 Z 2 V l Y 2 F t c C 5 q c G c s M j l 9 J n F 1 b 3 Q 7 L C Z x d W 9 0 O 1 N l Y 3 R p b 2 4 x L 3 Z n Z z E 5 L 0 d l w 6 R u Z G V y d G V y I F R 5 c D E u e 1 N 0 Z W F t T G 9 j b 2 1 v d G l 2 Z S 5 q c G c s M z B 9 J n F 1 b 3 Q 7 L C Z x d W 9 0 O 1 N l Y 3 R p b 2 4 x L 3 Z n Z z E 5 L 0 d l w 6 R u Z G V y d G V y I F R 5 c D E u e 0 J h b m F u Y X M u a n B n L D M x f S Z x d W 9 0 O y w m c X V v d D t T Z W N 0 a W 9 u M S 9 2 Z 2 c x O S 9 H Z c O k b m R l c n R l c i B U e X A x L n t j b 2 N h a W 5 l L n B u Z y w z M n 0 m c X V v d D s s J n F 1 b 3 Q 7 U 2 V j d G l v b j E v d m d n M T k v R 2 X D p G 5 k Z X J 0 Z X I g V H l w M S 5 7 Q 2 F y L m p w Z y w z M 3 0 m c X V v d D s s J n F 1 b 3 Q 7 U 2 V j d G l v b j E v d m d n M T k v R 2 X D p G 5 k Z X J 0 Z X I g V H l w M S 5 7 Y 3 J 5 c 3 R h b C 1 t Z X R o L U 1 l d G h h b X B o Z X R h b W l u Z S 5 q c G c s M z R 9 J n F 1 b 3 Q 7 L C Z x d W 9 0 O 1 N l Y 3 R p b 2 4 x L 3 Z n Z z E 5 L 0 d l w 6 R u Z G V y d G V y I F R 5 c D E u e 1 N o a X A u a n B n L D M 1 f S Z x d W 9 0 O y w m c X V v d D t T Z W N 0 a W 9 u M S 9 2 Z 2 c x O S 9 H Z c O k b m R l c n R l c i B U e X A x L n t w Y X J 0 e V 9 j c m 9 3 Z C 5 q c G c s M z Z 9 J n F 1 b 3 Q 7 L C Z x d W 9 0 O 1 N l Y 3 R p b 2 4 x L 3 Z n Z z E 5 L 0 d l w 6 R u Z G V y d G V y I F R 5 c D E u e 0 N v b G E u a n B n L D M 3 f S Z x d W 9 0 O y w m c X V v d D t T Z W N 0 a W 9 u M S 9 2 Z 2 c x O S 9 H Z c O k b m R l c n R l c i B U e X A x L n t w a W c u a n B n L D M 4 f S Z x d W 9 0 O y w m c X V v d D t T Z W N 0 a W 9 u M S 9 2 Z 2 c x O S 9 H Z c O k b m R l c n R l c i B U e X A x L n t C d X R 0 Z X I u a n B n L D M 5 f S Z x d W 9 0 O y w m c X V v d D t T Z W N 0 a W 9 u M S 9 2 Z 2 c x O S 9 H Z c O k b m R l c n R l c i B U e X A x L n t j b 2 N h a W 5 l L m p w Z y w 0 M H 0 m c X V v d D s s J n F 1 b 3 Q 7 U 2 V j d G l v b j E v d m d n M T k v R 2 X D p G 5 k Z X J 0 Z X I g V H l w M S 5 7 U 2 9 m Y U J l Z C 5 q c G c s N D F 9 J n F 1 b 3 Q 7 L C Z x d W 9 0 O 1 N l Y 3 R p b 2 4 x L 3 Z n Z z E 5 L 0 d l w 6 R u Z G V y d G V y I F R 5 c D E u e 2 N o a W x k c m V u L m p w Z y w 0 M n 0 m c X V v d D s s J n F 1 b 3 Q 7 U 2 V j d G l v b j E v d m d n M T k v R 2 X D p G 5 k Z X J 0 Z X I g V H l w M S 5 7 Q W x w Y W N h L m p w Z y w 0 M 3 0 m c X V v d D s s J n F 1 b 3 Q 7 U 2 V j d G l v b j E v d m d n M T k v R 2 X D p G 5 k Z X J 0 Z X I g V H l w M S 5 7 Q 2 V s b H B o b 2 5 l L m p w Z y w 0 N H 0 m c X V v d D s s J n F 1 b 3 Q 7 U 2 V j d G l v b j E v d m d n M T k v R 2 X D p G 5 k Z X J 0 Z X I g V H l w M S 5 7 Y 2 F u b m F i a X M u a n B n L D Q 1 f S Z x d W 9 0 O y w m c X V v d D t T Z W N 0 a W 9 u M S 9 2 Z 2 c x O S 9 H Z c O k b m R l c n R l c i B U e X A x L n t C b 2 9 r c 2 h l b G Y u a n B n L D Q 2 f S Z x d W 9 0 O y w m c X V v d D t T Z W N 0 a W 9 u M S 9 2 Z 2 c x O S 9 H Z c O k b m R l c n R l c i B U e X A x L n t l Y X R p b m d f d 2 9 t Z W 4 u a n B n L D Q 3 f S Z x d W 9 0 O y w m c X V v d D t T Z W N 0 a W 9 u M S 9 2 Z 2 c x O S 9 H Z c O k b m R l c n R l c i B U e X A x L n t B b F 9 R Y W l k Y S 5 q c G c s N D h 9 J n F 1 b 3 Q 7 L C Z x d W 9 0 O 1 N l Y 3 R p b 2 4 x L 3 Z n Z z E 5 L 0 d l w 6 R u Z G V y d G V y I F R 5 c D E u e 1 R v b 3 R o Y n J 1 c 2 g u a n B n L D Q 5 f S Z x d W 9 0 O y w m c X V v d D t T Z W N 0 a W 9 u M S 9 2 Z 2 c x O S 9 H Z c O k b m R l c n R l c i B U e X A x L n t D b 2 x h L m p w Z 1 8 x L D U w f S Z x d W 9 0 O y w m c X V v d D t T Z W N 0 a W 9 u M S 9 2 Z 2 c x O S 9 H Z c O k b m R l c n R l c i B U e X A x L n t B d m 9 j Y W R v c y 5 q c G c s N T F 9 J n F 1 b 3 Q 7 L C Z x d W 9 0 O 1 N l Y 3 R p b 2 4 x L 3 Z n Z z E 5 L 0 d l w 6 R u Z G V y d G V y I F R 5 c D E u e 2 t u a W Z l L n B u Z y w 1 M n 0 m c X V v d D s s J n F 1 b 3 Q 7 U 2 V j d G l v b j E v d m d n M T k v R 2 X D p G 5 k Z X J 0 Z X I g V H l w M S 5 7 R 3 J l b m F k Z S 5 K U E c s N T N 9 J n F 1 b 3 Q 7 L C Z x d W 9 0 O 1 N l Y 3 R p b 2 4 x L 3 Z n Z z E 5 L 0 d l w 6 R u Z G V y d G V y I F R 5 c D E u e 0 h v d G V s L m p w Z y w 1 N H 0 m c X V v d D s s J n F 1 b 3 Q 7 U 2 V j d G l v b j E v d m d n M T k v R 2 X D p G 5 k Z X J 0 Z X I g V H l w M S 5 7 b 3 B p d W 1 f Z m F y b S 5 q c G c s N T V 9 J n F 1 b 3 Q 7 L C Z x d W 9 0 O 1 N l Y 3 R p b 2 4 x L 3 Z n Z z E 5 L 0 d l w 6 R u Z G V y d G V y I F R 5 c D E u e 0 h l Z G d l a G 9 n L m p w Z y w 1 N n 0 m c X V v d D s s J n F 1 b 3 Q 7 U 2 V j d G l v b j E v d m d n M T k v R 2 X D p G 5 k Z X J 0 Z X I g V H l w M S 5 7 R 2 x v Y 2 s x N 0 d l b j Q u a n B n L D U 3 f S Z x d W 9 0 O y w m c X V v d D t T Z W N 0 a W 9 u M S 9 2 Z 2 c x O S 9 H Z c O k b m R l c n R l c i B U e X A x L n t i b 2 1 i L m p w Z y w 1 O H 0 m c X V v d D s s J n F 1 b 3 Q 7 U 2 V j d G l v b j E v d m d n M T k v R 2 X D p G 5 k Z X J 0 Z X I g V H l w M S 5 7 b H N k L n B u Z y w 1 O X 0 m c X V v d D s s J n F 1 b 3 Q 7 U 2 V j d G l v b j E v d m d n M T k v R 2 X D p G 5 k Z X J 0 Z X I g V H l w M S 5 7 V 2 l u Z G 9 3 c y 5 w b m c s N j B 9 J n F 1 b 3 Q 7 L C Z x d W 9 0 O 1 N l Y 3 R p b 2 4 x L 3 Z n Z z E 5 L 0 d l w 6 R u Z G V y d G V y I F R 5 c D E u e 1 B v b m Q u a n B n L D Y x f S Z x d W 9 0 O y w m c X V v d D t T Z W N 0 a W 9 u M S 9 2 Z 2 c x O S 9 H Z c O k b m R l c n R l c i B U e X A x L n t z b 2 N j Z X J f Z m l l b G Q u a n B n L D Y y f S Z x d W 9 0 O y w m c X V v d D t T Z W N 0 a W 9 u M S 9 2 Z 2 c x O S 9 H Z c O k b m R l c n R l c i B U e X A x L n t N Z X R o Y W 1 w a G V 0 Y W 1 p b m U u c G 5 n L D Y z f S Z x d W 9 0 O y w m c X V v d D t T Z W N 0 a W 9 u M S 9 2 Z 2 c x O S 9 H Z c O k b m R l c n R l c i B U e X A x L n t i b 2 F 0 L m p w Z y w 2 N H 0 m c X V v d D s s J n F 1 b 3 Q 7 U 2 V j d G l v b j E v d m d n M T k v R 2 X D p G 5 k Z X J 0 Z X I g V H l w M S 5 7 R m l y Z W Z p Z 2 h 0 Z X J z L m p w Z y w 2 N X 0 m c X V v d D s s J n F 1 b 3 Q 7 U 2 V j d G l v b j E v d m d n M T k v R 2 X D p G 5 k Z X J 0 Z X I g V H l w M S 5 7 R m 9 y Z X N 0 L m p w Z y w 2 N n 0 m c X V v d D s s J n F 1 b 3 Q 7 U 2 V j d G l v b j E v d m d n M T k v R 2 X D p G 5 k Z X J 0 Z X I g V H l w M S 5 7 c 2 1 v a 2 l u Z 1 9 j a W d h c m V 0 d G U u a n B n L D Y 3 f S Z x d W 9 0 O y w m c X V v d D t T Z W N 0 a W 9 u M S 9 2 Z 2 c x O S 9 H Z c O k b m R l c n R l c i B U e X A x L n t C a W t l L m p w Z y w 2 O H 0 m c X V v d D s s J n F 1 b 3 Q 7 U 2 V j d G l v b j E v d m d n M T k v R 2 X D p G 5 k Z X J 0 Z X I g V H l w M S 5 7 Q m V l c i 5 q c G c s N j l 9 J n F 1 b 3 Q 7 L C Z x d W 9 0 O 1 N l Y 3 R p b 2 4 x L 3 Z n Z z E 5 L 0 d l w 6 R u Z G V y d G V y I F R 5 c D E u e 2 h l c m 9 p b i 5 q c G c s N z B 9 J n F 1 b 3 Q 7 L C Z x d W 9 0 O 1 N l Y 3 R p b 2 4 x L 3 Z n Z z E 5 L 0 d l w 6 R u Z G V y d G V y I F R 5 c D E u e 3 h 0 Y y 5 q c G c s N z F 9 J n F 1 b 3 Q 7 X S w m c X V v d D t D b 2 x 1 b W 5 D b 3 V u d C Z x d W 9 0 O z o 3 M i w m c X V v d D t L Z X l D b 2 x 1 b W 5 O Y W 1 l c y Z x d W 9 0 O z p b X S w m c X V v d D t D b 2 x 1 b W 5 J Z G V u d G l 0 a W V z J n F 1 b 3 Q 7 O l s m c X V v d D t T Z W N 0 a W 9 u M S 9 2 Z 2 c x O S 9 H Z c O k b m R l c n R l c i B U e X A x L n t W R 0 c x O S w w f S Z x d W 9 0 O y w m c X V v d D t T Z W N 0 a W 9 u M S 9 2 Z 2 c x O S 9 H Z c O k b m R l c n R l c i B U e X A x L n t k c n V n X 2 F k Z G l j d C 5 q c G c s M X 0 m c X V v d D s s J n F 1 b 3 Q 7 U 2 V j d G l v b j E v d m d n M T k v R 2 X D p G 5 k Z X J 0 Z X I g V H l w M S 5 7 Q m l y Z C 5 q c G c s M n 0 m c X V v d D s s J n F 1 b 3 Q 7 U 2 V j d G l v b j E v d m d n M T k v R 2 X D p G 5 k Z X J 0 Z X I g V H l w M S 5 7 Y 2 l u Z W 1 h X 3 J v b 2 0 u a n B n L D N 9 J n F 1 b 3 Q 7 L C Z x d W 9 0 O 1 N l Y 3 R p b 2 4 x L 3 Z n Z z E 5 L 0 d l w 6 R u Z G V y d G V y I F R 5 c D E u e 1 d h c 2 h p b m d N Y W N o a W 5 l L k p Q R y w 0 f S Z x d W 9 0 O y w m c X V v d D t T Z W N 0 a W 9 u M S 9 2 Z 2 c x O S 9 H Z c O k b m R l c n R l c i B U e X A x L n t Q b 3 B j b 3 J u L n B u Z y w 1 f S Z x d W 9 0 O y w m c X V v d D t T Z W N 0 a W 9 u M S 9 2 Z 2 c x O S 9 H Z c O k b m R l c n R l c i B U e X A x L n t B c H B s Z S 5 q c G c s N n 0 m c X V v d D s s J n F 1 b 3 Q 7 U 2 V j d G l v b j E v d m d n M T k v R 2 X D p G 5 k Z X J 0 Z X I g V H l w M S 5 7 d H J h a W 4 u a n B n L D d 9 J n F 1 b 3 Q 7 L C Z x d W 9 0 O 1 N l Y 3 R p b 2 4 x L 3 Z n Z z E 5 L 0 d l w 6 R u Z G V y d G V y I F R 5 c D E u e 0 Z s Y W d f b 2 Z f a m l o Y W Q u c G 5 n L D h 9 J n F 1 b 3 Q 7 L C Z x d W 9 0 O 1 N l Y 3 R p b 2 4 x L 3 Z n Z z E 5 L 0 d l w 6 R u Z G V y d G V y I F R 5 c D E u e 1 Z 1 b H R 1 c m U u a n B n L D l 9 J n F 1 b 3 Q 7 L C Z x d W 9 0 O 1 N l Y 3 R p b 2 4 x L 3 Z n Z z E 5 L 0 d l w 6 R u Z G V y d G V y I F R 5 c D E u e 0 l j Z U N y Z W F t L m p w Z y w x M H 0 m c X V v d D s s J n F 1 b 3 Q 7 U 2 V j d G l v b j E v d m d n M T k v R 2 X D p G 5 k Z X J 0 Z X I g V H l w M S 5 7 Q n J l Y W Q u a n B n L D E x f S Z x d W 9 0 O y w m c X V v d D t T Z W N 0 a W 9 u M S 9 2 Z 2 c x O S 9 H Z c O k b m R l c n R l c i B U e X A x L n t Q Z X R y b 2 x T d G F 0 a W 9 u L m p w Z y w x M n 0 m c X V v d D s s J n F 1 b 3 Q 7 U 2 V j d G l v b j E v d m d n M T k v R 2 X D p G 5 k Z X J 0 Z X I g V H l w M S 5 7 W W 9 n d X J 0 L m p w Z y w x M 3 0 m c X V v d D s s J n F 1 b 3 Q 7 U 2 V j d G l v b j E v d m d n M T k v R 2 X D p G 5 k Z X J 0 Z X I g V H l w M S 5 7 c n V u d 2 F 5 L m p w Z y w x N H 0 m c X V v d D s s J n F 1 b 3 Q 7 U 2 V j d G l v b j E v d m d n M T k v R 2 X D p G 5 k Z X J 0 Z X I g V H l w M S 5 7 U 2 9 1 c E J v d 2 w u a n B n L D E 1 f S Z x d W 9 0 O y w m c X V v d D t T Z W N 0 a W 9 u M S 9 2 Z 2 c x O S 9 H Z c O k b m R l c n R l c i B U e X A x L n t j Y X I u a n B n L D E 2 f S Z x d W 9 0 O y w m c X V v d D t T Z W N 0 a W 9 u M S 9 2 Z 2 c x O S 9 H Z c O k b m R l c n R l c i B U e X A x L n t Q a G 9 u Z S 5 q c G c s M T d 9 J n F 1 b 3 Q 7 L C Z x d W 9 0 O 1 N l Y 3 R p b 2 4 x L 3 Z n Z z E 5 L 0 d l w 6 R u Z G V y d G V y I F R 5 c D E u e 1 N v Y 2 N l c k d h b W U u a n B n L D E 4 f S Z x d W 9 0 O y w m c X V v d D t T Z W N 0 a W 9 u M S 9 2 Z 2 c x O S 9 H Z c O k b m R l c n R l c i B U e X A x L n t P c G V u Q W l y U 3 d p b W 1 p b m d Q b 2 9 s L m p w Z y w x O X 0 m c X V v d D s s J n F 1 b 3 Q 7 U 2 V j d G l v b j E v d m d n M T k v R 2 X D p G 5 k Z X J 0 Z X I g V H l w M S 5 7 Z H J 1 Z 3 M u a n B n L D I w f S Z x d W 9 0 O y w m c X V v d D t T Z W N 0 a W 9 u M S 9 2 Z 2 c x O S 9 H Z c O k b m R l c n R l c i B U e X A x L n t h a X J w b 3 J 0 L m p w Z y w y M X 0 m c X V v d D s s J n F 1 b 3 Q 7 U 2 V j d G l v b j E v d m d n M T k v R 2 X D p G 5 k Z X J 0 Z X I g V H l w M S 5 7 R 2 l y Y W Z m Z S 5 q c G c s M j J 9 J n F 1 b 3 Q 7 L C Z x d W 9 0 O 1 N l Y 3 R p b 2 4 x L 3 Z n Z z E 5 L 0 d l w 6 R u Z G V y d G V y I F R 5 c D E u e 0 N o Z W V z Z S 5 q c G c s M j N 9 J n F 1 b 3 Q 7 L C Z x d W 9 0 O 1 N l Y 3 R p b 2 4 x L 3 Z n Z z E 5 L 0 d l w 6 R u Z G V y d G V y I F R 5 c D E u e 1 B h a W 5 0 Q n V j a 2 V 0 L m p w Z y w y N H 0 m c X V v d D s s J n F 1 b 3 Q 7 U 2 V j d G l v b j E v d m d n M T k v R 2 X D p G 5 k Z X J 0 Z X I g V H l w M S 5 7 Y m l r Z V 9 0 b 3 V y L m p w Z y w y N X 0 m c X V v d D s s J n F 1 b 3 Q 7 U 2 V j d G l v b j E v d m d n M T k v R 2 X D p G 5 k Z X J 0 Z X I g V H l w M S 5 7 T G F w d G 9 w L m p w Z y w y N n 0 m c X V v d D s s J n F 1 b 3 Q 7 U 2 V j d G l v b j E v d m d n M T k v R 2 X D p G 5 k Z X J 0 Z X I g V H l w M S 5 7 V H J h Y 3 R v c i 5 q c G c s M j d 9 J n F 1 b 3 Q 7 L C Z x d W 9 0 O 1 N l Y 3 R p b 2 4 x L 3 Z n Z z E 5 L 0 d l w 6 R u Z G V y d G V y I F R 5 c D E u e 0 h p a 2 U u a n B n L D I 4 f S Z x d W 9 0 O y w m c X V v d D t T Z W N 0 a W 9 u M S 9 2 Z 2 c x O S 9 H Z c O k b m R l c n R l c i B U e X A x L n t y Z W Z 1 Z 2 V l Y 2 F t c C 5 q c G c s M j l 9 J n F 1 b 3 Q 7 L C Z x d W 9 0 O 1 N l Y 3 R p b 2 4 x L 3 Z n Z z E 5 L 0 d l w 6 R u Z G V y d G V y I F R 5 c D E u e 1 N 0 Z W F t T G 9 j b 2 1 v d G l 2 Z S 5 q c G c s M z B 9 J n F 1 b 3 Q 7 L C Z x d W 9 0 O 1 N l Y 3 R p b 2 4 x L 3 Z n Z z E 5 L 0 d l w 6 R u Z G V y d G V y I F R 5 c D E u e 0 J h b m F u Y X M u a n B n L D M x f S Z x d W 9 0 O y w m c X V v d D t T Z W N 0 a W 9 u M S 9 2 Z 2 c x O S 9 H Z c O k b m R l c n R l c i B U e X A x L n t j b 2 N h a W 5 l L n B u Z y w z M n 0 m c X V v d D s s J n F 1 b 3 Q 7 U 2 V j d G l v b j E v d m d n M T k v R 2 X D p G 5 k Z X J 0 Z X I g V H l w M S 5 7 Q 2 F y L m p w Z y w z M 3 0 m c X V v d D s s J n F 1 b 3 Q 7 U 2 V j d G l v b j E v d m d n M T k v R 2 X D p G 5 k Z X J 0 Z X I g V H l w M S 5 7 Y 3 J 5 c 3 R h b C 1 t Z X R o L U 1 l d G h h b X B o Z X R h b W l u Z S 5 q c G c s M z R 9 J n F 1 b 3 Q 7 L C Z x d W 9 0 O 1 N l Y 3 R p b 2 4 x L 3 Z n Z z E 5 L 0 d l w 6 R u Z G V y d G V y I F R 5 c D E u e 1 N o a X A u a n B n L D M 1 f S Z x d W 9 0 O y w m c X V v d D t T Z W N 0 a W 9 u M S 9 2 Z 2 c x O S 9 H Z c O k b m R l c n R l c i B U e X A x L n t w Y X J 0 e V 9 j c m 9 3 Z C 5 q c G c s M z Z 9 J n F 1 b 3 Q 7 L C Z x d W 9 0 O 1 N l Y 3 R p b 2 4 x L 3 Z n Z z E 5 L 0 d l w 6 R u Z G V y d G V y I F R 5 c D E u e 0 N v b G E u a n B n L D M 3 f S Z x d W 9 0 O y w m c X V v d D t T Z W N 0 a W 9 u M S 9 2 Z 2 c x O S 9 H Z c O k b m R l c n R l c i B U e X A x L n t w a W c u a n B n L D M 4 f S Z x d W 9 0 O y w m c X V v d D t T Z W N 0 a W 9 u M S 9 2 Z 2 c x O S 9 H Z c O k b m R l c n R l c i B U e X A x L n t C d X R 0 Z X I u a n B n L D M 5 f S Z x d W 9 0 O y w m c X V v d D t T Z W N 0 a W 9 u M S 9 2 Z 2 c x O S 9 H Z c O k b m R l c n R l c i B U e X A x L n t j b 2 N h a W 5 l L m p w Z y w 0 M H 0 m c X V v d D s s J n F 1 b 3 Q 7 U 2 V j d G l v b j E v d m d n M T k v R 2 X D p G 5 k Z X J 0 Z X I g V H l w M S 5 7 U 2 9 m Y U J l Z C 5 q c G c s N D F 9 J n F 1 b 3 Q 7 L C Z x d W 9 0 O 1 N l Y 3 R p b 2 4 x L 3 Z n Z z E 5 L 0 d l w 6 R u Z G V y d G V y I F R 5 c D E u e 2 N o a W x k c m V u L m p w Z y w 0 M n 0 m c X V v d D s s J n F 1 b 3 Q 7 U 2 V j d G l v b j E v d m d n M T k v R 2 X D p G 5 k Z X J 0 Z X I g V H l w M S 5 7 Q W x w Y W N h L m p w Z y w 0 M 3 0 m c X V v d D s s J n F 1 b 3 Q 7 U 2 V j d G l v b j E v d m d n M T k v R 2 X D p G 5 k Z X J 0 Z X I g V H l w M S 5 7 Q 2 V s b H B o b 2 5 l L m p w Z y w 0 N H 0 m c X V v d D s s J n F 1 b 3 Q 7 U 2 V j d G l v b j E v d m d n M T k v R 2 X D p G 5 k Z X J 0 Z X I g V H l w M S 5 7 Y 2 F u b m F i a X M u a n B n L D Q 1 f S Z x d W 9 0 O y w m c X V v d D t T Z W N 0 a W 9 u M S 9 2 Z 2 c x O S 9 H Z c O k b m R l c n R l c i B U e X A x L n t C b 2 9 r c 2 h l b G Y u a n B n L D Q 2 f S Z x d W 9 0 O y w m c X V v d D t T Z W N 0 a W 9 u M S 9 2 Z 2 c x O S 9 H Z c O k b m R l c n R l c i B U e X A x L n t l Y X R p b m d f d 2 9 t Z W 4 u a n B n L D Q 3 f S Z x d W 9 0 O y w m c X V v d D t T Z W N 0 a W 9 u M S 9 2 Z 2 c x O S 9 H Z c O k b m R l c n R l c i B U e X A x L n t B b F 9 R Y W l k Y S 5 q c G c s N D h 9 J n F 1 b 3 Q 7 L C Z x d W 9 0 O 1 N l Y 3 R p b 2 4 x L 3 Z n Z z E 5 L 0 d l w 6 R u Z G V y d G V y I F R 5 c D E u e 1 R v b 3 R o Y n J 1 c 2 g u a n B n L D Q 5 f S Z x d W 9 0 O y w m c X V v d D t T Z W N 0 a W 9 u M S 9 2 Z 2 c x O S 9 H Z c O k b m R l c n R l c i B U e X A x L n t D b 2 x h L m p w Z 1 8 x L D U w f S Z x d W 9 0 O y w m c X V v d D t T Z W N 0 a W 9 u M S 9 2 Z 2 c x O S 9 H Z c O k b m R l c n R l c i B U e X A x L n t B d m 9 j Y W R v c y 5 q c G c s N T F 9 J n F 1 b 3 Q 7 L C Z x d W 9 0 O 1 N l Y 3 R p b 2 4 x L 3 Z n Z z E 5 L 0 d l w 6 R u Z G V y d G V y I F R 5 c D E u e 2 t u a W Z l L n B u Z y w 1 M n 0 m c X V v d D s s J n F 1 b 3 Q 7 U 2 V j d G l v b j E v d m d n M T k v R 2 X D p G 5 k Z X J 0 Z X I g V H l w M S 5 7 R 3 J l b m F k Z S 5 K U E c s N T N 9 J n F 1 b 3 Q 7 L C Z x d W 9 0 O 1 N l Y 3 R p b 2 4 x L 3 Z n Z z E 5 L 0 d l w 6 R u Z G V y d G V y I F R 5 c D E u e 0 h v d G V s L m p w Z y w 1 N H 0 m c X V v d D s s J n F 1 b 3 Q 7 U 2 V j d G l v b j E v d m d n M T k v R 2 X D p G 5 k Z X J 0 Z X I g V H l w M S 5 7 b 3 B p d W 1 f Z m F y b S 5 q c G c s N T V 9 J n F 1 b 3 Q 7 L C Z x d W 9 0 O 1 N l Y 3 R p b 2 4 x L 3 Z n Z z E 5 L 0 d l w 6 R u Z G V y d G V y I F R 5 c D E u e 0 h l Z G d l a G 9 n L m p w Z y w 1 N n 0 m c X V v d D s s J n F 1 b 3 Q 7 U 2 V j d G l v b j E v d m d n M T k v R 2 X D p G 5 k Z X J 0 Z X I g V H l w M S 5 7 R 2 x v Y 2 s x N 0 d l b j Q u a n B n L D U 3 f S Z x d W 9 0 O y w m c X V v d D t T Z W N 0 a W 9 u M S 9 2 Z 2 c x O S 9 H Z c O k b m R l c n R l c i B U e X A x L n t i b 2 1 i L m p w Z y w 1 O H 0 m c X V v d D s s J n F 1 b 3 Q 7 U 2 V j d G l v b j E v d m d n M T k v R 2 X D p G 5 k Z X J 0 Z X I g V H l w M S 5 7 b H N k L n B u Z y w 1 O X 0 m c X V v d D s s J n F 1 b 3 Q 7 U 2 V j d G l v b j E v d m d n M T k v R 2 X D p G 5 k Z X J 0 Z X I g V H l w M S 5 7 V 2 l u Z G 9 3 c y 5 w b m c s N j B 9 J n F 1 b 3 Q 7 L C Z x d W 9 0 O 1 N l Y 3 R p b 2 4 x L 3 Z n Z z E 5 L 0 d l w 6 R u Z G V y d G V y I F R 5 c D E u e 1 B v b m Q u a n B n L D Y x f S Z x d W 9 0 O y w m c X V v d D t T Z W N 0 a W 9 u M S 9 2 Z 2 c x O S 9 H Z c O k b m R l c n R l c i B U e X A x L n t z b 2 N j Z X J f Z m l l b G Q u a n B n L D Y y f S Z x d W 9 0 O y w m c X V v d D t T Z W N 0 a W 9 u M S 9 2 Z 2 c x O S 9 H Z c O k b m R l c n R l c i B U e X A x L n t N Z X R o Y W 1 w a G V 0 Y W 1 p b m U u c G 5 n L D Y z f S Z x d W 9 0 O y w m c X V v d D t T Z W N 0 a W 9 u M S 9 2 Z 2 c x O S 9 H Z c O k b m R l c n R l c i B U e X A x L n t i b 2 F 0 L m p w Z y w 2 N H 0 m c X V v d D s s J n F 1 b 3 Q 7 U 2 V j d G l v b j E v d m d n M T k v R 2 X D p G 5 k Z X J 0 Z X I g V H l w M S 5 7 R m l y Z W Z p Z 2 h 0 Z X J z L m p w Z y w 2 N X 0 m c X V v d D s s J n F 1 b 3 Q 7 U 2 V j d G l v b j E v d m d n M T k v R 2 X D p G 5 k Z X J 0 Z X I g V H l w M S 5 7 R m 9 y Z X N 0 L m p w Z y w 2 N n 0 m c X V v d D s s J n F 1 b 3 Q 7 U 2 V j d G l v b j E v d m d n M T k v R 2 X D p G 5 k Z X J 0 Z X I g V H l w M S 5 7 c 2 1 v a 2 l u Z 1 9 j a W d h c m V 0 d G U u a n B n L D Y 3 f S Z x d W 9 0 O y w m c X V v d D t T Z W N 0 a W 9 u M S 9 2 Z 2 c x O S 9 H Z c O k b m R l c n R l c i B U e X A x L n t C a W t l L m p w Z y w 2 O H 0 m c X V v d D s s J n F 1 b 3 Q 7 U 2 V j d G l v b j E v d m d n M T k v R 2 X D p G 5 k Z X J 0 Z X I g V H l w M S 5 7 Q m V l c i 5 q c G c s N j l 9 J n F 1 b 3 Q 7 L C Z x d W 9 0 O 1 N l Y 3 R p b 2 4 x L 3 Z n Z z E 5 L 0 d l w 6 R u Z G V y d G V y I F R 5 c D E u e 2 h l c m 9 p b i 5 q c G c s N z B 9 J n F 1 b 3 Q 7 L C Z x d W 9 0 O 1 N l Y 3 R p b 2 4 x L 3 Z n Z z E 5 L 0 d l w 6 R u Z G V y d G V y I F R 5 c D E u e 3 h 0 Y y 5 q c G c s N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Z 2 c x O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2 c x O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2 c x O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2 c x O S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d n M T k v V W 1 i Z W 5 h b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J p b G V f b m V 0 X 3 Y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v Y m l s Z V 9 u Z X R f d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O V Q x N j o w M z o x N i 4 1 M T I w O T k y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N b 2 J p b G V O Z X R W M i Z x d W 9 0 O y w m c X V v d D t k c n V n X 2 F k Z G l j d C 5 q c G c m c X V v d D s s J n F 1 b 3 Q 7 Q m l y Z C 5 q c G c m c X V v d D s s J n F 1 b 3 Q 7 Y 2 l u Z W 1 h X 3 J v b 2 0 u a n B n J n F 1 b 3 Q 7 L C Z x d W 9 0 O 1 d h c 2 h p b m d N Y W N o a W 5 l L k p Q R y Z x d W 9 0 O y w m c X V v d D t Q b 3 B j b 3 J u L n B u Z y Z x d W 9 0 O y w m c X V v d D t B c H B s Z S 5 q c G c m c X V v d D s s J n F 1 b 3 Q 7 d H J h a W 4 u a n B n J n F 1 b 3 Q 7 L C Z x d W 9 0 O 0 Z s Y W d f b 2 Z f a m l o Y W Q u c G 5 n J n F 1 b 3 Q 7 L C Z x d W 9 0 O 1 Z 1 b H R 1 c m U u a n B n J n F 1 b 3 Q 7 L C Z x d W 9 0 O 0 l j Z U N y Z W F t L m p w Z y Z x d W 9 0 O y w m c X V v d D t C c m V h Z C 5 q c G c m c X V v d D s s J n F 1 b 3 Q 7 U G V 0 c m 9 s U 3 R h d G l v b i 5 q c G c m c X V v d D s s J n F 1 b 3 Q 7 W W 9 n d X J 0 L m p w Z y Z x d W 9 0 O y w m c X V v d D t y d W 5 3 Y X k u a n B n J n F 1 b 3 Q 7 L C Z x d W 9 0 O 1 N v d X B C b 3 d s L m p w Z y Z x d W 9 0 O y w m c X V v d D t j Y X I u a n B n J n F 1 b 3 Q 7 L C Z x d W 9 0 O 1 B o b 2 5 l L m p w Z y Z x d W 9 0 O y w m c X V v d D t T b 2 N j Z X J H Y W 1 l L m p w Z y Z x d W 9 0 O y w m c X V v d D t P c G V u Q W l y U 3 d p b W 1 p b m d Q b 2 9 s L m p w Z y Z x d W 9 0 O y w m c X V v d D t k c n V n c y 5 q c G c m c X V v d D s s J n F 1 b 3 Q 7 Y W l y c G 9 y d C 5 q c G c m c X V v d D s s J n F 1 b 3 Q 7 R 2 l y Y W Z m Z S 5 q c G c m c X V v d D s s J n F 1 b 3 Q 7 Q 2 h l Z X N l L m p w Z y Z x d W 9 0 O y w m c X V v d D t Q Y W l u d E J 1 Y 2 t l d C 5 q c G c m c X V v d D s s J n F 1 b 3 Q 7 Y m l r Z V 9 0 b 3 V y L m p w Z y Z x d W 9 0 O y w m c X V v d D t M Y X B 0 b 3 A u a n B n J n F 1 b 3 Q 7 L C Z x d W 9 0 O 1 R y Y W N 0 b 3 I u a n B n J n F 1 b 3 Q 7 L C Z x d W 9 0 O 0 h p a 2 U u a n B n J n F 1 b 3 Q 7 L C Z x d W 9 0 O 3 J l Z n V n Z W V j Y W 1 w L m p w Z y Z x d W 9 0 O y w m c X V v d D t T d G V h b U x v Y 2 9 t b 3 R p d m U u a n B n J n F 1 b 3 Q 7 L C Z x d W 9 0 O 0 J h b m F u Y X M u a n B n J n F 1 b 3 Q 7 L C Z x d W 9 0 O 2 N v Y 2 F p b m U u c G 5 n J n F 1 b 3 Q 7 L C Z x d W 9 0 O 0 N h c i 5 q c G c u M S Z x d W 9 0 O y w m c X V v d D t j c n l z d G F s L W 1 l d G g t T W V 0 a G F t c G h l d G F t a W 5 l L m p w Z y Z x d W 9 0 O y w m c X V v d D t T a G l w L m p w Z y Z x d W 9 0 O y w m c X V v d D t w Y X J 0 e V 9 j c m 9 3 Z C 5 q c G c m c X V v d D s s J n F 1 b 3 Q 7 Q 2 9 s Y S 5 q c G c m c X V v d D s s J n F 1 b 3 Q 7 c G l n L m p w Z y Z x d W 9 0 O y w m c X V v d D t C d X R 0 Z X I u a n B n J n F 1 b 3 Q 7 L C Z x d W 9 0 O 2 N v Y 2 F p b m U u a n B n J n F 1 b 3 Q 7 L C Z x d W 9 0 O 1 N v Z m F C Z W Q u a n B n J n F 1 b 3 Q 7 L C Z x d W 9 0 O 2 N o a W x k c m V u L m p w Z y Z x d W 9 0 O y w m c X V v d D t B b H B h Y 2 E u a n B n J n F 1 b 3 Q 7 L C Z x d W 9 0 O 0 N l b G x w a G 9 u Z S 5 q c G c m c X V v d D s s J n F 1 b 3 Q 7 Y 2 F u b m F i a X M u a n B n J n F 1 b 3 Q 7 L C Z x d W 9 0 O 0 J v b 2 t z a G V s Z i 5 q c G c m c X V v d D s s J n F 1 b 3 Q 7 Z W F 0 a W 5 n X 3 d v b W V u L m p w Z y Z x d W 9 0 O y w m c X V v d D t B b F 9 R Y W l k Y S 5 q c G c m c X V v d D s s J n F 1 b 3 Q 7 V G 9 v d G h i c n V z a C 5 q c G c m c X V v d D s s J n F 1 b 3 Q 7 Q 2 9 s Y S 5 q c G d f M S Z x d W 9 0 O y w m c X V v d D t B d m 9 j Y W R v c y 5 q c G c m c X V v d D s s J n F 1 b 3 Q 7 a 2 5 p Z m U u c G 5 n J n F 1 b 3 Q 7 L C Z x d W 9 0 O 0 d y Z W 5 h Z G U u S l B H J n F 1 b 3 Q 7 L C Z x d W 9 0 O 0 h v d G V s L m p w Z y Z x d W 9 0 O y w m c X V v d D t v c G l 1 b V 9 m Y X J t L m p w Z y Z x d W 9 0 O y w m c X V v d D t I Z W R n Z W h v Z y 5 q c G c m c X V v d D s s J n F 1 b 3 Q 7 R 2 x v Y 2 s x N 0 d l b j Q u a n B n J n F 1 b 3 Q 7 L C Z x d W 9 0 O 2 J v b W I u a n B n J n F 1 b 3 Q 7 L C Z x d W 9 0 O 2 x z Z C 5 w b m c m c X V v d D s s J n F 1 b 3 Q 7 V 2 l u Z G 9 3 c y 5 w b m c m c X V v d D s s J n F 1 b 3 Q 7 U G 9 u Z C 5 q c G c m c X V v d D s s J n F 1 b 3 Q 7 c 2 9 j Y 2 V y X 2 Z p Z W x k L m p w Z y Z x d W 9 0 O y w m c X V v d D t N Z X R o Y W 1 w a G V 0 Y W 1 p b m U u c G 5 n J n F 1 b 3 Q 7 L C Z x d W 9 0 O 2 J v Y X Q u a n B n J n F 1 b 3 Q 7 L C Z x d W 9 0 O 0 Z p c m V m a W d o d G V y c y 5 q c G c m c X V v d D s s J n F 1 b 3 Q 7 R m 9 y Z X N 0 L m p w Z y Z x d W 9 0 O y w m c X V v d D t z b W 9 r a W 5 n X 2 N p Z 2 F y Z X R 0 Z S 5 q c G c m c X V v d D s s J n F 1 b 3 Q 7 Q m l r Z S 5 q c G c m c X V v d D s s J n F 1 b 3 Q 7 Q m V l c i 5 q c G c m c X V v d D s s J n F 1 b 3 Q 7 a G V y b 2 l u L m p w Z y Z x d W 9 0 O y w m c X V v d D t 4 d G M u a n B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Y m l s Z V 9 u Z X R f d j I v R 2 X D p G 5 k Z X J 0 Z X I g V H l w M S 5 7 T W 9 i a W x l T m V 0 V j I s M H 0 m c X V v d D s s J n F 1 b 3 Q 7 U 2 V j d G l v b j E v b W 9 i a W x l X 2 5 l d F 9 2 M i 9 H Z c O k b m R l c n R l c i B U e X A x L n t k c n V n X 2 F k Z G l j d C 5 q c G c s M X 0 m c X V v d D s s J n F 1 b 3 Q 7 U 2 V j d G l v b j E v b W 9 i a W x l X 2 5 l d F 9 2 M i 9 H Z c O k b m R l c n R l c i B U e X A x L n t C a X J k L m p w Z y w y f S Z x d W 9 0 O y w m c X V v d D t T Z W N 0 a W 9 u M S 9 t b 2 J p b G V f b m V 0 X 3 Y y L 0 d l w 6 R u Z G V y d G V y I F R 5 c D E u e 2 N p b m V t Y V 9 y b 2 9 t L m p w Z y w z f S Z x d W 9 0 O y w m c X V v d D t T Z W N 0 a W 9 u M S 9 t b 2 J p b G V f b m V 0 X 3 Y y L 0 d l w 6 R u Z G V y d G V y I F R 5 c D E u e 1 d h c 2 h p b m d N Y W N o a W 5 l L k p Q R y w 0 f S Z x d W 9 0 O y w m c X V v d D t T Z W N 0 a W 9 u M S 9 t b 2 J p b G V f b m V 0 X 3 Y y L 0 d l w 6 R u Z G V y d G V y I F R 5 c D E u e 1 B v c G N v c m 4 u c G 5 n L D V 9 J n F 1 b 3 Q 7 L C Z x d W 9 0 O 1 N l Y 3 R p b 2 4 x L 2 1 v Y m l s Z V 9 u Z X R f d j I v R 2 X D p G 5 k Z X J 0 Z X I g V H l w M S 5 7 Q X B w b G U u a n B n L D Z 9 J n F 1 b 3 Q 7 L C Z x d W 9 0 O 1 N l Y 3 R p b 2 4 x L 2 1 v Y m l s Z V 9 u Z X R f d j I v R 2 X D p G 5 k Z X J 0 Z X I g V H l w M S 5 7 d H J h a W 4 u a n B n L D d 9 J n F 1 b 3 Q 7 L C Z x d W 9 0 O 1 N l Y 3 R p b 2 4 x L 2 1 v Y m l s Z V 9 u Z X R f d j I v R 2 X D p G 5 k Z X J 0 Z X I g V H l w M S 5 7 R m x h Z 1 9 v Z l 9 q a W h h Z C 5 w b m c s O H 0 m c X V v d D s s J n F 1 b 3 Q 7 U 2 V j d G l v b j E v b W 9 i a W x l X 2 5 l d F 9 2 M i 9 H Z c O k b m R l c n R l c i B U e X A x L n t W d W x 0 d X J l L m p w Z y w 5 f S Z x d W 9 0 O y w m c X V v d D t T Z W N 0 a W 9 u M S 9 t b 2 J p b G V f b m V 0 X 3 Y y L 0 d l w 6 R u Z G V y d G V y I F R 5 c D E u e 0 l j Z U N y Z W F t L m p w Z y w x M H 0 m c X V v d D s s J n F 1 b 3 Q 7 U 2 V j d G l v b j E v b W 9 i a W x l X 2 5 l d F 9 2 M i 9 H Z c O k b m R l c n R l c i B U e X A x L n t C c m V h Z C 5 q c G c s M T F 9 J n F 1 b 3 Q 7 L C Z x d W 9 0 O 1 N l Y 3 R p b 2 4 x L 2 1 v Y m l s Z V 9 u Z X R f d j I v R 2 X D p G 5 k Z X J 0 Z X I g V H l w M S 5 7 U G V 0 c m 9 s U 3 R h d G l v b i 5 q c G c s M T J 9 J n F 1 b 3 Q 7 L C Z x d W 9 0 O 1 N l Y 3 R p b 2 4 x L 2 1 v Y m l s Z V 9 u Z X R f d j I v R 2 X D p G 5 k Z X J 0 Z X I g V H l w M S 5 7 W W 9 n d X J 0 L m p w Z y w x M 3 0 m c X V v d D s s J n F 1 b 3 Q 7 U 2 V j d G l v b j E v b W 9 i a W x l X 2 5 l d F 9 2 M i 9 H Z c O k b m R l c n R l c i B U e X A x L n t y d W 5 3 Y X k u a n B n L D E 0 f S Z x d W 9 0 O y w m c X V v d D t T Z W N 0 a W 9 u M S 9 t b 2 J p b G V f b m V 0 X 3 Y y L 0 d l w 6 R u Z G V y d G V y I F R 5 c D E u e 1 N v d X B C b 3 d s L m p w Z y w x N X 0 m c X V v d D s s J n F 1 b 3 Q 7 U 2 V j d G l v b j E v b W 9 i a W x l X 2 5 l d F 9 2 M i 9 H Z c O k b m R l c n R l c i B U e X A x L n t j Y X I u a n B n L D E 2 f S Z x d W 9 0 O y w m c X V v d D t T Z W N 0 a W 9 u M S 9 t b 2 J p b G V f b m V 0 X 3 Y y L 0 d l w 6 R u Z G V y d G V y I F R 5 c D E u e 1 B o b 2 5 l L m p w Z y w x N 3 0 m c X V v d D s s J n F 1 b 3 Q 7 U 2 V j d G l v b j E v b W 9 i a W x l X 2 5 l d F 9 2 M i 9 H Z c O k b m R l c n R l c i B U e X A x L n t T b 2 N j Z X J H Y W 1 l L m p w Z y w x O H 0 m c X V v d D s s J n F 1 b 3 Q 7 U 2 V j d G l v b j E v b W 9 i a W x l X 2 5 l d F 9 2 M i 9 H Z c O k b m R l c n R l c i B U e X A x L n t P c G V u Q W l y U 3 d p b W 1 p b m d Q b 2 9 s L m p w Z y w x O X 0 m c X V v d D s s J n F 1 b 3 Q 7 U 2 V j d G l v b j E v b W 9 i a W x l X 2 5 l d F 9 2 M i 9 H Z c O k b m R l c n R l c i B U e X A x L n t k c n V n c y 5 q c G c s M j B 9 J n F 1 b 3 Q 7 L C Z x d W 9 0 O 1 N l Y 3 R p b 2 4 x L 2 1 v Y m l s Z V 9 u Z X R f d j I v R 2 X D p G 5 k Z X J 0 Z X I g V H l w M S 5 7 Y W l y c G 9 y d C 5 q c G c s M j F 9 J n F 1 b 3 Q 7 L C Z x d W 9 0 O 1 N l Y 3 R p b 2 4 x L 2 1 v Y m l s Z V 9 u Z X R f d j I v R 2 X D p G 5 k Z X J 0 Z X I g V H l w M S 5 7 R 2 l y Y W Z m Z S 5 q c G c s M j J 9 J n F 1 b 3 Q 7 L C Z x d W 9 0 O 1 N l Y 3 R p b 2 4 x L 2 1 v Y m l s Z V 9 u Z X R f d j I v R 2 X D p G 5 k Z X J 0 Z X I g V H l w M S 5 7 Q 2 h l Z X N l L m p w Z y w y M 3 0 m c X V v d D s s J n F 1 b 3 Q 7 U 2 V j d G l v b j E v b W 9 i a W x l X 2 5 l d F 9 2 M i 9 H Z c O k b m R l c n R l c i B U e X A x L n t Q Y W l u d E J 1 Y 2 t l d C 5 q c G c s M j R 9 J n F 1 b 3 Q 7 L C Z x d W 9 0 O 1 N l Y 3 R p b 2 4 x L 2 1 v Y m l s Z V 9 u Z X R f d j I v R 2 X D p G 5 k Z X J 0 Z X I g V H l w M S 5 7 Y m l r Z V 9 0 b 3 V y L m p w Z y w y N X 0 m c X V v d D s s J n F 1 b 3 Q 7 U 2 V j d G l v b j E v b W 9 i a W x l X 2 5 l d F 9 2 M i 9 H Z c O k b m R l c n R l c i B U e X A x L n t M Y X B 0 b 3 A u a n B n L D I 2 f S Z x d W 9 0 O y w m c X V v d D t T Z W N 0 a W 9 u M S 9 t b 2 J p b G V f b m V 0 X 3 Y y L 0 d l w 6 R u Z G V y d G V y I F R 5 c D E u e 1 R y Y W N 0 b 3 I u a n B n L D I 3 f S Z x d W 9 0 O y w m c X V v d D t T Z W N 0 a W 9 u M S 9 t b 2 J p b G V f b m V 0 X 3 Y y L 0 d l w 6 R u Z G V y d G V y I F R 5 c D E u e 0 h p a 2 U u a n B n L D I 4 f S Z x d W 9 0 O y w m c X V v d D t T Z W N 0 a W 9 u M S 9 t b 2 J p b G V f b m V 0 X 3 Y y L 0 d l w 6 R u Z G V y d G V y I F R 5 c D E u e 3 J l Z n V n Z W V j Y W 1 w L m p w Z y w y O X 0 m c X V v d D s s J n F 1 b 3 Q 7 U 2 V j d G l v b j E v b W 9 i a W x l X 2 5 l d F 9 2 M i 9 H Z c O k b m R l c n R l c i B U e X A x L n t T d G V h b U x v Y 2 9 t b 3 R p d m U u a n B n L D M w f S Z x d W 9 0 O y w m c X V v d D t T Z W N 0 a W 9 u M S 9 t b 2 J p b G V f b m V 0 X 3 Y y L 0 d l w 6 R u Z G V y d G V y I F R 5 c D E u e 0 J h b m F u Y X M u a n B n L D M x f S Z x d W 9 0 O y w m c X V v d D t T Z W N 0 a W 9 u M S 9 t b 2 J p b G V f b m V 0 X 3 Y y L 0 d l w 6 R u Z G V y d G V y I F R 5 c D E u e 2 N v Y 2 F p b m U u c G 5 n L D M y f S Z x d W 9 0 O y w m c X V v d D t T Z W N 0 a W 9 u M S 9 t b 2 J p b G V f b m V 0 X 3 Y y L 0 d l w 6 R u Z G V y d G V y I F R 5 c D E u e 0 N h c i 5 q c G c s M z N 9 J n F 1 b 3 Q 7 L C Z x d W 9 0 O 1 N l Y 3 R p b 2 4 x L 2 1 v Y m l s Z V 9 u Z X R f d j I v R 2 X D p G 5 k Z X J 0 Z X I g V H l w M S 5 7 Y 3 J 5 c 3 R h b C 1 t Z X R o L U 1 l d G h h b X B o Z X R h b W l u Z S 5 q c G c s M z R 9 J n F 1 b 3 Q 7 L C Z x d W 9 0 O 1 N l Y 3 R p b 2 4 x L 2 1 v Y m l s Z V 9 u Z X R f d j I v R 2 X D p G 5 k Z X J 0 Z X I g V H l w M S 5 7 U 2 h p c C 5 q c G c s M z V 9 J n F 1 b 3 Q 7 L C Z x d W 9 0 O 1 N l Y 3 R p b 2 4 x L 2 1 v Y m l s Z V 9 u Z X R f d j I v R 2 X D p G 5 k Z X J 0 Z X I g V H l w M S 5 7 c G F y d H l f Y 3 J v d 2 Q u a n B n L D M 2 f S Z x d W 9 0 O y w m c X V v d D t T Z W N 0 a W 9 u M S 9 t b 2 J p b G V f b m V 0 X 3 Y y L 0 d l w 6 R u Z G V y d G V y I F R 5 c D E u e 0 N v b G E u a n B n L D M 3 f S Z x d W 9 0 O y w m c X V v d D t T Z W N 0 a W 9 u M S 9 t b 2 J p b G V f b m V 0 X 3 Y y L 0 d l w 6 R u Z G V y d G V y I F R 5 c D E u e 3 B p Z y 5 q c G c s M z h 9 J n F 1 b 3 Q 7 L C Z x d W 9 0 O 1 N l Y 3 R p b 2 4 x L 2 1 v Y m l s Z V 9 u Z X R f d j I v R 2 X D p G 5 k Z X J 0 Z X I g V H l w M S 5 7 Q n V 0 d G V y L m p w Z y w z O X 0 m c X V v d D s s J n F 1 b 3 Q 7 U 2 V j d G l v b j E v b W 9 i a W x l X 2 5 l d F 9 2 M i 9 H Z c O k b m R l c n R l c i B U e X A x L n t j b 2 N h a W 5 l L m p w Z y w 0 M H 0 m c X V v d D s s J n F 1 b 3 Q 7 U 2 V j d G l v b j E v b W 9 i a W x l X 2 5 l d F 9 2 M i 9 H Z c O k b m R l c n R l c i B U e X A x L n t T b 2 Z h Q m V k L m p w Z y w 0 M X 0 m c X V v d D s s J n F 1 b 3 Q 7 U 2 V j d G l v b j E v b W 9 i a W x l X 2 5 l d F 9 2 M i 9 H Z c O k b m R l c n R l c i B U e X A x L n t j a G l s Z H J l b i 5 q c G c s N D J 9 J n F 1 b 3 Q 7 L C Z x d W 9 0 O 1 N l Y 3 R p b 2 4 x L 2 1 v Y m l s Z V 9 u Z X R f d j I v R 2 X D p G 5 k Z X J 0 Z X I g V H l w M S 5 7 Q W x w Y W N h L m p w Z y w 0 M 3 0 m c X V v d D s s J n F 1 b 3 Q 7 U 2 V j d G l v b j E v b W 9 i a W x l X 2 5 l d F 9 2 M i 9 H Z c O k b m R l c n R l c i B U e X A x L n t D Z W x s c G h v b m U u a n B n L D Q 0 f S Z x d W 9 0 O y w m c X V v d D t T Z W N 0 a W 9 u M S 9 t b 2 J p b G V f b m V 0 X 3 Y y L 0 d l w 6 R u Z G V y d G V y I F R 5 c D E u e 2 N h b m 5 h Y m l z L m p w Z y w 0 N X 0 m c X V v d D s s J n F 1 b 3 Q 7 U 2 V j d G l v b j E v b W 9 i a W x l X 2 5 l d F 9 2 M i 9 H Z c O k b m R l c n R l c i B U e X A x L n t C b 2 9 r c 2 h l b G Y u a n B n L D Q 2 f S Z x d W 9 0 O y w m c X V v d D t T Z W N 0 a W 9 u M S 9 t b 2 J p b G V f b m V 0 X 3 Y y L 0 d l w 6 R u Z G V y d G V y I F R 5 c D E u e 2 V h d G l u Z 1 9 3 b 2 1 l b i 5 q c G c s N D d 9 J n F 1 b 3 Q 7 L C Z x d W 9 0 O 1 N l Y 3 R p b 2 4 x L 2 1 v Y m l s Z V 9 u Z X R f d j I v R 2 X D p G 5 k Z X J 0 Z X I g V H l w M S 5 7 Q W x f U W F p Z G E u a n B n L D Q 4 f S Z x d W 9 0 O y w m c X V v d D t T Z W N 0 a W 9 u M S 9 t b 2 J p b G V f b m V 0 X 3 Y y L 0 d l w 6 R u Z G V y d G V y I F R 5 c D E u e 1 R v b 3 R o Y n J 1 c 2 g u a n B n L D Q 5 f S Z x d W 9 0 O y w m c X V v d D t T Z W N 0 a W 9 u M S 9 t b 2 J p b G V f b m V 0 X 3 Y y L 0 d l w 6 R u Z G V y d G V y I F R 5 c D E u e 0 N v b G E u a n B n X z E s N T B 9 J n F 1 b 3 Q 7 L C Z x d W 9 0 O 1 N l Y 3 R p b 2 4 x L 2 1 v Y m l s Z V 9 u Z X R f d j I v R 2 X D p G 5 k Z X J 0 Z X I g V H l w M S 5 7 Q X Z v Y 2 F k b 3 M u a n B n L D U x f S Z x d W 9 0 O y w m c X V v d D t T Z W N 0 a W 9 u M S 9 t b 2 J p b G V f b m V 0 X 3 Y y L 0 d l w 6 R u Z G V y d G V y I F R 5 c D E u e 2 t u a W Z l L n B u Z y w 1 M n 0 m c X V v d D s s J n F 1 b 3 Q 7 U 2 V j d G l v b j E v b W 9 i a W x l X 2 5 l d F 9 2 M i 9 H Z c O k b m R l c n R l c i B U e X A x L n t H c m V u Y W R l L k p Q R y w 1 M 3 0 m c X V v d D s s J n F 1 b 3 Q 7 U 2 V j d G l v b j E v b W 9 i a W x l X 2 5 l d F 9 2 M i 9 H Z c O k b m R l c n R l c i B U e X A x L n t I b 3 R l b C 5 q c G c s N T R 9 J n F 1 b 3 Q 7 L C Z x d W 9 0 O 1 N l Y 3 R p b 2 4 x L 2 1 v Y m l s Z V 9 u Z X R f d j I v R 2 X D p G 5 k Z X J 0 Z X I g V H l w M S 5 7 b 3 B p d W 1 f Z m F y b S 5 q c G c s N T V 9 J n F 1 b 3 Q 7 L C Z x d W 9 0 O 1 N l Y 3 R p b 2 4 x L 2 1 v Y m l s Z V 9 u Z X R f d j I v R 2 X D p G 5 k Z X J 0 Z X I g V H l w M S 5 7 S G V k Z 2 V o b 2 c u a n B n L D U 2 f S Z x d W 9 0 O y w m c X V v d D t T Z W N 0 a W 9 u M S 9 t b 2 J p b G V f b m V 0 X 3 Y y L 0 d l w 6 R u Z G V y d G V y I F R 5 c D E u e 0 d s b 2 N r M T d H Z W 4 0 L m p w Z y w 1 N 3 0 m c X V v d D s s J n F 1 b 3 Q 7 U 2 V j d G l v b j E v b W 9 i a W x l X 2 5 l d F 9 2 M i 9 H Z c O k b m R l c n R l c i B U e X A x L n t i b 2 1 i L m p w Z y w 1 O H 0 m c X V v d D s s J n F 1 b 3 Q 7 U 2 V j d G l v b j E v b W 9 i a W x l X 2 5 l d F 9 2 M i 9 H Z c O k b m R l c n R l c i B U e X A x L n t s c 2 Q u c G 5 n L D U 5 f S Z x d W 9 0 O y w m c X V v d D t T Z W N 0 a W 9 u M S 9 t b 2 J p b G V f b m V 0 X 3 Y y L 0 d l w 6 R u Z G V y d G V y I F R 5 c D E u e 1 d p b m R v d 3 M u c G 5 n L D Y w f S Z x d W 9 0 O y w m c X V v d D t T Z W N 0 a W 9 u M S 9 t b 2 J p b G V f b m V 0 X 3 Y y L 0 d l w 6 R u Z G V y d G V y I F R 5 c D E u e 1 B v b m Q u a n B n L D Y x f S Z x d W 9 0 O y w m c X V v d D t T Z W N 0 a W 9 u M S 9 t b 2 J p b G V f b m V 0 X 3 Y y L 0 d l w 6 R u Z G V y d G V y I F R 5 c D E u e 3 N v Y 2 N l c l 9 m a W V s Z C 5 q c G c s N j J 9 J n F 1 b 3 Q 7 L C Z x d W 9 0 O 1 N l Y 3 R p b 2 4 x L 2 1 v Y m l s Z V 9 u Z X R f d j I v R 2 X D p G 5 k Z X J 0 Z X I g V H l w M S 5 7 T W V 0 a G F t c G h l d G F t a W 5 l L n B u Z y w 2 M 3 0 m c X V v d D s s J n F 1 b 3 Q 7 U 2 V j d G l v b j E v b W 9 i a W x l X 2 5 l d F 9 2 M i 9 H Z c O k b m R l c n R l c i B U e X A x L n t i b 2 F 0 L m p w Z y w 2 N H 0 m c X V v d D s s J n F 1 b 3 Q 7 U 2 V j d G l v b j E v b W 9 i a W x l X 2 5 l d F 9 2 M i 9 H Z c O k b m R l c n R l c i B U e X A x L n t G a X J l Z m l n a H R l c n M u a n B n L D Y 1 f S Z x d W 9 0 O y w m c X V v d D t T Z W N 0 a W 9 u M S 9 t b 2 J p b G V f b m V 0 X 3 Y y L 0 d l w 6 R u Z G V y d G V y I F R 5 c D E u e 0 Z v c m V z d C 5 q c G c s N j Z 9 J n F 1 b 3 Q 7 L C Z x d W 9 0 O 1 N l Y 3 R p b 2 4 x L 2 1 v Y m l s Z V 9 u Z X R f d j I v R 2 X D p G 5 k Z X J 0 Z X I g V H l w M S 5 7 c 2 1 v a 2 l u Z 1 9 j a W d h c m V 0 d G U u a n B n L D Y 3 f S Z x d W 9 0 O y w m c X V v d D t T Z W N 0 a W 9 u M S 9 t b 2 J p b G V f b m V 0 X 3 Y y L 0 d l w 6 R u Z G V y d G V y I F R 5 c D E u e 0 J p a 2 U u a n B n L D Y 4 f S Z x d W 9 0 O y w m c X V v d D t T Z W N 0 a W 9 u M S 9 t b 2 J p b G V f b m V 0 X 3 Y y L 0 d l w 6 R u Z G V y d G V y I F R 5 c D E u e 0 J l Z X I u a n B n L D Y 5 f S Z x d W 9 0 O y w m c X V v d D t T Z W N 0 a W 9 u M S 9 t b 2 J p b G V f b m V 0 X 3 Y y L 0 d l w 6 R u Z G V y d G V y I F R 5 c D E u e 2 h l c m 9 p b i 5 q c G c s N z B 9 J n F 1 b 3 Q 7 L C Z x d W 9 0 O 1 N l Y 3 R p b 2 4 x L 2 1 v Y m l s Z V 9 u Z X R f d j I v R 2 X D p G 5 k Z X J 0 Z X I g V H l w M S 5 7 e H R j L m p w Z y w 3 M X 0 m c X V v d D t d L C Z x d W 9 0 O 0 N v b H V t b k N v d W 5 0 J n F 1 b 3 Q 7 O j c y L C Z x d W 9 0 O 0 t l e U N v b H V t b k 5 h b W V z J n F 1 b 3 Q 7 O l t d L C Z x d W 9 0 O 0 N v b H V t b k l k Z W 5 0 a X R p Z X M m c X V v d D s 6 W y Z x d W 9 0 O 1 N l Y 3 R p b 2 4 x L 2 1 v Y m l s Z V 9 u Z X R f d j I v R 2 X D p G 5 k Z X J 0 Z X I g V H l w M S 5 7 T W 9 i a W x l T m V 0 V j I s M H 0 m c X V v d D s s J n F 1 b 3 Q 7 U 2 V j d G l v b j E v b W 9 i a W x l X 2 5 l d F 9 2 M i 9 H Z c O k b m R l c n R l c i B U e X A x L n t k c n V n X 2 F k Z G l j d C 5 q c G c s M X 0 m c X V v d D s s J n F 1 b 3 Q 7 U 2 V j d G l v b j E v b W 9 i a W x l X 2 5 l d F 9 2 M i 9 H Z c O k b m R l c n R l c i B U e X A x L n t C a X J k L m p w Z y w y f S Z x d W 9 0 O y w m c X V v d D t T Z W N 0 a W 9 u M S 9 t b 2 J p b G V f b m V 0 X 3 Y y L 0 d l w 6 R u Z G V y d G V y I F R 5 c D E u e 2 N p b m V t Y V 9 y b 2 9 t L m p w Z y w z f S Z x d W 9 0 O y w m c X V v d D t T Z W N 0 a W 9 u M S 9 t b 2 J p b G V f b m V 0 X 3 Y y L 0 d l w 6 R u Z G V y d G V y I F R 5 c D E u e 1 d h c 2 h p b m d N Y W N o a W 5 l L k p Q R y w 0 f S Z x d W 9 0 O y w m c X V v d D t T Z W N 0 a W 9 u M S 9 t b 2 J p b G V f b m V 0 X 3 Y y L 0 d l w 6 R u Z G V y d G V y I F R 5 c D E u e 1 B v c G N v c m 4 u c G 5 n L D V 9 J n F 1 b 3 Q 7 L C Z x d W 9 0 O 1 N l Y 3 R p b 2 4 x L 2 1 v Y m l s Z V 9 u Z X R f d j I v R 2 X D p G 5 k Z X J 0 Z X I g V H l w M S 5 7 Q X B w b G U u a n B n L D Z 9 J n F 1 b 3 Q 7 L C Z x d W 9 0 O 1 N l Y 3 R p b 2 4 x L 2 1 v Y m l s Z V 9 u Z X R f d j I v R 2 X D p G 5 k Z X J 0 Z X I g V H l w M S 5 7 d H J h a W 4 u a n B n L D d 9 J n F 1 b 3 Q 7 L C Z x d W 9 0 O 1 N l Y 3 R p b 2 4 x L 2 1 v Y m l s Z V 9 u Z X R f d j I v R 2 X D p G 5 k Z X J 0 Z X I g V H l w M S 5 7 R m x h Z 1 9 v Z l 9 q a W h h Z C 5 w b m c s O H 0 m c X V v d D s s J n F 1 b 3 Q 7 U 2 V j d G l v b j E v b W 9 i a W x l X 2 5 l d F 9 2 M i 9 H Z c O k b m R l c n R l c i B U e X A x L n t W d W x 0 d X J l L m p w Z y w 5 f S Z x d W 9 0 O y w m c X V v d D t T Z W N 0 a W 9 u M S 9 t b 2 J p b G V f b m V 0 X 3 Y y L 0 d l w 6 R u Z G V y d G V y I F R 5 c D E u e 0 l j Z U N y Z W F t L m p w Z y w x M H 0 m c X V v d D s s J n F 1 b 3 Q 7 U 2 V j d G l v b j E v b W 9 i a W x l X 2 5 l d F 9 2 M i 9 H Z c O k b m R l c n R l c i B U e X A x L n t C c m V h Z C 5 q c G c s M T F 9 J n F 1 b 3 Q 7 L C Z x d W 9 0 O 1 N l Y 3 R p b 2 4 x L 2 1 v Y m l s Z V 9 u Z X R f d j I v R 2 X D p G 5 k Z X J 0 Z X I g V H l w M S 5 7 U G V 0 c m 9 s U 3 R h d G l v b i 5 q c G c s M T J 9 J n F 1 b 3 Q 7 L C Z x d W 9 0 O 1 N l Y 3 R p b 2 4 x L 2 1 v Y m l s Z V 9 u Z X R f d j I v R 2 X D p G 5 k Z X J 0 Z X I g V H l w M S 5 7 W W 9 n d X J 0 L m p w Z y w x M 3 0 m c X V v d D s s J n F 1 b 3 Q 7 U 2 V j d G l v b j E v b W 9 i a W x l X 2 5 l d F 9 2 M i 9 H Z c O k b m R l c n R l c i B U e X A x L n t y d W 5 3 Y X k u a n B n L D E 0 f S Z x d W 9 0 O y w m c X V v d D t T Z W N 0 a W 9 u M S 9 t b 2 J p b G V f b m V 0 X 3 Y y L 0 d l w 6 R u Z G V y d G V y I F R 5 c D E u e 1 N v d X B C b 3 d s L m p w Z y w x N X 0 m c X V v d D s s J n F 1 b 3 Q 7 U 2 V j d G l v b j E v b W 9 i a W x l X 2 5 l d F 9 2 M i 9 H Z c O k b m R l c n R l c i B U e X A x L n t j Y X I u a n B n L D E 2 f S Z x d W 9 0 O y w m c X V v d D t T Z W N 0 a W 9 u M S 9 t b 2 J p b G V f b m V 0 X 3 Y y L 0 d l w 6 R u Z G V y d G V y I F R 5 c D E u e 1 B o b 2 5 l L m p w Z y w x N 3 0 m c X V v d D s s J n F 1 b 3 Q 7 U 2 V j d G l v b j E v b W 9 i a W x l X 2 5 l d F 9 2 M i 9 H Z c O k b m R l c n R l c i B U e X A x L n t T b 2 N j Z X J H Y W 1 l L m p w Z y w x O H 0 m c X V v d D s s J n F 1 b 3 Q 7 U 2 V j d G l v b j E v b W 9 i a W x l X 2 5 l d F 9 2 M i 9 H Z c O k b m R l c n R l c i B U e X A x L n t P c G V u Q W l y U 3 d p b W 1 p b m d Q b 2 9 s L m p w Z y w x O X 0 m c X V v d D s s J n F 1 b 3 Q 7 U 2 V j d G l v b j E v b W 9 i a W x l X 2 5 l d F 9 2 M i 9 H Z c O k b m R l c n R l c i B U e X A x L n t k c n V n c y 5 q c G c s M j B 9 J n F 1 b 3 Q 7 L C Z x d W 9 0 O 1 N l Y 3 R p b 2 4 x L 2 1 v Y m l s Z V 9 u Z X R f d j I v R 2 X D p G 5 k Z X J 0 Z X I g V H l w M S 5 7 Y W l y c G 9 y d C 5 q c G c s M j F 9 J n F 1 b 3 Q 7 L C Z x d W 9 0 O 1 N l Y 3 R p b 2 4 x L 2 1 v Y m l s Z V 9 u Z X R f d j I v R 2 X D p G 5 k Z X J 0 Z X I g V H l w M S 5 7 R 2 l y Y W Z m Z S 5 q c G c s M j J 9 J n F 1 b 3 Q 7 L C Z x d W 9 0 O 1 N l Y 3 R p b 2 4 x L 2 1 v Y m l s Z V 9 u Z X R f d j I v R 2 X D p G 5 k Z X J 0 Z X I g V H l w M S 5 7 Q 2 h l Z X N l L m p w Z y w y M 3 0 m c X V v d D s s J n F 1 b 3 Q 7 U 2 V j d G l v b j E v b W 9 i a W x l X 2 5 l d F 9 2 M i 9 H Z c O k b m R l c n R l c i B U e X A x L n t Q Y W l u d E J 1 Y 2 t l d C 5 q c G c s M j R 9 J n F 1 b 3 Q 7 L C Z x d W 9 0 O 1 N l Y 3 R p b 2 4 x L 2 1 v Y m l s Z V 9 u Z X R f d j I v R 2 X D p G 5 k Z X J 0 Z X I g V H l w M S 5 7 Y m l r Z V 9 0 b 3 V y L m p w Z y w y N X 0 m c X V v d D s s J n F 1 b 3 Q 7 U 2 V j d G l v b j E v b W 9 i a W x l X 2 5 l d F 9 2 M i 9 H Z c O k b m R l c n R l c i B U e X A x L n t M Y X B 0 b 3 A u a n B n L D I 2 f S Z x d W 9 0 O y w m c X V v d D t T Z W N 0 a W 9 u M S 9 t b 2 J p b G V f b m V 0 X 3 Y y L 0 d l w 6 R u Z G V y d G V y I F R 5 c D E u e 1 R y Y W N 0 b 3 I u a n B n L D I 3 f S Z x d W 9 0 O y w m c X V v d D t T Z W N 0 a W 9 u M S 9 t b 2 J p b G V f b m V 0 X 3 Y y L 0 d l w 6 R u Z G V y d G V y I F R 5 c D E u e 0 h p a 2 U u a n B n L D I 4 f S Z x d W 9 0 O y w m c X V v d D t T Z W N 0 a W 9 u M S 9 t b 2 J p b G V f b m V 0 X 3 Y y L 0 d l w 6 R u Z G V y d G V y I F R 5 c D E u e 3 J l Z n V n Z W V j Y W 1 w L m p w Z y w y O X 0 m c X V v d D s s J n F 1 b 3 Q 7 U 2 V j d G l v b j E v b W 9 i a W x l X 2 5 l d F 9 2 M i 9 H Z c O k b m R l c n R l c i B U e X A x L n t T d G V h b U x v Y 2 9 t b 3 R p d m U u a n B n L D M w f S Z x d W 9 0 O y w m c X V v d D t T Z W N 0 a W 9 u M S 9 t b 2 J p b G V f b m V 0 X 3 Y y L 0 d l w 6 R u Z G V y d G V y I F R 5 c D E u e 0 J h b m F u Y X M u a n B n L D M x f S Z x d W 9 0 O y w m c X V v d D t T Z W N 0 a W 9 u M S 9 t b 2 J p b G V f b m V 0 X 3 Y y L 0 d l w 6 R u Z G V y d G V y I F R 5 c D E u e 2 N v Y 2 F p b m U u c G 5 n L D M y f S Z x d W 9 0 O y w m c X V v d D t T Z W N 0 a W 9 u M S 9 t b 2 J p b G V f b m V 0 X 3 Y y L 0 d l w 6 R u Z G V y d G V y I F R 5 c D E u e 0 N h c i 5 q c G c s M z N 9 J n F 1 b 3 Q 7 L C Z x d W 9 0 O 1 N l Y 3 R p b 2 4 x L 2 1 v Y m l s Z V 9 u Z X R f d j I v R 2 X D p G 5 k Z X J 0 Z X I g V H l w M S 5 7 Y 3 J 5 c 3 R h b C 1 t Z X R o L U 1 l d G h h b X B o Z X R h b W l u Z S 5 q c G c s M z R 9 J n F 1 b 3 Q 7 L C Z x d W 9 0 O 1 N l Y 3 R p b 2 4 x L 2 1 v Y m l s Z V 9 u Z X R f d j I v R 2 X D p G 5 k Z X J 0 Z X I g V H l w M S 5 7 U 2 h p c C 5 q c G c s M z V 9 J n F 1 b 3 Q 7 L C Z x d W 9 0 O 1 N l Y 3 R p b 2 4 x L 2 1 v Y m l s Z V 9 u Z X R f d j I v R 2 X D p G 5 k Z X J 0 Z X I g V H l w M S 5 7 c G F y d H l f Y 3 J v d 2 Q u a n B n L D M 2 f S Z x d W 9 0 O y w m c X V v d D t T Z W N 0 a W 9 u M S 9 t b 2 J p b G V f b m V 0 X 3 Y y L 0 d l w 6 R u Z G V y d G V y I F R 5 c D E u e 0 N v b G E u a n B n L D M 3 f S Z x d W 9 0 O y w m c X V v d D t T Z W N 0 a W 9 u M S 9 t b 2 J p b G V f b m V 0 X 3 Y y L 0 d l w 6 R u Z G V y d G V y I F R 5 c D E u e 3 B p Z y 5 q c G c s M z h 9 J n F 1 b 3 Q 7 L C Z x d W 9 0 O 1 N l Y 3 R p b 2 4 x L 2 1 v Y m l s Z V 9 u Z X R f d j I v R 2 X D p G 5 k Z X J 0 Z X I g V H l w M S 5 7 Q n V 0 d G V y L m p w Z y w z O X 0 m c X V v d D s s J n F 1 b 3 Q 7 U 2 V j d G l v b j E v b W 9 i a W x l X 2 5 l d F 9 2 M i 9 H Z c O k b m R l c n R l c i B U e X A x L n t j b 2 N h a W 5 l L m p w Z y w 0 M H 0 m c X V v d D s s J n F 1 b 3 Q 7 U 2 V j d G l v b j E v b W 9 i a W x l X 2 5 l d F 9 2 M i 9 H Z c O k b m R l c n R l c i B U e X A x L n t T b 2 Z h Q m V k L m p w Z y w 0 M X 0 m c X V v d D s s J n F 1 b 3 Q 7 U 2 V j d G l v b j E v b W 9 i a W x l X 2 5 l d F 9 2 M i 9 H Z c O k b m R l c n R l c i B U e X A x L n t j a G l s Z H J l b i 5 q c G c s N D J 9 J n F 1 b 3 Q 7 L C Z x d W 9 0 O 1 N l Y 3 R p b 2 4 x L 2 1 v Y m l s Z V 9 u Z X R f d j I v R 2 X D p G 5 k Z X J 0 Z X I g V H l w M S 5 7 Q W x w Y W N h L m p w Z y w 0 M 3 0 m c X V v d D s s J n F 1 b 3 Q 7 U 2 V j d G l v b j E v b W 9 i a W x l X 2 5 l d F 9 2 M i 9 H Z c O k b m R l c n R l c i B U e X A x L n t D Z W x s c G h v b m U u a n B n L D Q 0 f S Z x d W 9 0 O y w m c X V v d D t T Z W N 0 a W 9 u M S 9 t b 2 J p b G V f b m V 0 X 3 Y y L 0 d l w 6 R u Z G V y d G V y I F R 5 c D E u e 2 N h b m 5 h Y m l z L m p w Z y w 0 N X 0 m c X V v d D s s J n F 1 b 3 Q 7 U 2 V j d G l v b j E v b W 9 i a W x l X 2 5 l d F 9 2 M i 9 H Z c O k b m R l c n R l c i B U e X A x L n t C b 2 9 r c 2 h l b G Y u a n B n L D Q 2 f S Z x d W 9 0 O y w m c X V v d D t T Z W N 0 a W 9 u M S 9 t b 2 J p b G V f b m V 0 X 3 Y y L 0 d l w 6 R u Z G V y d G V y I F R 5 c D E u e 2 V h d G l u Z 1 9 3 b 2 1 l b i 5 q c G c s N D d 9 J n F 1 b 3 Q 7 L C Z x d W 9 0 O 1 N l Y 3 R p b 2 4 x L 2 1 v Y m l s Z V 9 u Z X R f d j I v R 2 X D p G 5 k Z X J 0 Z X I g V H l w M S 5 7 Q W x f U W F p Z G E u a n B n L D Q 4 f S Z x d W 9 0 O y w m c X V v d D t T Z W N 0 a W 9 u M S 9 t b 2 J p b G V f b m V 0 X 3 Y y L 0 d l w 6 R u Z G V y d G V y I F R 5 c D E u e 1 R v b 3 R o Y n J 1 c 2 g u a n B n L D Q 5 f S Z x d W 9 0 O y w m c X V v d D t T Z W N 0 a W 9 u M S 9 t b 2 J p b G V f b m V 0 X 3 Y y L 0 d l w 6 R u Z G V y d G V y I F R 5 c D E u e 0 N v b G E u a n B n X z E s N T B 9 J n F 1 b 3 Q 7 L C Z x d W 9 0 O 1 N l Y 3 R p b 2 4 x L 2 1 v Y m l s Z V 9 u Z X R f d j I v R 2 X D p G 5 k Z X J 0 Z X I g V H l w M S 5 7 Q X Z v Y 2 F k b 3 M u a n B n L D U x f S Z x d W 9 0 O y w m c X V v d D t T Z W N 0 a W 9 u M S 9 t b 2 J p b G V f b m V 0 X 3 Y y L 0 d l w 6 R u Z G V y d G V y I F R 5 c D E u e 2 t u a W Z l L n B u Z y w 1 M n 0 m c X V v d D s s J n F 1 b 3 Q 7 U 2 V j d G l v b j E v b W 9 i a W x l X 2 5 l d F 9 2 M i 9 H Z c O k b m R l c n R l c i B U e X A x L n t H c m V u Y W R l L k p Q R y w 1 M 3 0 m c X V v d D s s J n F 1 b 3 Q 7 U 2 V j d G l v b j E v b W 9 i a W x l X 2 5 l d F 9 2 M i 9 H Z c O k b m R l c n R l c i B U e X A x L n t I b 3 R l b C 5 q c G c s N T R 9 J n F 1 b 3 Q 7 L C Z x d W 9 0 O 1 N l Y 3 R p b 2 4 x L 2 1 v Y m l s Z V 9 u Z X R f d j I v R 2 X D p G 5 k Z X J 0 Z X I g V H l w M S 5 7 b 3 B p d W 1 f Z m F y b S 5 q c G c s N T V 9 J n F 1 b 3 Q 7 L C Z x d W 9 0 O 1 N l Y 3 R p b 2 4 x L 2 1 v Y m l s Z V 9 u Z X R f d j I v R 2 X D p G 5 k Z X J 0 Z X I g V H l w M S 5 7 S G V k Z 2 V o b 2 c u a n B n L D U 2 f S Z x d W 9 0 O y w m c X V v d D t T Z W N 0 a W 9 u M S 9 t b 2 J p b G V f b m V 0 X 3 Y y L 0 d l w 6 R u Z G V y d G V y I F R 5 c D E u e 0 d s b 2 N r M T d H Z W 4 0 L m p w Z y w 1 N 3 0 m c X V v d D s s J n F 1 b 3 Q 7 U 2 V j d G l v b j E v b W 9 i a W x l X 2 5 l d F 9 2 M i 9 H Z c O k b m R l c n R l c i B U e X A x L n t i b 2 1 i L m p w Z y w 1 O H 0 m c X V v d D s s J n F 1 b 3 Q 7 U 2 V j d G l v b j E v b W 9 i a W x l X 2 5 l d F 9 2 M i 9 H Z c O k b m R l c n R l c i B U e X A x L n t s c 2 Q u c G 5 n L D U 5 f S Z x d W 9 0 O y w m c X V v d D t T Z W N 0 a W 9 u M S 9 t b 2 J p b G V f b m V 0 X 3 Y y L 0 d l w 6 R u Z G V y d G V y I F R 5 c D E u e 1 d p b m R v d 3 M u c G 5 n L D Y w f S Z x d W 9 0 O y w m c X V v d D t T Z W N 0 a W 9 u M S 9 t b 2 J p b G V f b m V 0 X 3 Y y L 0 d l w 6 R u Z G V y d G V y I F R 5 c D E u e 1 B v b m Q u a n B n L D Y x f S Z x d W 9 0 O y w m c X V v d D t T Z W N 0 a W 9 u M S 9 t b 2 J p b G V f b m V 0 X 3 Y y L 0 d l w 6 R u Z G V y d G V y I F R 5 c D E u e 3 N v Y 2 N l c l 9 m a W V s Z C 5 q c G c s N j J 9 J n F 1 b 3 Q 7 L C Z x d W 9 0 O 1 N l Y 3 R p b 2 4 x L 2 1 v Y m l s Z V 9 u Z X R f d j I v R 2 X D p G 5 k Z X J 0 Z X I g V H l w M S 5 7 T W V 0 a G F t c G h l d G F t a W 5 l L n B u Z y w 2 M 3 0 m c X V v d D s s J n F 1 b 3 Q 7 U 2 V j d G l v b j E v b W 9 i a W x l X 2 5 l d F 9 2 M i 9 H Z c O k b m R l c n R l c i B U e X A x L n t i b 2 F 0 L m p w Z y w 2 N H 0 m c X V v d D s s J n F 1 b 3 Q 7 U 2 V j d G l v b j E v b W 9 i a W x l X 2 5 l d F 9 2 M i 9 H Z c O k b m R l c n R l c i B U e X A x L n t G a X J l Z m l n a H R l c n M u a n B n L D Y 1 f S Z x d W 9 0 O y w m c X V v d D t T Z W N 0 a W 9 u M S 9 t b 2 J p b G V f b m V 0 X 3 Y y L 0 d l w 6 R u Z G V y d G V y I F R 5 c D E u e 0 Z v c m V z d C 5 q c G c s N j Z 9 J n F 1 b 3 Q 7 L C Z x d W 9 0 O 1 N l Y 3 R p b 2 4 x L 2 1 v Y m l s Z V 9 u Z X R f d j I v R 2 X D p G 5 k Z X J 0 Z X I g V H l w M S 5 7 c 2 1 v a 2 l u Z 1 9 j a W d h c m V 0 d G U u a n B n L D Y 3 f S Z x d W 9 0 O y w m c X V v d D t T Z W N 0 a W 9 u M S 9 t b 2 J p b G V f b m V 0 X 3 Y y L 0 d l w 6 R u Z G V y d G V y I F R 5 c D E u e 0 J p a 2 U u a n B n L D Y 4 f S Z x d W 9 0 O y w m c X V v d D t T Z W N 0 a W 9 u M S 9 t b 2 J p b G V f b m V 0 X 3 Y y L 0 d l w 6 R u Z G V y d G V y I F R 5 c D E u e 0 J l Z X I u a n B n L D Y 5 f S Z x d W 9 0 O y w m c X V v d D t T Z W N 0 a W 9 u M S 9 t b 2 J p b G V f b m V 0 X 3 Y y L 0 d l w 6 R u Z G V y d G V y I F R 5 c D E u e 2 h l c m 9 p b i 5 q c G c s N z B 9 J n F 1 b 3 Q 7 L C Z x d W 9 0 O 1 N l Y 3 R p b 2 4 x L 2 1 v Y m l s Z V 9 u Z X R f d j I v R 2 X D p G 5 k Z X J 0 Z X I g V H l w M S 5 7 e H R j L m p w Z y w 3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Y m l s Z V 9 u Z X R f d j I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i a W x l X 2 5 l d F 9 2 M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J p b G V f b m V 0 X 3 Y y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Y m l s Z V 9 u Z X R f d j I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Y m l s Z V 9 u Z X R f d j I v V W 1 i Z W 5 h b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u Z X Q 1 M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u Z X Q 1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5 V D E 2 O j A z O j U 0 L j M y N D E 4 M z N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I i A v P j x F b n R y e S B U e X B l P S J G a W x s Q 2 9 s d W 1 u T m F t Z X M i I F Z h b H V l P S J z W y Z x d W 9 0 O 1 J l c 0 5 l d D U w J n F 1 b 3 Q 7 L C Z x d W 9 0 O 2 R y d W d f Y W R k a W N 0 L m p w Z y Z x d W 9 0 O y w m c X V v d D t C a X J k L m p w Z y Z x d W 9 0 O y w m c X V v d D t j a W 5 l b W F f c m 9 v b S 5 q c G c m c X V v d D s s J n F 1 b 3 Q 7 V 2 F z a G l u Z 0 1 h Y 2 h p b m U u S l B H J n F 1 b 3 Q 7 L C Z x d W 9 0 O 1 B v c G N v c m 4 u c G 5 n J n F 1 b 3 Q 7 L C Z x d W 9 0 O 0 F w c G x l L m p w Z y Z x d W 9 0 O y w m c X V v d D t 0 c m F p b i 5 q c G c m c X V v d D s s J n F 1 b 3 Q 7 R m x h Z 1 9 v Z l 9 q a W h h Z C 5 w b m c m c X V v d D s s J n F 1 b 3 Q 7 V n V s d H V y Z S 5 q c G c m c X V v d D s s J n F 1 b 3 Q 7 S W N l Q 3 J l Y W 0 u a n B n J n F 1 b 3 Q 7 L C Z x d W 9 0 O 0 J y Z W F k L m p w Z y Z x d W 9 0 O y w m c X V v d D t Q Z X R y b 2 x T d G F 0 a W 9 u L m p w Z y Z x d W 9 0 O y w m c X V v d D t Z b 2 d 1 c n Q u a n B n J n F 1 b 3 Q 7 L C Z x d W 9 0 O 3 J 1 b n d h e S 5 q c G c m c X V v d D s s J n F 1 b 3 Q 7 U 2 9 1 c E J v d 2 w u a n B n J n F 1 b 3 Q 7 L C Z x d W 9 0 O 2 N h c i 5 q c G c m c X V v d D s s J n F 1 b 3 Q 7 U G h v b m U u a n B n J n F 1 b 3 Q 7 L C Z x d W 9 0 O 1 N v Y 2 N l c k d h b W U u a n B n J n F 1 b 3 Q 7 L C Z x d W 9 0 O 0 9 w Z W 5 B a X J T d 2 l t b W l u Z 1 B v b 2 w u a n B n J n F 1 b 3 Q 7 L C Z x d W 9 0 O 2 R y d W d z L m p w Z y Z x d W 9 0 O y w m c X V v d D t h a X J w b 3 J 0 L m p w Z y Z x d W 9 0 O y w m c X V v d D t H a X J h Z m Z l L m p w Z y Z x d W 9 0 O y w m c X V v d D t D a G V l c 2 U u a n B n J n F 1 b 3 Q 7 L C Z x d W 9 0 O 1 B h a W 5 0 Q n V j a 2 V 0 L m p w Z y Z x d W 9 0 O y w m c X V v d D t i a W t l X 3 R v d X I u a n B n J n F 1 b 3 Q 7 L C Z x d W 9 0 O 0 x h c H R v c C 5 q c G c m c X V v d D s s J n F 1 b 3 Q 7 V H J h Y 3 R v c i 5 q c G c m c X V v d D s s J n F 1 b 3 Q 7 S G l r Z S 5 q c G c m c X V v d D s s J n F 1 b 3 Q 7 c m V m d W d l Z W N h b X A u a n B n J n F 1 b 3 Q 7 L C Z x d W 9 0 O 1 N 0 Z W F t T G 9 j b 2 1 v d G l 2 Z S 5 q c G c m c X V v d D s s J n F 1 b 3 Q 7 Q m F u Y W 5 h c y 5 q c G c m c X V v d D s s J n F 1 b 3 Q 7 Y 2 9 j Y W l u Z S 5 w b m c m c X V v d D s s J n F 1 b 3 Q 7 Q 2 F y L m p w Z y 4 x J n F 1 b 3 Q 7 L C Z x d W 9 0 O 2 N y e X N 0 Y W w t b W V 0 a C 1 N Z X R o Y W 1 w a G V 0 Y W 1 p b m U u a n B n J n F 1 b 3 Q 7 L C Z x d W 9 0 O 1 N o a X A u a n B n J n F 1 b 3 Q 7 L C Z x d W 9 0 O 3 B h c n R 5 X 2 N y b 3 d k L m p w Z y Z x d W 9 0 O y w m c X V v d D t D b 2 x h L m p w Z y Z x d W 9 0 O y w m c X V v d D t w a W c u a n B n J n F 1 b 3 Q 7 L C Z x d W 9 0 O 0 J 1 d H R l c i 5 q c G c m c X V v d D s s J n F 1 b 3 Q 7 Y 2 9 j Y W l u Z S 5 q c G c m c X V v d D s s J n F 1 b 3 Q 7 U 2 9 m Y U J l Z C 5 q c G c m c X V v d D s s J n F 1 b 3 Q 7 Y 2 h p b G R y Z W 4 u a n B n J n F 1 b 3 Q 7 L C Z x d W 9 0 O 0 F s c G F j Y S 5 q c G c m c X V v d D s s J n F 1 b 3 Q 7 Q 2 V s b H B o b 2 5 l L m p w Z y Z x d W 9 0 O y w m c X V v d D t j Y W 5 u Y W J p c y 5 q c G c m c X V v d D s s J n F 1 b 3 Q 7 Q m 9 v a 3 N o Z W x m L m p w Z y Z x d W 9 0 O y w m c X V v d D t l Y X R p b m d f d 2 9 t Z W 4 u a n B n J n F 1 b 3 Q 7 L C Z x d W 9 0 O 0 F s X 1 F h a W R h L m p w Z y Z x d W 9 0 O y w m c X V v d D t U b 2 9 0 a G J y d X N o L m p w Z y Z x d W 9 0 O y w m c X V v d D t D b 2 x h L m p w Z 1 8 x J n F 1 b 3 Q 7 L C Z x d W 9 0 O 0 F 2 b 2 N h Z G 9 z L m p w Z y Z x d W 9 0 O y w m c X V v d D t r b m l m Z S 5 w b m c m c X V v d D s s J n F 1 b 3 Q 7 R 3 J l b m F k Z S 5 K U E c m c X V v d D s s J n F 1 b 3 Q 7 S G 9 0 Z W w u a n B n J n F 1 b 3 Q 7 L C Z x d W 9 0 O 2 9 w a X V t X 2 Z h c m 0 u a n B n J n F 1 b 3 Q 7 L C Z x d W 9 0 O 0 h l Z G d l a G 9 n L m p w Z y Z x d W 9 0 O y w m c X V v d D t H b G 9 j a z E 3 R 2 V u N C 5 q c G c m c X V v d D s s J n F 1 b 3 Q 7 Y m 9 t Y i 5 q c G c m c X V v d D s s J n F 1 b 3 Q 7 b H N k L n B u Z y Z x d W 9 0 O y w m c X V v d D t X a W 5 k b 3 d z L n B u Z y Z x d W 9 0 O y w m c X V v d D t Q b 2 5 k L m p w Z y Z x d W 9 0 O y w m c X V v d D t z b 2 N j Z X J f Z m l l b G Q u a n B n J n F 1 b 3 Q 7 L C Z x d W 9 0 O 0 1 l d G h h b X B o Z X R h b W l u Z S 5 w b m c m c X V v d D s s J n F 1 b 3 Q 7 Y m 9 h d C 5 q c G c m c X V v d D s s J n F 1 b 3 Q 7 R m l y Z W Z p Z 2 h 0 Z X J z L m p w Z y Z x d W 9 0 O y w m c X V v d D t G b 3 J l c 3 Q u a n B n J n F 1 b 3 Q 7 L C Z x d W 9 0 O 3 N t b 2 t p b m d f Y 2 l n Y X J l d H R l L m p w Z y Z x d W 9 0 O y w m c X V v d D t C a W t l L m p w Z y Z x d W 9 0 O y w m c X V v d D t C Z W V y L m p w Z y Z x d W 9 0 O y w m c X V v d D t o Z X J v a W 4 u a n B n J n F 1 b 3 Q 7 L C Z x d W 9 0 O 3 h 0 Y y 5 q c G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b m V 0 N T A v R 2 X D p G 5 k Z X J 0 Z X I g V H l w M S 5 7 U m V z T m V 0 N T A s M H 0 m c X V v d D s s J n F 1 b 3 Q 7 U 2 V j d G l v b j E v c m V z b m V 0 N T A v R 2 X D p G 5 k Z X J 0 Z X I g V H l w M S 5 7 Z H J 1 Z 1 9 h Z G R p Y 3 Q u a n B n L D F 9 J n F 1 b 3 Q 7 L C Z x d W 9 0 O 1 N l Y 3 R p b 2 4 x L 3 J l c 2 5 l d D U w L 0 d l w 6 R u Z G V y d G V y I F R 5 c D E u e 0 J p c m Q u a n B n L D J 9 J n F 1 b 3 Q 7 L C Z x d W 9 0 O 1 N l Y 3 R p b 2 4 x L 3 J l c 2 5 l d D U w L 0 d l w 6 R u Z G V y d G V y I F R 5 c D E u e 2 N p b m V t Y V 9 y b 2 9 t L m p w Z y w z f S Z x d W 9 0 O y w m c X V v d D t T Z W N 0 a W 9 u M S 9 y Z X N u Z X Q 1 M C 9 H Z c O k b m R l c n R l c i B U e X A x L n t X Y X N o a W 5 n T W F j a G l u Z S 5 K U E c s N H 0 m c X V v d D s s J n F 1 b 3 Q 7 U 2 V j d G l v b j E v c m V z b m V 0 N T A v R 2 X D p G 5 k Z X J 0 Z X I g V H l w M S 5 7 U G 9 w Y 2 9 y b i 5 w b m c s N X 0 m c X V v d D s s J n F 1 b 3 Q 7 U 2 V j d G l v b j E v c m V z b m V 0 N T A v R 2 X D p G 5 k Z X J 0 Z X I g V H l w M S 5 7 Q X B w b G U u a n B n L D Z 9 J n F 1 b 3 Q 7 L C Z x d W 9 0 O 1 N l Y 3 R p b 2 4 x L 3 J l c 2 5 l d D U w L 0 d l w 6 R u Z G V y d G V y I F R 5 c D E u e 3 R y Y W l u L m p w Z y w 3 f S Z x d W 9 0 O y w m c X V v d D t T Z W N 0 a W 9 u M S 9 y Z X N u Z X Q 1 M C 9 H Z c O k b m R l c n R l c i B U e X A x L n t G b G F n X 2 9 m X 2 p p a G F k L n B u Z y w 4 f S Z x d W 9 0 O y w m c X V v d D t T Z W N 0 a W 9 u M S 9 y Z X N u Z X Q 1 M C 9 H Z c O k b m R l c n R l c i B U e X A x L n t W d W x 0 d X J l L m p w Z y w 5 f S Z x d W 9 0 O y w m c X V v d D t T Z W N 0 a W 9 u M S 9 y Z X N u Z X Q 1 M C 9 H Z c O k b m R l c n R l c i B U e X A x L n t J Y 2 V D c m V h b S 5 q c G c s M T B 9 J n F 1 b 3 Q 7 L C Z x d W 9 0 O 1 N l Y 3 R p b 2 4 x L 3 J l c 2 5 l d D U w L 0 d l w 6 R u Z G V y d G V y I F R 5 c D E u e 0 J y Z W F k L m p w Z y w x M X 0 m c X V v d D s s J n F 1 b 3 Q 7 U 2 V j d G l v b j E v c m V z b m V 0 N T A v R 2 X D p G 5 k Z X J 0 Z X I g V H l w M S 5 7 U G V 0 c m 9 s U 3 R h d G l v b i 5 q c G c s M T J 9 J n F 1 b 3 Q 7 L C Z x d W 9 0 O 1 N l Y 3 R p b 2 4 x L 3 J l c 2 5 l d D U w L 0 d l w 6 R u Z G V y d G V y I F R 5 c D E u e 1 l v Z 3 V y d C 5 q c G c s M T N 9 J n F 1 b 3 Q 7 L C Z x d W 9 0 O 1 N l Y 3 R p b 2 4 x L 3 J l c 2 5 l d D U w L 0 d l w 6 R u Z G V y d G V y I F R 5 c D E u e 3 J 1 b n d h e S 5 q c G c s M T R 9 J n F 1 b 3 Q 7 L C Z x d W 9 0 O 1 N l Y 3 R p b 2 4 x L 3 J l c 2 5 l d D U w L 0 d l w 6 R u Z G V y d G V y I F R 5 c D E u e 1 N v d X B C b 3 d s L m p w Z y w x N X 0 m c X V v d D s s J n F 1 b 3 Q 7 U 2 V j d G l v b j E v c m V z b m V 0 N T A v R 2 X D p G 5 k Z X J 0 Z X I g V H l w M S 5 7 Y 2 F y L m p w Z y w x N n 0 m c X V v d D s s J n F 1 b 3 Q 7 U 2 V j d G l v b j E v c m V z b m V 0 N T A v R 2 X D p G 5 k Z X J 0 Z X I g V H l w M S 5 7 U G h v b m U u a n B n L D E 3 f S Z x d W 9 0 O y w m c X V v d D t T Z W N 0 a W 9 u M S 9 y Z X N u Z X Q 1 M C 9 H Z c O k b m R l c n R l c i B U e X A x L n t T b 2 N j Z X J H Y W 1 l L m p w Z y w x O H 0 m c X V v d D s s J n F 1 b 3 Q 7 U 2 V j d G l v b j E v c m V z b m V 0 N T A v R 2 X D p G 5 k Z X J 0 Z X I g V H l w M S 5 7 T 3 B l b k F p c l N 3 a W 1 t a W 5 n U G 9 v b C 5 q c G c s M T l 9 J n F 1 b 3 Q 7 L C Z x d W 9 0 O 1 N l Y 3 R p b 2 4 x L 3 J l c 2 5 l d D U w L 0 d l w 6 R u Z G V y d G V y I F R 5 c D E u e 2 R y d W d z L m p w Z y w y M H 0 m c X V v d D s s J n F 1 b 3 Q 7 U 2 V j d G l v b j E v c m V z b m V 0 N T A v R 2 X D p G 5 k Z X J 0 Z X I g V H l w M S 5 7 Y W l y c G 9 y d C 5 q c G c s M j F 9 J n F 1 b 3 Q 7 L C Z x d W 9 0 O 1 N l Y 3 R p b 2 4 x L 3 J l c 2 5 l d D U w L 0 d l w 6 R u Z G V y d G V y I F R 5 c D E u e 0 d p c m F m Z m U u a n B n L D I y f S Z x d W 9 0 O y w m c X V v d D t T Z W N 0 a W 9 u M S 9 y Z X N u Z X Q 1 M C 9 H Z c O k b m R l c n R l c i B U e X A x L n t D a G V l c 2 U u a n B n L D I z f S Z x d W 9 0 O y w m c X V v d D t T Z W N 0 a W 9 u M S 9 y Z X N u Z X Q 1 M C 9 H Z c O k b m R l c n R l c i B U e X A x L n t Q Y W l u d E J 1 Y 2 t l d C 5 q c G c s M j R 9 J n F 1 b 3 Q 7 L C Z x d W 9 0 O 1 N l Y 3 R p b 2 4 x L 3 J l c 2 5 l d D U w L 0 d l w 6 R u Z G V y d G V y I F R 5 c D E u e 2 J p a 2 V f d G 9 1 c i 5 q c G c s M j V 9 J n F 1 b 3 Q 7 L C Z x d W 9 0 O 1 N l Y 3 R p b 2 4 x L 3 J l c 2 5 l d D U w L 0 d l w 6 R u Z G V y d G V y I F R 5 c D E u e 0 x h c H R v c C 5 q c G c s M j Z 9 J n F 1 b 3 Q 7 L C Z x d W 9 0 O 1 N l Y 3 R p b 2 4 x L 3 J l c 2 5 l d D U w L 0 d l w 6 R u Z G V y d G V y I F R 5 c D E u e 1 R y Y W N 0 b 3 I u a n B n L D I 3 f S Z x d W 9 0 O y w m c X V v d D t T Z W N 0 a W 9 u M S 9 y Z X N u Z X Q 1 M C 9 H Z c O k b m R l c n R l c i B U e X A x L n t I a W t l L m p w Z y w y O H 0 m c X V v d D s s J n F 1 b 3 Q 7 U 2 V j d G l v b j E v c m V z b m V 0 N T A v R 2 X D p G 5 k Z X J 0 Z X I g V H l w M S 5 7 c m V m d W d l Z W N h b X A u a n B n L D I 5 f S Z x d W 9 0 O y w m c X V v d D t T Z W N 0 a W 9 u M S 9 y Z X N u Z X Q 1 M C 9 H Z c O k b m R l c n R l c i B U e X A x L n t T d G V h b U x v Y 2 9 t b 3 R p d m U u a n B n L D M w f S Z x d W 9 0 O y w m c X V v d D t T Z W N 0 a W 9 u M S 9 y Z X N u Z X Q 1 M C 9 H Z c O k b m R l c n R l c i B U e X A x L n t C Y W 5 h b m F z L m p w Z y w z M X 0 m c X V v d D s s J n F 1 b 3 Q 7 U 2 V j d G l v b j E v c m V z b m V 0 N T A v R 2 X D p G 5 k Z X J 0 Z X I g V H l w M S 5 7 Y 2 9 j Y W l u Z S 5 w b m c s M z J 9 J n F 1 b 3 Q 7 L C Z x d W 9 0 O 1 N l Y 3 R p b 2 4 x L 3 J l c 2 5 l d D U w L 0 d l w 6 R u Z G V y d G V y I F R 5 c D E u e 0 N h c i 5 q c G c s M z N 9 J n F 1 b 3 Q 7 L C Z x d W 9 0 O 1 N l Y 3 R p b 2 4 x L 3 J l c 2 5 l d D U w L 0 d l w 6 R u Z G V y d G V y I F R 5 c D E u e 2 N y e X N 0 Y W w t b W V 0 a C 1 N Z X R o Y W 1 w a G V 0 Y W 1 p b m U u a n B n L D M 0 f S Z x d W 9 0 O y w m c X V v d D t T Z W N 0 a W 9 u M S 9 y Z X N u Z X Q 1 M C 9 H Z c O k b m R l c n R l c i B U e X A x L n t T a G l w L m p w Z y w z N X 0 m c X V v d D s s J n F 1 b 3 Q 7 U 2 V j d G l v b j E v c m V z b m V 0 N T A v R 2 X D p G 5 k Z X J 0 Z X I g V H l w M S 5 7 c G F y d H l f Y 3 J v d 2 Q u a n B n L D M 2 f S Z x d W 9 0 O y w m c X V v d D t T Z W N 0 a W 9 u M S 9 y Z X N u Z X Q 1 M C 9 H Z c O k b m R l c n R l c i B U e X A x L n t D b 2 x h L m p w Z y w z N 3 0 m c X V v d D s s J n F 1 b 3 Q 7 U 2 V j d G l v b j E v c m V z b m V 0 N T A v R 2 X D p G 5 k Z X J 0 Z X I g V H l w M S 5 7 c G l n L m p w Z y w z O H 0 m c X V v d D s s J n F 1 b 3 Q 7 U 2 V j d G l v b j E v c m V z b m V 0 N T A v R 2 X D p G 5 k Z X J 0 Z X I g V H l w M S 5 7 Q n V 0 d G V y L m p w Z y w z O X 0 m c X V v d D s s J n F 1 b 3 Q 7 U 2 V j d G l v b j E v c m V z b m V 0 N T A v R 2 X D p G 5 k Z X J 0 Z X I g V H l w M S 5 7 Y 2 9 j Y W l u Z S 5 q c G c s N D B 9 J n F 1 b 3 Q 7 L C Z x d W 9 0 O 1 N l Y 3 R p b 2 4 x L 3 J l c 2 5 l d D U w L 0 d l w 6 R u Z G V y d G V y I F R 5 c D E u e 1 N v Z m F C Z W Q u a n B n L D Q x f S Z x d W 9 0 O y w m c X V v d D t T Z W N 0 a W 9 u M S 9 y Z X N u Z X Q 1 M C 9 H Z c O k b m R l c n R l c i B U e X A x L n t j a G l s Z H J l b i 5 q c G c s N D J 9 J n F 1 b 3 Q 7 L C Z x d W 9 0 O 1 N l Y 3 R p b 2 4 x L 3 J l c 2 5 l d D U w L 0 d l w 6 R u Z G V y d G V y I F R 5 c D E u e 0 F s c G F j Y S 5 q c G c s N D N 9 J n F 1 b 3 Q 7 L C Z x d W 9 0 O 1 N l Y 3 R p b 2 4 x L 3 J l c 2 5 l d D U w L 0 d l w 6 R u Z G V y d G V y I F R 5 c D E u e 0 N l b G x w a G 9 u Z S 5 q c G c s N D R 9 J n F 1 b 3 Q 7 L C Z x d W 9 0 O 1 N l Y 3 R p b 2 4 x L 3 J l c 2 5 l d D U w L 0 d l w 6 R u Z G V y d G V y I F R 5 c D E u e 2 N h b m 5 h Y m l z L m p w Z y w 0 N X 0 m c X V v d D s s J n F 1 b 3 Q 7 U 2 V j d G l v b j E v c m V z b m V 0 N T A v R 2 X D p G 5 k Z X J 0 Z X I g V H l w M S 5 7 Q m 9 v a 3 N o Z W x m L m p w Z y w 0 N n 0 m c X V v d D s s J n F 1 b 3 Q 7 U 2 V j d G l v b j E v c m V z b m V 0 N T A v R 2 X D p G 5 k Z X J 0 Z X I g V H l w M S 5 7 Z W F 0 a W 5 n X 3 d v b W V u L m p w Z y w 0 N 3 0 m c X V v d D s s J n F 1 b 3 Q 7 U 2 V j d G l v b j E v c m V z b m V 0 N T A v R 2 X D p G 5 k Z X J 0 Z X I g V H l w M S 5 7 Q W x f U W F p Z G E u a n B n L D Q 4 f S Z x d W 9 0 O y w m c X V v d D t T Z W N 0 a W 9 u M S 9 y Z X N u Z X Q 1 M C 9 H Z c O k b m R l c n R l c i B U e X A x L n t U b 2 9 0 a G J y d X N o L m p w Z y w 0 O X 0 m c X V v d D s s J n F 1 b 3 Q 7 U 2 V j d G l v b j E v c m V z b m V 0 N T A v R 2 X D p G 5 k Z X J 0 Z X I g V H l w M S 5 7 Q 2 9 s Y S 5 q c G d f M S w 1 M H 0 m c X V v d D s s J n F 1 b 3 Q 7 U 2 V j d G l v b j E v c m V z b m V 0 N T A v R 2 X D p G 5 k Z X J 0 Z X I g V H l w M S 5 7 Q X Z v Y 2 F k b 3 M u a n B n L D U x f S Z x d W 9 0 O y w m c X V v d D t T Z W N 0 a W 9 u M S 9 y Z X N u Z X Q 1 M C 9 H Z c O k b m R l c n R l c i B U e X A x L n t r b m l m Z S 5 w b m c s N T J 9 J n F 1 b 3 Q 7 L C Z x d W 9 0 O 1 N l Y 3 R p b 2 4 x L 3 J l c 2 5 l d D U w L 0 d l w 6 R u Z G V y d G V y I F R 5 c D E u e 0 d y Z W 5 h Z G U u S l B H L D U z f S Z x d W 9 0 O y w m c X V v d D t T Z W N 0 a W 9 u M S 9 y Z X N u Z X Q 1 M C 9 H Z c O k b m R l c n R l c i B U e X A x L n t I b 3 R l b C 5 q c G c s N T R 9 J n F 1 b 3 Q 7 L C Z x d W 9 0 O 1 N l Y 3 R p b 2 4 x L 3 J l c 2 5 l d D U w L 0 d l w 6 R u Z G V y d G V y I F R 5 c D E u e 2 9 w a X V t X 2 Z h c m 0 u a n B n L D U 1 f S Z x d W 9 0 O y w m c X V v d D t T Z W N 0 a W 9 u M S 9 y Z X N u Z X Q 1 M C 9 H Z c O k b m R l c n R l c i B U e X A x L n t I Z W R n Z W h v Z y 5 q c G c s N T Z 9 J n F 1 b 3 Q 7 L C Z x d W 9 0 O 1 N l Y 3 R p b 2 4 x L 3 J l c 2 5 l d D U w L 0 d l w 6 R u Z G V y d G V y I F R 5 c D E u e 0 d s b 2 N r M T d H Z W 4 0 L m p w Z y w 1 N 3 0 m c X V v d D s s J n F 1 b 3 Q 7 U 2 V j d G l v b j E v c m V z b m V 0 N T A v R 2 X D p G 5 k Z X J 0 Z X I g V H l w M S 5 7 Y m 9 t Y i 5 q c G c s N T h 9 J n F 1 b 3 Q 7 L C Z x d W 9 0 O 1 N l Y 3 R p b 2 4 x L 3 J l c 2 5 l d D U w L 0 d l w 6 R u Z G V y d G V y I F R 5 c D E u e 2 x z Z C 5 w b m c s N T l 9 J n F 1 b 3 Q 7 L C Z x d W 9 0 O 1 N l Y 3 R p b 2 4 x L 3 J l c 2 5 l d D U w L 0 d l w 6 R u Z G V y d G V y I F R 5 c D E u e 1 d p b m R v d 3 M u c G 5 n L D Y w f S Z x d W 9 0 O y w m c X V v d D t T Z W N 0 a W 9 u M S 9 y Z X N u Z X Q 1 M C 9 H Z c O k b m R l c n R l c i B U e X A x L n t Q b 2 5 k L m p w Z y w 2 M X 0 m c X V v d D s s J n F 1 b 3 Q 7 U 2 V j d G l v b j E v c m V z b m V 0 N T A v R 2 X D p G 5 k Z X J 0 Z X I g V H l w M S 5 7 c 2 9 j Y 2 V y X 2 Z p Z W x k L m p w Z y w 2 M n 0 m c X V v d D s s J n F 1 b 3 Q 7 U 2 V j d G l v b j E v c m V z b m V 0 N T A v R 2 X D p G 5 k Z X J 0 Z X I g V H l w M S 5 7 T W V 0 a G F t c G h l d G F t a W 5 l L n B u Z y w 2 M 3 0 m c X V v d D s s J n F 1 b 3 Q 7 U 2 V j d G l v b j E v c m V z b m V 0 N T A v R 2 X D p G 5 k Z X J 0 Z X I g V H l w M S 5 7 Y m 9 h d C 5 q c G c s N j R 9 J n F 1 b 3 Q 7 L C Z x d W 9 0 O 1 N l Y 3 R p b 2 4 x L 3 J l c 2 5 l d D U w L 0 d l w 6 R u Z G V y d G V y I F R 5 c D E u e 0 Z p c m V m a W d o d G V y c y 5 q c G c s N j V 9 J n F 1 b 3 Q 7 L C Z x d W 9 0 O 1 N l Y 3 R p b 2 4 x L 3 J l c 2 5 l d D U w L 0 d l w 6 R u Z G V y d G V y I F R 5 c D E u e 0 Z v c m V z d C 5 q c G c s N j Z 9 J n F 1 b 3 Q 7 L C Z x d W 9 0 O 1 N l Y 3 R p b 2 4 x L 3 J l c 2 5 l d D U w L 0 d l w 6 R u Z G V y d G V y I F R 5 c D E u e 3 N t b 2 t p b m d f Y 2 l n Y X J l d H R l L m p w Z y w 2 N 3 0 m c X V v d D s s J n F 1 b 3 Q 7 U 2 V j d G l v b j E v c m V z b m V 0 N T A v R 2 X D p G 5 k Z X J 0 Z X I g V H l w M S 5 7 Q m l r Z S 5 q c G c s N j h 9 J n F 1 b 3 Q 7 L C Z x d W 9 0 O 1 N l Y 3 R p b 2 4 x L 3 J l c 2 5 l d D U w L 0 d l w 6 R u Z G V y d G V y I F R 5 c D E u e 0 J l Z X I u a n B n L D Y 5 f S Z x d W 9 0 O y w m c X V v d D t T Z W N 0 a W 9 u M S 9 y Z X N u Z X Q 1 M C 9 H Z c O k b m R l c n R l c i B U e X A x L n t o Z X J v a W 4 u a n B n L D c w f S Z x d W 9 0 O y w m c X V v d D t T Z W N 0 a W 9 u M S 9 y Z X N u Z X Q 1 M C 9 H Z c O k b m R l c n R l c i B U e X A x L n t 4 d G M u a n B n L D c x f S Z x d W 9 0 O 1 0 s J n F 1 b 3 Q 7 Q 2 9 s d W 1 u Q 2 9 1 b n Q m c X V v d D s 6 N z I s J n F 1 b 3 Q 7 S 2 V 5 Q 2 9 s d W 1 u T m F t Z X M m c X V v d D s 6 W 1 0 s J n F 1 b 3 Q 7 Q 2 9 s d W 1 u S W R l b n R p d G l l c y Z x d W 9 0 O z p b J n F 1 b 3 Q 7 U 2 V j d G l v b j E v c m V z b m V 0 N T A v R 2 X D p G 5 k Z X J 0 Z X I g V H l w M S 5 7 U m V z T m V 0 N T A s M H 0 m c X V v d D s s J n F 1 b 3 Q 7 U 2 V j d G l v b j E v c m V z b m V 0 N T A v R 2 X D p G 5 k Z X J 0 Z X I g V H l w M S 5 7 Z H J 1 Z 1 9 h Z G R p Y 3 Q u a n B n L D F 9 J n F 1 b 3 Q 7 L C Z x d W 9 0 O 1 N l Y 3 R p b 2 4 x L 3 J l c 2 5 l d D U w L 0 d l w 6 R u Z G V y d G V y I F R 5 c D E u e 0 J p c m Q u a n B n L D J 9 J n F 1 b 3 Q 7 L C Z x d W 9 0 O 1 N l Y 3 R p b 2 4 x L 3 J l c 2 5 l d D U w L 0 d l w 6 R u Z G V y d G V y I F R 5 c D E u e 2 N p b m V t Y V 9 y b 2 9 t L m p w Z y w z f S Z x d W 9 0 O y w m c X V v d D t T Z W N 0 a W 9 u M S 9 y Z X N u Z X Q 1 M C 9 H Z c O k b m R l c n R l c i B U e X A x L n t X Y X N o a W 5 n T W F j a G l u Z S 5 K U E c s N H 0 m c X V v d D s s J n F 1 b 3 Q 7 U 2 V j d G l v b j E v c m V z b m V 0 N T A v R 2 X D p G 5 k Z X J 0 Z X I g V H l w M S 5 7 U G 9 w Y 2 9 y b i 5 w b m c s N X 0 m c X V v d D s s J n F 1 b 3 Q 7 U 2 V j d G l v b j E v c m V z b m V 0 N T A v R 2 X D p G 5 k Z X J 0 Z X I g V H l w M S 5 7 Q X B w b G U u a n B n L D Z 9 J n F 1 b 3 Q 7 L C Z x d W 9 0 O 1 N l Y 3 R p b 2 4 x L 3 J l c 2 5 l d D U w L 0 d l w 6 R u Z G V y d G V y I F R 5 c D E u e 3 R y Y W l u L m p w Z y w 3 f S Z x d W 9 0 O y w m c X V v d D t T Z W N 0 a W 9 u M S 9 y Z X N u Z X Q 1 M C 9 H Z c O k b m R l c n R l c i B U e X A x L n t G b G F n X 2 9 m X 2 p p a G F k L n B u Z y w 4 f S Z x d W 9 0 O y w m c X V v d D t T Z W N 0 a W 9 u M S 9 y Z X N u Z X Q 1 M C 9 H Z c O k b m R l c n R l c i B U e X A x L n t W d W x 0 d X J l L m p w Z y w 5 f S Z x d W 9 0 O y w m c X V v d D t T Z W N 0 a W 9 u M S 9 y Z X N u Z X Q 1 M C 9 H Z c O k b m R l c n R l c i B U e X A x L n t J Y 2 V D c m V h b S 5 q c G c s M T B 9 J n F 1 b 3 Q 7 L C Z x d W 9 0 O 1 N l Y 3 R p b 2 4 x L 3 J l c 2 5 l d D U w L 0 d l w 6 R u Z G V y d G V y I F R 5 c D E u e 0 J y Z W F k L m p w Z y w x M X 0 m c X V v d D s s J n F 1 b 3 Q 7 U 2 V j d G l v b j E v c m V z b m V 0 N T A v R 2 X D p G 5 k Z X J 0 Z X I g V H l w M S 5 7 U G V 0 c m 9 s U 3 R h d G l v b i 5 q c G c s M T J 9 J n F 1 b 3 Q 7 L C Z x d W 9 0 O 1 N l Y 3 R p b 2 4 x L 3 J l c 2 5 l d D U w L 0 d l w 6 R u Z G V y d G V y I F R 5 c D E u e 1 l v Z 3 V y d C 5 q c G c s M T N 9 J n F 1 b 3 Q 7 L C Z x d W 9 0 O 1 N l Y 3 R p b 2 4 x L 3 J l c 2 5 l d D U w L 0 d l w 6 R u Z G V y d G V y I F R 5 c D E u e 3 J 1 b n d h e S 5 q c G c s M T R 9 J n F 1 b 3 Q 7 L C Z x d W 9 0 O 1 N l Y 3 R p b 2 4 x L 3 J l c 2 5 l d D U w L 0 d l w 6 R u Z G V y d G V y I F R 5 c D E u e 1 N v d X B C b 3 d s L m p w Z y w x N X 0 m c X V v d D s s J n F 1 b 3 Q 7 U 2 V j d G l v b j E v c m V z b m V 0 N T A v R 2 X D p G 5 k Z X J 0 Z X I g V H l w M S 5 7 Y 2 F y L m p w Z y w x N n 0 m c X V v d D s s J n F 1 b 3 Q 7 U 2 V j d G l v b j E v c m V z b m V 0 N T A v R 2 X D p G 5 k Z X J 0 Z X I g V H l w M S 5 7 U G h v b m U u a n B n L D E 3 f S Z x d W 9 0 O y w m c X V v d D t T Z W N 0 a W 9 u M S 9 y Z X N u Z X Q 1 M C 9 H Z c O k b m R l c n R l c i B U e X A x L n t T b 2 N j Z X J H Y W 1 l L m p w Z y w x O H 0 m c X V v d D s s J n F 1 b 3 Q 7 U 2 V j d G l v b j E v c m V z b m V 0 N T A v R 2 X D p G 5 k Z X J 0 Z X I g V H l w M S 5 7 T 3 B l b k F p c l N 3 a W 1 t a W 5 n U G 9 v b C 5 q c G c s M T l 9 J n F 1 b 3 Q 7 L C Z x d W 9 0 O 1 N l Y 3 R p b 2 4 x L 3 J l c 2 5 l d D U w L 0 d l w 6 R u Z G V y d G V y I F R 5 c D E u e 2 R y d W d z L m p w Z y w y M H 0 m c X V v d D s s J n F 1 b 3 Q 7 U 2 V j d G l v b j E v c m V z b m V 0 N T A v R 2 X D p G 5 k Z X J 0 Z X I g V H l w M S 5 7 Y W l y c G 9 y d C 5 q c G c s M j F 9 J n F 1 b 3 Q 7 L C Z x d W 9 0 O 1 N l Y 3 R p b 2 4 x L 3 J l c 2 5 l d D U w L 0 d l w 6 R u Z G V y d G V y I F R 5 c D E u e 0 d p c m F m Z m U u a n B n L D I y f S Z x d W 9 0 O y w m c X V v d D t T Z W N 0 a W 9 u M S 9 y Z X N u Z X Q 1 M C 9 H Z c O k b m R l c n R l c i B U e X A x L n t D a G V l c 2 U u a n B n L D I z f S Z x d W 9 0 O y w m c X V v d D t T Z W N 0 a W 9 u M S 9 y Z X N u Z X Q 1 M C 9 H Z c O k b m R l c n R l c i B U e X A x L n t Q Y W l u d E J 1 Y 2 t l d C 5 q c G c s M j R 9 J n F 1 b 3 Q 7 L C Z x d W 9 0 O 1 N l Y 3 R p b 2 4 x L 3 J l c 2 5 l d D U w L 0 d l w 6 R u Z G V y d G V y I F R 5 c D E u e 2 J p a 2 V f d G 9 1 c i 5 q c G c s M j V 9 J n F 1 b 3 Q 7 L C Z x d W 9 0 O 1 N l Y 3 R p b 2 4 x L 3 J l c 2 5 l d D U w L 0 d l w 6 R u Z G V y d G V y I F R 5 c D E u e 0 x h c H R v c C 5 q c G c s M j Z 9 J n F 1 b 3 Q 7 L C Z x d W 9 0 O 1 N l Y 3 R p b 2 4 x L 3 J l c 2 5 l d D U w L 0 d l w 6 R u Z G V y d G V y I F R 5 c D E u e 1 R y Y W N 0 b 3 I u a n B n L D I 3 f S Z x d W 9 0 O y w m c X V v d D t T Z W N 0 a W 9 u M S 9 y Z X N u Z X Q 1 M C 9 H Z c O k b m R l c n R l c i B U e X A x L n t I a W t l L m p w Z y w y O H 0 m c X V v d D s s J n F 1 b 3 Q 7 U 2 V j d G l v b j E v c m V z b m V 0 N T A v R 2 X D p G 5 k Z X J 0 Z X I g V H l w M S 5 7 c m V m d W d l Z W N h b X A u a n B n L D I 5 f S Z x d W 9 0 O y w m c X V v d D t T Z W N 0 a W 9 u M S 9 y Z X N u Z X Q 1 M C 9 H Z c O k b m R l c n R l c i B U e X A x L n t T d G V h b U x v Y 2 9 t b 3 R p d m U u a n B n L D M w f S Z x d W 9 0 O y w m c X V v d D t T Z W N 0 a W 9 u M S 9 y Z X N u Z X Q 1 M C 9 H Z c O k b m R l c n R l c i B U e X A x L n t C Y W 5 h b m F z L m p w Z y w z M X 0 m c X V v d D s s J n F 1 b 3 Q 7 U 2 V j d G l v b j E v c m V z b m V 0 N T A v R 2 X D p G 5 k Z X J 0 Z X I g V H l w M S 5 7 Y 2 9 j Y W l u Z S 5 w b m c s M z J 9 J n F 1 b 3 Q 7 L C Z x d W 9 0 O 1 N l Y 3 R p b 2 4 x L 3 J l c 2 5 l d D U w L 0 d l w 6 R u Z G V y d G V y I F R 5 c D E u e 0 N h c i 5 q c G c s M z N 9 J n F 1 b 3 Q 7 L C Z x d W 9 0 O 1 N l Y 3 R p b 2 4 x L 3 J l c 2 5 l d D U w L 0 d l w 6 R u Z G V y d G V y I F R 5 c D E u e 2 N y e X N 0 Y W w t b W V 0 a C 1 N Z X R o Y W 1 w a G V 0 Y W 1 p b m U u a n B n L D M 0 f S Z x d W 9 0 O y w m c X V v d D t T Z W N 0 a W 9 u M S 9 y Z X N u Z X Q 1 M C 9 H Z c O k b m R l c n R l c i B U e X A x L n t T a G l w L m p w Z y w z N X 0 m c X V v d D s s J n F 1 b 3 Q 7 U 2 V j d G l v b j E v c m V z b m V 0 N T A v R 2 X D p G 5 k Z X J 0 Z X I g V H l w M S 5 7 c G F y d H l f Y 3 J v d 2 Q u a n B n L D M 2 f S Z x d W 9 0 O y w m c X V v d D t T Z W N 0 a W 9 u M S 9 y Z X N u Z X Q 1 M C 9 H Z c O k b m R l c n R l c i B U e X A x L n t D b 2 x h L m p w Z y w z N 3 0 m c X V v d D s s J n F 1 b 3 Q 7 U 2 V j d G l v b j E v c m V z b m V 0 N T A v R 2 X D p G 5 k Z X J 0 Z X I g V H l w M S 5 7 c G l n L m p w Z y w z O H 0 m c X V v d D s s J n F 1 b 3 Q 7 U 2 V j d G l v b j E v c m V z b m V 0 N T A v R 2 X D p G 5 k Z X J 0 Z X I g V H l w M S 5 7 Q n V 0 d G V y L m p w Z y w z O X 0 m c X V v d D s s J n F 1 b 3 Q 7 U 2 V j d G l v b j E v c m V z b m V 0 N T A v R 2 X D p G 5 k Z X J 0 Z X I g V H l w M S 5 7 Y 2 9 j Y W l u Z S 5 q c G c s N D B 9 J n F 1 b 3 Q 7 L C Z x d W 9 0 O 1 N l Y 3 R p b 2 4 x L 3 J l c 2 5 l d D U w L 0 d l w 6 R u Z G V y d G V y I F R 5 c D E u e 1 N v Z m F C Z W Q u a n B n L D Q x f S Z x d W 9 0 O y w m c X V v d D t T Z W N 0 a W 9 u M S 9 y Z X N u Z X Q 1 M C 9 H Z c O k b m R l c n R l c i B U e X A x L n t j a G l s Z H J l b i 5 q c G c s N D J 9 J n F 1 b 3 Q 7 L C Z x d W 9 0 O 1 N l Y 3 R p b 2 4 x L 3 J l c 2 5 l d D U w L 0 d l w 6 R u Z G V y d G V y I F R 5 c D E u e 0 F s c G F j Y S 5 q c G c s N D N 9 J n F 1 b 3 Q 7 L C Z x d W 9 0 O 1 N l Y 3 R p b 2 4 x L 3 J l c 2 5 l d D U w L 0 d l w 6 R u Z G V y d G V y I F R 5 c D E u e 0 N l b G x w a G 9 u Z S 5 q c G c s N D R 9 J n F 1 b 3 Q 7 L C Z x d W 9 0 O 1 N l Y 3 R p b 2 4 x L 3 J l c 2 5 l d D U w L 0 d l w 6 R u Z G V y d G V y I F R 5 c D E u e 2 N h b m 5 h Y m l z L m p w Z y w 0 N X 0 m c X V v d D s s J n F 1 b 3 Q 7 U 2 V j d G l v b j E v c m V z b m V 0 N T A v R 2 X D p G 5 k Z X J 0 Z X I g V H l w M S 5 7 Q m 9 v a 3 N o Z W x m L m p w Z y w 0 N n 0 m c X V v d D s s J n F 1 b 3 Q 7 U 2 V j d G l v b j E v c m V z b m V 0 N T A v R 2 X D p G 5 k Z X J 0 Z X I g V H l w M S 5 7 Z W F 0 a W 5 n X 3 d v b W V u L m p w Z y w 0 N 3 0 m c X V v d D s s J n F 1 b 3 Q 7 U 2 V j d G l v b j E v c m V z b m V 0 N T A v R 2 X D p G 5 k Z X J 0 Z X I g V H l w M S 5 7 Q W x f U W F p Z G E u a n B n L D Q 4 f S Z x d W 9 0 O y w m c X V v d D t T Z W N 0 a W 9 u M S 9 y Z X N u Z X Q 1 M C 9 H Z c O k b m R l c n R l c i B U e X A x L n t U b 2 9 0 a G J y d X N o L m p w Z y w 0 O X 0 m c X V v d D s s J n F 1 b 3 Q 7 U 2 V j d G l v b j E v c m V z b m V 0 N T A v R 2 X D p G 5 k Z X J 0 Z X I g V H l w M S 5 7 Q 2 9 s Y S 5 q c G d f M S w 1 M H 0 m c X V v d D s s J n F 1 b 3 Q 7 U 2 V j d G l v b j E v c m V z b m V 0 N T A v R 2 X D p G 5 k Z X J 0 Z X I g V H l w M S 5 7 Q X Z v Y 2 F k b 3 M u a n B n L D U x f S Z x d W 9 0 O y w m c X V v d D t T Z W N 0 a W 9 u M S 9 y Z X N u Z X Q 1 M C 9 H Z c O k b m R l c n R l c i B U e X A x L n t r b m l m Z S 5 w b m c s N T J 9 J n F 1 b 3 Q 7 L C Z x d W 9 0 O 1 N l Y 3 R p b 2 4 x L 3 J l c 2 5 l d D U w L 0 d l w 6 R u Z G V y d G V y I F R 5 c D E u e 0 d y Z W 5 h Z G U u S l B H L D U z f S Z x d W 9 0 O y w m c X V v d D t T Z W N 0 a W 9 u M S 9 y Z X N u Z X Q 1 M C 9 H Z c O k b m R l c n R l c i B U e X A x L n t I b 3 R l b C 5 q c G c s N T R 9 J n F 1 b 3 Q 7 L C Z x d W 9 0 O 1 N l Y 3 R p b 2 4 x L 3 J l c 2 5 l d D U w L 0 d l w 6 R u Z G V y d G V y I F R 5 c D E u e 2 9 w a X V t X 2 Z h c m 0 u a n B n L D U 1 f S Z x d W 9 0 O y w m c X V v d D t T Z W N 0 a W 9 u M S 9 y Z X N u Z X Q 1 M C 9 H Z c O k b m R l c n R l c i B U e X A x L n t I Z W R n Z W h v Z y 5 q c G c s N T Z 9 J n F 1 b 3 Q 7 L C Z x d W 9 0 O 1 N l Y 3 R p b 2 4 x L 3 J l c 2 5 l d D U w L 0 d l w 6 R u Z G V y d G V y I F R 5 c D E u e 0 d s b 2 N r M T d H Z W 4 0 L m p w Z y w 1 N 3 0 m c X V v d D s s J n F 1 b 3 Q 7 U 2 V j d G l v b j E v c m V z b m V 0 N T A v R 2 X D p G 5 k Z X J 0 Z X I g V H l w M S 5 7 Y m 9 t Y i 5 q c G c s N T h 9 J n F 1 b 3 Q 7 L C Z x d W 9 0 O 1 N l Y 3 R p b 2 4 x L 3 J l c 2 5 l d D U w L 0 d l w 6 R u Z G V y d G V y I F R 5 c D E u e 2 x z Z C 5 w b m c s N T l 9 J n F 1 b 3 Q 7 L C Z x d W 9 0 O 1 N l Y 3 R p b 2 4 x L 3 J l c 2 5 l d D U w L 0 d l w 6 R u Z G V y d G V y I F R 5 c D E u e 1 d p b m R v d 3 M u c G 5 n L D Y w f S Z x d W 9 0 O y w m c X V v d D t T Z W N 0 a W 9 u M S 9 y Z X N u Z X Q 1 M C 9 H Z c O k b m R l c n R l c i B U e X A x L n t Q b 2 5 k L m p w Z y w 2 M X 0 m c X V v d D s s J n F 1 b 3 Q 7 U 2 V j d G l v b j E v c m V z b m V 0 N T A v R 2 X D p G 5 k Z X J 0 Z X I g V H l w M S 5 7 c 2 9 j Y 2 V y X 2 Z p Z W x k L m p w Z y w 2 M n 0 m c X V v d D s s J n F 1 b 3 Q 7 U 2 V j d G l v b j E v c m V z b m V 0 N T A v R 2 X D p G 5 k Z X J 0 Z X I g V H l w M S 5 7 T W V 0 a G F t c G h l d G F t a W 5 l L n B u Z y w 2 M 3 0 m c X V v d D s s J n F 1 b 3 Q 7 U 2 V j d G l v b j E v c m V z b m V 0 N T A v R 2 X D p G 5 k Z X J 0 Z X I g V H l w M S 5 7 Y m 9 h d C 5 q c G c s N j R 9 J n F 1 b 3 Q 7 L C Z x d W 9 0 O 1 N l Y 3 R p b 2 4 x L 3 J l c 2 5 l d D U w L 0 d l w 6 R u Z G V y d G V y I F R 5 c D E u e 0 Z p c m V m a W d o d G V y c y 5 q c G c s N j V 9 J n F 1 b 3 Q 7 L C Z x d W 9 0 O 1 N l Y 3 R p b 2 4 x L 3 J l c 2 5 l d D U w L 0 d l w 6 R u Z G V y d G V y I F R 5 c D E u e 0 Z v c m V z d C 5 q c G c s N j Z 9 J n F 1 b 3 Q 7 L C Z x d W 9 0 O 1 N l Y 3 R p b 2 4 x L 3 J l c 2 5 l d D U w L 0 d l w 6 R u Z G V y d G V y I F R 5 c D E u e 3 N t b 2 t p b m d f Y 2 l n Y X J l d H R l L m p w Z y w 2 N 3 0 m c X V v d D s s J n F 1 b 3 Q 7 U 2 V j d G l v b j E v c m V z b m V 0 N T A v R 2 X D p G 5 k Z X J 0 Z X I g V H l w M S 5 7 Q m l r Z S 5 q c G c s N j h 9 J n F 1 b 3 Q 7 L C Z x d W 9 0 O 1 N l Y 3 R p b 2 4 x L 3 J l c 2 5 l d D U w L 0 d l w 6 R u Z G V y d G V y I F R 5 c D E u e 0 J l Z X I u a n B n L D Y 5 f S Z x d W 9 0 O y w m c X V v d D t T Z W N 0 a W 9 u M S 9 y Z X N u Z X Q 1 M C 9 H Z c O k b m R l c n R l c i B U e X A x L n t o Z X J v a W 4 u a n B n L D c w f S Z x d W 9 0 O y w m c X V v d D t T Z W N 0 a W 9 u M S 9 y Z X N u Z X Q 1 M C 9 H Z c O k b m R l c n R l c i B U e X A x L n t 4 d G M u a n B n L D c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b m V 0 N T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b m V 0 N T A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b m V 0 N T A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b m V 0 N T A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2 5 l d D U w L 1 V t Y m V u Y W 5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u c 2 V u Z X Q y M D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V u c 2 V u Z X Q y M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O V Q x N j o w N D o y N i 4 4 N D Q 2 M j U y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E Z W 5 z Z U 5 l d D I w M S Z x d W 9 0 O y w m c X V v d D t k c n V n X 2 F k Z G l j d C 5 q c G c m c X V v d D s s J n F 1 b 3 Q 7 Q m l y Z C 5 q c G c m c X V v d D s s J n F 1 b 3 Q 7 Y 2 l u Z W 1 h X 3 J v b 2 0 u a n B n J n F 1 b 3 Q 7 L C Z x d W 9 0 O 1 d h c 2 h p b m d N Y W N o a W 5 l L k p Q R y Z x d W 9 0 O y w m c X V v d D t Q b 3 B j b 3 J u L n B u Z y Z x d W 9 0 O y w m c X V v d D t B c H B s Z S 5 q c G c m c X V v d D s s J n F 1 b 3 Q 7 d H J h a W 4 u a n B n J n F 1 b 3 Q 7 L C Z x d W 9 0 O 0 Z s Y W d f b 2 Z f a m l o Y W Q u c G 5 n J n F 1 b 3 Q 7 L C Z x d W 9 0 O 1 Z 1 b H R 1 c m U u a n B n J n F 1 b 3 Q 7 L C Z x d W 9 0 O 0 l j Z U N y Z W F t L m p w Z y Z x d W 9 0 O y w m c X V v d D t C c m V h Z C 5 q c G c m c X V v d D s s J n F 1 b 3 Q 7 U G V 0 c m 9 s U 3 R h d G l v b i 5 q c G c m c X V v d D s s J n F 1 b 3 Q 7 W W 9 n d X J 0 L m p w Z y Z x d W 9 0 O y w m c X V v d D t y d W 5 3 Y X k u a n B n J n F 1 b 3 Q 7 L C Z x d W 9 0 O 1 N v d X B C b 3 d s L m p w Z y Z x d W 9 0 O y w m c X V v d D t j Y X I u a n B n J n F 1 b 3 Q 7 L C Z x d W 9 0 O 1 B o b 2 5 l L m p w Z y Z x d W 9 0 O y w m c X V v d D t T b 2 N j Z X J H Y W 1 l L m p w Z y Z x d W 9 0 O y w m c X V v d D t P c G V u Q W l y U 3 d p b W 1 p b m d Q b 2 9 s L m p w Z y Z x d W 9 0 O y w m c X V v d D t k c n V n c y 5 q c G c m c X V v d D s s J n F 1 b 3 Q 7 Y W l y c G 9 y d C 5 q c G c m c X V v d D s s J n F 1 b 3 Q 7 R 2 l y Y W Z m Z S 5 q c G c m c X V v d D s s J n F 1 b 3 Q 7 Q 2 h l Z X N l L m p w Z y Z x d W 9 0 O y w m c X V v d D t Q Y W l u d E J 1 Y 2 t l d C 5 q c G c m c X V v d D s s J n F 1 b 3 Q 7 Y m l r Z V 9 0 b 3 V y L m p w Z y Z x d W 9 0 O y w m c X V v d D t M Y X B 0 b 3 A u a n B n J n F 1 b 3 Q 7 L C Z x d W 9 0 O 1 R y Y W N 0 b 3 I u a n B n J n F 1 b 3 Q 7 L C Z x d W 9 0 O 0 h p a 2 U u a n B n J n F 1 b 3 Q 7 L C Z x d W 9 0 O 3 J l Z n V n Z W V j Y W 1 w L m p w Z y Z x d W 9 0 O y w m c X V v d D t T d G V h b U x v Y 2 9 t b 3 R p d m U u a n B n J n F 1 b 3 Q 7 L C Z x d W 9 0 O 0 J h b m F u Y X M u a n B n J n F 1 b 3 Q 7 L C Z x d W 9 0 O 2 N v Y 2 F p b m U u c G 5 n J n F 1 b 3 Q 7 L C Z x d W 9 0 O 0 N h c i 5 q c G c u M S Z x d W 9 0 O y w m c X V v d D t j c n l z d G F s L W 1 l d G g t T W V 0 a G F t c G h l d G F t a W 5 l L m p w Z y Z x d W 9 0 O y w m c X V v d D t T a G l w L m p w Z y Z x d W 9 0 O y w m c X V v d D t w Y X J 0 e V 9 j c m 9 3 Z C 5 q c G c m c X V v d D s s J n F 1 b 3 Q 7 Q 2 9 s Y S 5 q c G c m c X V v d D s s J n F 1 b 3 Q 7 c G l n L m p w Z y Z x d W 9 0 O y w m c X V v d D t C d X R 0 Z X I u a n B n J n F 1 b 3 Q 7 L C Z x d W 9 0 O 2 N v Y 2 F p b m U u a n B n J n F 1 b 3 Q 7 L C Z x d W 9 0 O 1 N v Z m F C Z W Q u a n B n J n F 1 b 3 Q 7 L C Z x d W 9 0 O 2 N o a W x k c m V u L m p w Z y Z x d W 9 0 O y w m c X V v d D t B b H B h Y 2 E u a n B n J n F 1 b 3 Q 7 L C Z x d W 9 0 O 0 N l b G x w a G 9 u Z S 5 q c G c m c X V v d D s s J n F 1 b 3 Q 7 Y 2 F u b m F i a X M u a n B n J n F 1 b 3 Q 7 L C Z x d W 9 0 O 0 J v b 2 t z a G V s Z i 5 q c G c m c X V v d D s s J n F 1 b 3 Q 7 Z W F 0 a W 5 n X 3 d v b W V u L m p w Z y Z x d W 9 0 O y w m c X V v d D t B b F 9 R Y W l k Y S 5 q c G c m c X V v d D s s J n F 1 b 3 Q 7 V G 9 v d G h i c n V z a C 5 q c G c m c X V v d D s s J n F 1 b 3 Q 7 Q 2 9 s Y S 5 q c G d f M S Z x d W 9 0 O y w m c X V v d D t B d m 9 j Y W R v c y 5 q c G c m c X V v d D s s J n F 1 b 3 Q 7 a 2 5 p Z m U u c G 5 n J n F 1 b 3 Q 7 L C Z x d W 9 0 O 0 d y Z W 5 h Z G U u S l B H J n F 1 b 3 Q 7 L C Z x d W 9 0 O 0 h v d G V s L m p w Z y Z x d W 9 0 O y w m c X V v d D t v c G l 1 b V 9 m Y X J t L m p w Z y Z x d W 9 0 O y w m c X V v d D t I Z W R n Z W h v Z y 5 q c G c m c X V v d D s s J n F 1 b 3 Q 7 R 2 x v Y 2 s x N 0 d l b j Q u a n B n J n F 1 b 3 Q 7 L C Z x d W 9 0 O 2 J v b W I u a n B n J n F 1 b 3 Q 7 L C Z x d W 9 0 O 2 x z Z C 5 w b m c m c X V v d D s s J n F 1 b 3 Q 7 V 2 l u Z G 9 3 c y 5 w b m c m c X V v d D s s J n F 1 b 3 Q 7 U G 9 u Z C 5 q c G c m c X V v d D s s J n F 1 b 3 Q 7 c 2 9 j Y 2 V y X 2 Z p Z W x k L m p w Z y Z x d W 9 0 O y w m c X V v d D t N Z X R o Y W 1 w a G V 0 Y W 1 p b m U u c G 5 n J n F 1 b 3 Q 7 L C Z x d W 9 0 O 2 J v Y X Q u a n B n J n F 1 b 3 Q 7 L C Z x d W 9 0 O 0 Z p c m V m a W d o d G V y c y 5 q c G c m c X V v d D s s J n F 1 b 3 Q 7 R m 9 y Z X N 0 L m p w Z y Z x d W 9 0 O y w m c X V v d D t z b W 9 r a W 5 n X 2 N p Z 2 F y Z X R 0 Z S 5 q c G c m c X V v d D s s J n F 1 b 3 Q 7 Q m l r Z S 5 q c G c m c X V v d D s s J n F 1 b 3 Q 7 Q m V l c i 5 q c G c m c X V v d D s s J n F 1 b 3 Q 7 a G V y b 2 l u L m p w Z y Z x d W 9 0 O y w m c X V v d D t 4 d G M u a n B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b n N l b m V 0 M j A x L 0 d l w 6 R u Z G V y d G V y I F R 5 c D E u e 0 R l b n N l T m V 0 M j A x L D B 9 J n F 1 b 3 Q 7 L C Z x d W 9 0 O 1 N l Y 3 R p b 2 4 x L 2 R l b n N l b m V 0 M j A x L 0 d l w 6 R u Z G V y d G V y I F R 5 c D E u e 2 R y d W d f Y W R k a W N 0 L m p w Z y w x f S Z x d W 9 0 O y w m c X V v d D t T Z W N 0 a W 9 u M S 9 k Z W 5 z Z W 5 l d D I w M S 9 H Z c O k b m R l c n R l c i B U e X A x L n t C a X J k L m p w Z y w y f S Z x d W 9 0 O y w m c X V v d D t T Z W N 0 a W 9 u M S 9 k Z W 5 z Z W 5 l d D I w M S 9 H Z c O k b m R l c n R l c i B U e X A x L n t j a W 5 l b W F f c m 9 v b S 5 q c G c s M 3 0 m c X V v d D s s J n F 1 b 3 Q 7 U 2 V j d G l v b j E v Z G V u c 2 V u Z X Q y M D E v R 2 X D p G 5 k Z X J 0 Z X I g V H l w M S 5 7 V 2 F z a G l u Z 0 1 h Y 2 h p b m U u S l B H L D R 9 J n F 1 b 3 Q 7 L C Z x d W 9 0 O 1 N l Y 3 R p b 2 4 x L 2 R l b n N l b m V 0 M j A x L 0 d l w 6 R u Z G V y d G V y I F R 5 c D E u e 1 B v c G N v c m 4 u c G 5 n L D V 9 J n F 1 b 3 Q 7 L C Z x d W 9 0 O 1 N l Y 3 R p b 2 4 x L 2 R l b n N l b m V 0 M j A x L 0 d l w 6 R u Z G V y d G V y I F R 5 c D E u e 0 F w c G x l L m p w Z y w 2 f S Z x d W 9 0 O y w m c X V v d D t T Z W N 0 a W 9 u M S 9 k Z W 5 z Z W 5 l d D I w M S 9 H Z c O k b m R l c n R l c i B U e X A x L n t 0 c m F p b i 5 q c G c s N 3 0 m c X V v d D s s J n F 1 b 3 Q 7 U 2 V j d G l v b j E v Z G V u c 2 V u Z X Q y M D E v R 2 X D p G 5 k Z X J 0 Z X I g V H l w M S 5 7 R m x h Z 1 9 v Z l 9 q a W h h Z C 5 w b m c s O H 0 m c X V v d D s s J n F 1 b 3 Q 7 U 2 V j d G l v b j E v Z G V u c 2 V u Z X Q y M D E v R 2 X D p G 5 k Z X J 0 Z X I g V H l w M S 5 7 V n V s d H V y Z S 5 q c G c s O X 0 m c X V v d D s s J n F 1 b 3 Q 7 U 2 V j d G l v b j E v Z G V u c 2 V u Z X Q y M D E v R 2 X D p G 5 k Z X J 0 Z X I g V H l w M S 5 7 S W N l Q 3 J l Y W 0 u a n B n L D E w f S Z x d W 9 0 O y w m c X V v d D t T Z W N 0 a W 9 u M S 9 k Z W 5 z Z W 5 l d D I w M S 9 H Z c O k b m R l c n R l c i B U e X A x L n t C c m V h Z C 5 q c G c s M T F 9 J n F 1 b 3 Q 7 L C Z x d W 9 0 O 1 N l Y 3 R p b 2 4 x L 2 R l b n N l b m V 0 M j A x L 0 d l w 6 R u Z G V y d G V y I F R 5 c D E u e 1 B l d H J v b F N 0 Y X R p b 2 4 u a n B n L D E y f S Z x d W 9 0 O y w m c X V v d D t T Z W N 0 a W 9 u M S 9 k Z W 5 z Z W 5 l d D I w M S 9 H Z c O k b m R l c n R l c i B U e X A x L n t Z b 2 d 1 c n Q u a n B n L D E z f S Z x d W 9 0 O y w m c X V v d D t T Z W N 0 a W 9 u M S 9 k Z W 5 z Z W 5 l d D I w M S 9 H Z c O k b m R l c n R l c i B U e X A x L n t y d W 5 3 Y X k u a n B n L D E 0 f S Z x d W 9 0 O y w m c X V v d D t T Z W N 0 a W 9 u M S 9 k Z W 5 z Z W 5 l d D I w M S 9 H Z c O k b m R l c n R l c i B U e X A x L n t T b 3 V w Q m 9 3 b C 5 q c G c s M T V 9 J n F 1 b 3 Q 7 L C Z x d W 9 0 O 1 N l Y 3 R p b 2 4 x L 2 R l b n N l b m V 0 M j A x L 0 d l w 6 R u Z G V y d G V y I F R 5 c D E u e 2 N h c i 5 q c G c s M T Z 9 J n F 1 b 3 Q 7 L C Z x d W 9 0 O 1 N l Y 3 R p b 2 4 x L 2 R l b n N l b m V 0 M j A x L 0 d l w 6 R u Z G V y d G V y I F R 5 c D E u e 1 B o b 2 5 l L m p w Z y w x N 3 0 m c X V v d D s s J n F 1 b 3 Q 7 U 2 V j d G l v b j E v Z G V u c 2 V u Z X Q y M D E v R 2 X D p G 5 k Z X J 0 Z X I g V H l w M S 5 7 U 2 9 j Y 2 V y R 2 F t Z S 5 q c G c s M T h 9 J n F 1 b 3 Q 7 L C Z x d W 9 0 O 1 N l Y 3 R p b 2 4 x L 2 R l b n N l b m V 0 M j A x L 0 d l w 6 R u Z G V y d G V y I F R 5 c D E u e 0 9 w Z W 5 B a X J T d 2 l t b W l u Z 1 B v b 2 w u a n B n L D E 5 f S Z x d W 9 0 O y w m c X V v d D t T Z W N 0 a W 9 u M S 9 k Z W 5 z Z W 5 l d D I w M S 9 H Z c O k b m R l c n R l c i B U e X A x L n t k c n V n c y 5 q c G c s M j B 9 J n F 1 b 3 Q 7 L C Z x d W 9 0 O 1 N l Y 3 R p b 2 4 x L 2 R l b n N l b m V 0 M j A x L 0 d l w 6 R u Z G V y d G V y I F R 5 c D E u e 2 F p c n B v c n Q u a n B n L D I x f S Z x d W 9 0 O y w m c X V v d D t T Z W N 0 a W 9 u M S 9 k Z W 5 z Z W 5 l d D I w M S 9 H Z c O k b m R l c n R l c i B U e X A x L n t H a X J h Z m Z l L m p w Z y w y M n 0 m c X V v d D s s J n F 1 b 3 Q 7 U 2 V j d G l v b j E v Z G V u c 2 V u Z X Q y M D E v R 2 X D p G 5 k Z X J 0 Z X I g V H l w M S 5 7 Q 2 h l Z X N l L m p w Z y w y M 3 0 m c X V v d D s s J n F 1 b 3 Q 7 U 2 V j d G l v b j E v Z G V u c 2 V u Z X Q y M D E v R 2 X D p G 5 k Z X J 0 Z X I g V H l w M S 5 7 U G F p b n R C d W N r Z X Q u a n B n L D I 0 f S Z x d W 9 0 O y w m c X V v d D t T Z W N 0 a W 9 u M S 9 k Z W 5 z Z W 5 l d D I w M S 9 H Z c O k b m R l c n R l c i B U e X A x L n t i a W t l X 3 R v d X I u a n B n L D I 1 f S Z x d W 9 0 O y w m c X V v d D t T Z W N 0 a W 9 u M S 9 k Z W 5 z Z W 5 l d D I w M S 9 H Z c O k b m R l c n R l c i B U e X A x L n t M Y X B 0 b 3 A u a n B n L D I 2 f S Z x d W 9 0 O y w m c X V v d D t T Z W N 0 a W 9 u M S 9 k Z W 5 z Z W 5 l d D I w M S 9 H Z c O k b m R l c n R l c i B U e X A x L n t U c m F j d G 9 y L m p w Z y w y N 3 0 m c X V v d D s s J n F 1 b 3 Q 7 U 2 V j d G l v b j E v Z G V u c 2 V u Z X Q y M D E v R 2 X D p G 5 k Z X J 0 Z X I g V H l w M S 5 7 S G l r Z S 5 q c G c s M j h 9 J n F 1 b 3 Q 7 L C Z x d W 9 0 O 1 N l Y 3 R p b 2 4 x L 2 R l b n N l b m V 0 M j A x L 0 d l w 6 R u Z G V y d G V y I F R 5 c D E u e 3 J l Z n V n Z W V j Y W 1 w L m p w Z y w y O X 0 m c X V v d D s s J n F 1 b 3 Q 7 U 2 V j d G l v b j E v Z G V u c 2 V u Z X Q y M D E v R 2 X D p G 5 k Z X J 0 Z X I g V H l w M S 5 7 U 3 R l Y W 1 M b 2 N v b W 9 0 a X Z l L m p w Z y w z M H 0 m c X V v d D s s J n F 1 b 3 Q 7 U 2 V j d G l v b j E v Z G V u c 2 V u Z X Q y M D E v R 2 X D p G 5 k Z X J 0 Z X I g V H l w M S 5 7 Q m F u Y W 5 h c y 5 q c G c s M z F 9 J n F 1 b 3 Q 7 L C Z x d W 9 0 O 1 N l Y 3 R p b 2 4 x L 2 R l b n N l b m V 0 M j A x L 0 d l w 6 R u Z G V y d G V y I F R 5 c D E u e 2 N v Y 2 F p b m U u c G 5 n L D M y f S Z x d W 9 0 O y w m c X V v d D t T Z W N 0 a W 9 u M S 9 k Z W 5 z Z W 5 l d D I w M S 9 H Z c O k b m R l c n R l c i B U e X A x L n t D Y X I u a n B n L D M z f S Z x d W 9 0 O y w m c X V v d D t T Z W N 0 a W 9 u M S 9 k Z W 5 z Z W 5 l d D I w M S 9 H Z c O k b m R l c n R l c i B U e X A x L n t j c n l z d G F s L W 1 l d G g t T W V 0 a G F t c G h l d G F t a W 5 l L m p w Z y w z N H 0 m c X V v d D s s J n F 1 b 3 Q 7 U 2 V j d G l v b j E v Z G V u c 2 V u Z X Q y M D E v R 2 X D p G 5 k Z X J 0 Z X I g V H l w M S 5 7 U 2 h p c C 5 q c G c s M z V 9 J n F 1 b 3 Q 7 L C Z x d W 9 0 O 1 N l Y 3 R p b 2 4 x L 2 R l b n N l b m V 0 M j A x L 0 d l w 6 R u Z G V y d G V y I F R 5 c D E u e 3 B h c n R 5 X 2 N y b 3 d k L m p w Z y w z N n 0 m c X V v d D s s J n F 1 b 3 Q 7 U 2 V j d G l v b j E v Z G V u c 2 V u Z X Q y M D E v R 2 X D p G 5 k Z X J 0 Z X I g V H l w M S 5 7 Q 2 9 s Y S 5 q c G c s M z d 9 J n F 1 b 3 Q 7 L C Z x d W 9 0 O 1 N l Y 3 R p b 2 4 x L 2 R l b n N l b m V 0 M j A x L 0 d l w 6 R u Z G V y d G V y I F R 5 c D E u e 3 B p Z y 5 q c G c s M z h 9 J n F 1 b 3 Q 7 L C Z x d W 9 0 O 1 N l Y 3 R p b 2 4 x L 2 R l b n N l b m V 0 M j A x L 0 d l w 6 R u Z G V y d G V y I F R 5 c D E u e 0 J 1 d H R l c i 5 q c G c s M z l 9 J n F 1 b 3 Q 7 L C Z x d W 9 0 O 1 N l Y 3 R p b 2 4 x L 2 R l b n N l b m V 0 M j A x L 0 d l w 6 R u Z G V y d G V y I F R 5 c D E u e 2 N v Y 2 F p b m U u a n B n L D Q w f S Z x d W 9 0 O y w m c X V v d D t T Z W N 0 a W 9 u M S 9 k Z W 5 z Z W 5 l d D I w M S 9 H Z c O k b m R l c n R l c i B U e X A x L n t T b 2 Z h Q m V k L m p w Z y w 0 M X 0 m c X V v d D s s J n F 1 b 3 Q 7 U 2 V j d G l v b j E v Z G V u c 2 V u Z X Q y M D E v R 2 X D p G 5 k Z X J 0 Z X I g V H l w M S 5 7 Y 2 h p b G R y Z W 4 u a n B n L D Q y f S Z x d W 9 0 O y w m c X V v d D t T Z W N 0 a W 9 u M S 9 k Z W 5 z Z W 5 l d D I w M S 9 H Z c O k b m R l c n R l c i B U e X A x L n t B b H B h Y 2 E u a n B n L D Q z f S Z x d W 9 0 O y w m c X V v d D t T Z W N 0 a W 9 u M S 9 k Z W 5 z Z W 5 l d D I w M S 9 H Z c O k b m R l c n R l c i B U e X A x L n t D Z W x s c G h v b m U u a n B n L D Q 0 f S Z x d W 9 0 O y w m c X V v d D t T Z W N 0 a W 9 u M S 9 k Z W 5 z Z W 5 l d D I w M S 9 H Z c O k b m R l c n R l c i B U e X A x L n t j Y W 5 u Y W J p c y 5 q c G c s N D V 9 J n F 1 b 3 Q 7 L C Z x d W 9 0 O 1 N l Y 3 R p b 2 4 x L 2 R l b n N l b m V 0 M j A x L 0 d l w 6 R u Z G V y d G V y I F R 5 c D E u e 0 J v b 2 t z a G V s Z i 5 q c G c s N D Z 9 J n F 1 b 3 Q 7 L C Z x d W 9 0 O 1 N l Y 3 R p b 2 4 x L 2 R l b n N l b m V 0 M j A x L 0 d l w 6 R u Z G V y d G V y I F R 5 c D E u e 2 V h d G l u Z 1 9 3 b 2 1 l b i 5 q c G c s N D d 9 J n F 1 b 3 Q 7 L C Z x d W 9 0 O 1 N l Y 3 R p b 2 4 x L 2 R l b n N l b m V 0 M j A x L 0 d l w 6 R u Z G V y d G V y I F R 5 c D E u e 0 F s X 1 F h a W R h L m p w Z y w 0 O H 0 m c X V v d D s s J n F 1 b 3 Q 7 U 2 V j d G l v b j E v Z G V u c 2 V u Z X Q y M D E v R 2 X D p G 5 k Z X J 0 Z X I g V H l w M S 5 7 V G 9 v d G h i c n V z a C 5 q c G c s N D l 9 J n F 1 b 3 Q 7 L C Z x d W 9 0 O 1 N l Y 3 R p b 2 4 x L 2 R l b n N l b m V 0 M j A x L 0 d l w 6 R u Z G V y d G V y I F R 5 c D E u e 0 N v b G E u a n B n X z E s N T B 9 J n F 1 b 3 Q 7 L C Z x d W 9 0 O 1 N l Y 3 R p b 2 4 x L 2 R l b n N l b m V 0 M j A x L 0 d l w 6 R u Z G V y d G V y I F R 5 c D E u e 0 F 2 b 2 N h Z G 9 z L m p w Z y w 1 M X 0 m c X V v d D s s J n F 1 b 3 Q 7 U 2 V j d G l v b j E v Z G V u c 2 V u Z X Q y M D E v R 2 X D p G 5 k Z X J 0 Z X I g V H l w M S 5 7 a 2 5 p Z m U u c G 5 n L D U y f S Z x d W 9 0 O y w m c X V v d D t T Z W N 0 a W 9 u M S 9 k Z W 5 z Z W 5 l d D I w M S 9 H Z c O k b m R l c n R l c i B U e X A x L n t H c m V u Y W R l L k p Q R y w 1 M 3 0 m c X V v d D s s J n F 1 b 3 Q 7 U 2 V j d G l v b j E v Z G V u c 2 V u Z X Q y M D E v R 2 X D p G 5 k Z X J 0 Z X I g V H l w M S 5 7 S G 9 0 Z W w u a n B n L D U 0 f S Z x d W 9 0 O y w m c X V v d D t T Z W N 0 a W 9 u M S 9 k Z W 5 z Z W 5 l d D I w M S 9 H Z c O k b m R l c n R l c i B U e X A x L n t v c G l 1 b V 9 m Y X J t L m p w Z y w 1 N X 0 m c X V v d D s s J n F 1 b 3 Q 7 U 2 V j d G l v b j E v Z G V u c 2 V u Z X Q y M D E v R 2 X D p G 5 k Z X J 0 Z X I g V H l w M S 5 7 S G V k Z 2 V o b 2 c u a n B n L D U 2 f S Z x d W 9 0 O y w m c X V v d D t T Z W N 0 a W 9 u M S 9 k Z W 5 z Z W 5 l d D I w M S 9 H Z c O k b m R l c n R l c i B U e X A x L n t H b G 9 j a z E 3 R 2 V u N C 5 q c G c s N T d 9 J n F 1 b 3 Q 7 L C Z x d W 9 0 O 1 N l Y 3 R p b 2 4 x L 2 R l b n N l b m V 0 M j A x L 0 d l w 6 R u Z G V y d G V y I F R 5 c D E u e 2 J v b W I u a n B n L D U 4 f S Z x d W 9 0 O y w m c X V v d D t T Z W N 0 a W 9 u M S 9 k Z W 5 z Z W 5 l d D I w M S 9 H Z c O k b m R l c n R l c i B U e X A x L n t s c 2 Q u c G 5 n L D U 5 f S Z x d W 9 0 O y w m c X V v d D t T Z W N 0 a W 9 u M S 9 k Z W 5 z Z W 5 l d D I w M S 9 H Z c O k b m R l c n R l c i B U e X A x L n t X a W 5 k b 3 d z L n B u Z y w 2 M H 0 m c X V v d D s s J n F 1 b 3 Q 7 U 2 V j d G l v b j E v Z G V u c 2 V u Z X Q y M D E v R 2 X D p G 5 k Z X J 0 Z X I g V H l w M S 5 7 U G 9 u Z C 5 q c G c s N j F 9 J n F 1 b 3 Q 7 L C Z x d W 9 0 O 1 N l Y 3 R p b 2 4 x L 2 R l b n N l b m V 0 M j A x L 0 d l w 6 R u Z G V y d G V y I F R 5 c D E u e 3 N v Y 2 N l c l 9 m a W V s Z C 5 q c G c s N j J 9 J n F 1 b 3 Q 7 L C Z x d W 9 0 O 1 N l Y 3 R p b 2 4 x L 2 R l b n N l b m V 0 M j A x L 0 d l w 6 R u Z G V y d G V y I F R 5 c D E u e 0 1 l d G h h b X B o Z X R h b W l u Z S 5 w b m c s N j N 9 J n F 1 b 3 Q 7 L C Z x d W 9 0 O 1 N l Y 3 R p b 2 4 x L 2 R l b n N l b m V 0 M j A x L 0 d l w 6 R u Z G V y d G V y I F R 5 c D E u e 2 J v Y X Q u a n B n L D Y 0 f S Z x d W 9 0 O y w m c X V v d D t T Z W N 0 a W 9 u M S 9 k Z W 5 z Z W 5 l d D I w M S 9 H Z c O k b m R l c n R l c i B U e X A x L n t G a X J l Z m l n a H R l c n M u a n B n L D Y 1 f S Z x d W 9 0 O y w m c X V v d D t T Z W N 0 a W 9 u M S 9 k Z W 5 z Z W 5 l d D I w M S 9 H Z c O k b m R l c n R l c i B U e X A x L n t G b 3 J l c 3 Q u a n B n L D Y 2 f S Z x d W 9 0 O y w m c X V v d D t T Z W N 0 a W 9 u M S 9 k Z W 5 z Z W 5 l d D I w M S 9 H Z c O k b m R l c n R l c i B U e X A x L n t z b W 9 r a W 5 n X 2 N p Z 2 F y Z X R 0 Z S 5 q c G c s N j d 9 J n F 1 b 3 Q 7 L C Z x d W 9 0 O 1 N l Y 3 R p b 2 4 x L 2 R l b n N l b m V 0 M j A x L 0 d l w 6 R u Z G V y d G V y I F R 5 c D E u e 0 J p a 2 U u a n B n L D Y 4 f S Z x d W 9 0 O y w m c X V v d D t T Z W N 0 a W 9 u M S 9 k Z W 5 z Z W 5 l d D I w M S 9 H Z c O k b m R l c n R l c i B U e X A x L n t C Z W V y L m p w Z y w 2 O X 0 m c X V v d D s s J n F 1 b 3 Q 7 U 2 V j d G l v b j E v Z G V u c 2 V u Z X Q y M D E v R 2 X D p G 5 k Z X J 0 Z X I g V H l w M S 5 7 a G V y b 2 l u L m p w Z y w 3 M H 0 m c X V v d D s s J n F 1 b 3 Q 7 U 2 V j d G l v b j E v Z G V u c 2 V u Z X Q y M D E v R 2 X D p G 5 k Z X J 0 Z X I g V H l w M S 5 7 e H R j L m p w Z y w 3 M X 0 m c X V v d D t d L C Z x d W 9 0 O 0 N v b H V t b k N v d W 5 0 J n F 1 b 3 Q 7 O j c y L C Z x d W 9 0 O 0 t l e U N v b H V t b k 5 h b W V z J n F 1 b 3 Q 7 O l t d L C Z x d W 9 0 O 0 N v b H V t b k l k Z W 5 0 a X R p Z X M m c X V v d D s 6 W y Z x d W 9 0 O 1 N l Y 3 R p b 2 4 x L 2 R l b n N l b m V 0 M j A x L 0 d l w 6 R u Z G V y d G V y I F R 5 c D E u e 0 R l b n N l T m V 0 M j A x L D B 9 J n F 1 b 3 Q 7 L C Z x d W 9 0 O 1 N l Y 3 R p b 2 4 x L 2 R l b n N l b m V 0 M j A x L 0 d l w 6 R u Z G V y d G V y I F R 5 c D E u e 2 R y d W d f Y W R k a W N 0 L m p w Z y w x f S Z x d W 9 0 O y w m c X V v d D t T Z W N 0 a W 9 u M S 9 k Z W 5 z Z W 5 l d D I w M S 9 H Z c O k b m R l c n R l c i B U e X A x L n t C a X J k L m p w Z y w y f S Z x d W 9 0 O y w m c X V v d D t T Z W N 0 a W 9 u M S 9 k Z W 5 z Z W 5 l d D I w M S 9 H Z c O k b m R l c n R l c i B U e X A x L n t j a W 5 l b W F f c m 9 v b S 5 q c G c s M 3 0 m c X V v d D s s J n F 1 b 3 Q 7 U 2 V j d G l v b j E v Z G V u c 2 V u Z X Q y M D E v R 2 X D p G 5 k Z X J 0 Z X I g V H l w M S 5 7 V 2 F z a G l u Z 0 1 h Y 2 h p b m U u S l B H L D R 9 J n F 1 b 3 Q 7 L C Z x d W 9 0 O 1 N l Y 3 R p b 2 4 x L 2 R l b n N l b m V 0 M j A x L 0 d l w 6 R u Z G V y d G V y I F R 5 c D E u e 1 B v c G N v c m 4 u c G 5 n L D V 9 J n F 1 b 3 Q 7 L C Z x d W 9 0 O 1 N l Y 3 R p b 2 4 x L 2 R l b n N l b m V 0 M j A x L 0 d l w 6 R u Z G V y d G V y I F R 5 c D E u e 0 F w c G x l L m p w Z y w 2 f S Z x d W 9 0 O y w m c X V v d D t T Z W N 0 a W 9 u M S 9 k Z W 5 z Z W 5 l d D I w M S 9 H Z c O k b m R l c n R l c i B U e X A x L n t 0 c m F p b i 5 q c G c s N 3 0 m c X V v d D s s J n F 1 b 3 Q 7 U 2 V j d G l v b j E v Z G V u c 2 V u Z X Q y M D E v R 2 X D p G 5 k Z X J 0 Z X I g V H l w M S 5 7 R m x h Z 1 9 v Z l 9 q a W h h Z C 5 w b m c s O H 0 m c X V v d D s s J n F 1 b 3 Q 7 U 2 V j d G l v b j E v Z G V u c 2 V u Z X Q y M D E v R 2 X D p G 5 k Z X J 0 Z X I g V H l w M S 5 7 V n V s d H V y Z S 5 q c G c s O X 0 m c X V v d D s s J n F 1 b 3 Q 7 U 2 V j d G l v b j E v Z G V u c 2 V u Z X Q y M D E v R 2 X D p G 5 k Z X J 0 Z X I g V H l w M S 5 7 S W N l Q 3 J l Y W 0 u a n B n L D E w f S Z x d W 9 0 O y w m c X V v d D t T Z W N 0 a W 9 u M S 9 k Z W 5 z Z W 5 l d D I w M S 9 H Z c O k b m R l c n R l c i B U e X A x L n t C c m V h Z C 5 q c G c s M T F 9 J n F 1 b 3 Q 7 L C Z x d W 9 0 O 1 N l Y 3 R p b 2 4 x L 2 R l b n N l b m V 0 M j A x L 0 d l w 6 R u Z G V y d G V y I F R 5 c D E u e 1 B l d H J v b F N 0 Y X R p b 2 4 u a n B n L D E y f S Z x d W 9 0 O y w m c X V v d D t T Z W N 0 a W 9 u M S 9 k Z W 5 z Z W 5 l d D I w M S 9 H Z c O k b m R l c n R l c i B U e X A x L n t Z b 2 d 1 c n Q u a n B n L D E z f S Z x d W 9 0 O y w m c X V v d D t T Z W N 0 a W 9 u M S 9 k Z W 5 z Z W 5 l d D I w M S 9 H Z c O k b m R l c n R l c i B U e X A x L n t y d W 5 3 Y X k u a n B n L D E 0 f S Z x d W 9 0 O y w m c X V v d D t T Z W N 0 a W 9 u M S 9 k Z W 5 z Z W 5 l d D I w M S 9 H Z c O k b m R l c n R l c i B U e X A x L n t T b 3 V w Q m 9 3 b C 5 q c G c s M T V 9 J n F 1 b 3 Q 7 L C Z x d W 9 0 O 1 N l Y 3 R p b 2 4 x L 2 R l b n N l b m V 0 M j A x L 0 d l w 6 R u Z G V y d G V y I F R 5 c D E u e 2 N h c i 5 q c G c s M T Z 9 J n F 1 b 3 Q 7 L C Z x d W 9 0 O 1 N l Y 3 R p b 2 4 x L 2 R l b n N l b m V 0 M j A x L 0 d l w 6 R u Z G V y d G V y I F R 5 c D E u e 1 B o b 2 5 l L m p w Z y w x N 3 0 m c X V v d D s s J n F 1 b 3 Q 7 U 2 V j d G l v b j E v Z G V u c 2 V u Z X Q y M D E v R 2 X D p G 5 k Z X J 0 Z X I g V H l w M S 5 7 U 2 9 j Y 2 V y R 2 F t Z S 5 q c G c s M T h 9 J n F 1 b 3 Q 7 L C Z x d W 9 0 O 1 N l Y 3 R p b 2 4 x L 2 R l b n N l b m V 0 M j A x L 0 d l w 6 R u Z G V y d G V y I F R 5 c D E u e 0 9 w Z W 5 B a X J T d 2 l t b W l u Z 1 B v b 2 w u a n B n L D E 5 f S Z x d W 9 0 O y w m c X V v d D t T Z W N 0 a W 9 u M S 9 k Z W 5 z Z W 5 l d D I w M S 9 H Z c O k b m R l c n R l c i B U e X A x L n t k c n V n c y 5 q c G c s M j B 9 J n F 1 b 3 Q 7 L C Z x d W 9 0 O 1 N l Y 3 R p b 2 4 x L 2 R l b n N l b m V 0 M j A x L 0 d l w 6 R u Z G V y d G V y I F R 5 c D E u e 2 F p c n B v c n Q u a n B n L D I x f S Z x d W 9 0 O y w m c X V v d D t T Z W N 0 a W 9 u M S 9 k Z W 5 z Z W 5 l d D I w M S 9 H Z c O k b m R l c n R l c i B U e X A x L n t H a X J h Z m Z l L m p w Z y w y M n 0 m c X V v d D s s J n F 1 b 3 Q 7 U 2 V j d G l v b j E v Z G V u c 2 V u Z X Q y M D E v R 2 X D p G 5 k Z X J 0 Z X I g V H l w M S 5 7 Q 2 h l Z X N l L m p w Z y w y M 3 0 m c X V v d D s s J n F 1 b 3 Q 7 U 2 V j d G l v b j E v Z G V u c 2 V u Z X Q y M D E v R 2 X D p G 5 k Z X J 0 Z X I g V H l w M S 5 7 U G F p b n R C d W N r Z X Q u a n B n L D I 0 f S Z x d W 9 0 O y w m c X V v d D t T Z W N 0 a W 9 u M S 9 k Z W 5 z Z W 5 l d D I w M S 9 H Z c O k b m R l c n R l c i B U e X A x L n t i a W t l X 3 R v d X I u a n B n L D I 1 f S Z x d W 9 0 O y w m c X V v d D t T Z W N 0 a W 9 u M S 9 k Z W 5 z Z W 5 l d D I w M S 9 H Z c O k b m R l c n R l c i B U e X A x L n t M Y X B 0 b 3 A u a n B n L D I 2 f S Z x d W 9 0 O y w m c X V v d D t T Z W N 0 a W 9 u M S 9 k Z W 5 z Z W 5 l d D I w M S 9 H Z c O k b m R l c n R l c i B U e X A x L n t U c m F j d G 9 y L m p w Z y w y N 3 0 m c X V v d D s s J n F 1 b 3 Q 7 U 2 V j d G l v b j E v Z G V u c 2 V u Z X Q y M D E v R 2 X D p G 5 k Z X J 0 Z X I g V H l w M S 5 7 S G l r Z S 5 q c G c s M j h 9 J n F 1 b 3 Q 7 L C Z x d W 9 0 O 1 N l Y 3 R p b 2 4 x L 2 R l b n N l b m V 0 M j A x L 0 d l w 6 R u Z G V y d G V y I F R 5 c D E u e 3 J l Z n V n Z W V j Y W 1 w L m p w Z y w y O X 0 m c X V v d D s s J n F 1 b 3 Q 7 U 2 V j d G l v b j E v Z G V u c 2 V u Z X Q y M D E v R 2 X D p G 5 k Z X J 0 Z X I g V H l w M S 5 7 U 3 R l Y W 1 M b 2 N v b W 9 0 a X Z l L m p w Z y w z M H 0 m c X V v d D s s J n F 1 b 3 Q 7 U 2 V j d G l v b j E v Z G V u c 2 V u Z X Q y M D E v R 2 X D p G 5 k Z X J 0 Z X I g V H l w M S 5 7 Q m F u Y W 5 h c y 5 q c G c s M z F 9 J n F 1 b 3 Q 7 L C Z x d W 9 0 O 1 N l Y 3 R p b 2 4 x L 2 R l b n N l b m V 0 M j A x L 0 d l w 6 R u Z G V y d G V y I F R 5 c D E u e 2 N v Y 2 F p b m U u c G 5 n L D M y f S Z x d W 9 0 O y w m c X V v d D t T Z W N 0 a W 9 u M S 9 k Z W 5 z Z W 5 l d D I w M S 9 H Z c O k b m R l c n R l c i B U e X A x L n t D Y X I u a n B n L D M z f S Z x d W 9 0 O y w m c X V v d D t T Z W N 0 a W 9 u M S 9 k Z W 5 z Z W 5 l d D I w M S 9 H Z c O k b m R l c n R l c i B U e X A x L n t j c n l z d G F s L W 1 l d G g t T W V 0 a G F t c G h l d G F t a W 5 l L m p w Z y w z N H 0 m c X V v d D s s J n F 1 b 3 Q 7 U 2 V j d G l v b j E v Z G V u c 2 V u Z X Q y M D E v R 2 X D p G 5 k Z X J 0 Z X I g V H l w M S 5 7 U 2 h p c C 5 q c G c s M z V 9 J n F 1 b 3 Q 7 L C Z x d W 9 0 O 1 N l Y 3 R p b 2 4 x L 2 R l b n N l b m V 0 M j A x L 0 d l w 6 R u Z G V y d G V y I F R 5 c D E u e 3 B h c n R 5 X 2 N y b 3 d k L m p w Z y w z N n 0 m c X V v d D s s J n F 1 b 3 Q 7 U 2 V j d G l v b j E v Z G V u c 2 V u Z X Q y M D E v R 2 X D p G 5 k Z X J 0 Z X I g V H l w M S 5 7 Q 2 9 s Y S 5 q c G c s M z d 9 J n F 1 b 3 Q 7 L C Z x d W 9 0 O 1 N l Y 3 R p b 2 4 x L 2 R l b n N l b m V 0 M j A x L 0 d l w 6 R u Z G V y d G V y I F R 5 c D E u e 3 B p Z y 5 q c G c s M z h 9 J n F 1 b 3 Q 7 L C Z x d W 9 0 O 1 N l Y 3 R p b 2 4 x L 2 R l b n N l b m V 0 M j A x L 0 d l w 6 R u Z G V y d G V y I F R 5 c D E u e 0 J 1 d H R l c i 5 q c G c s M z l 9 J n F 1 b 3 Q 7 L C Z x d W 9 0 O 1 N l Y 3 R p b 2 4 x L 2 R l b n N l b m V 0 M j A x L 0 d l w 6 R u Z G V y d G V y I F R 5 c D E u e 2 N v Y 2 F p b m U u a n B n L D Q w f S Z x d W 9 0 O y w m c X V v d D t T Z W N 0 a W 9 u M S 9 k Z W 5 z Z W 5 l d D I w M S 9 H Z c O k b m R l c n R l c i B U e X A x L n t T b 2 Z h Q m V k L m p w Z y w 0 M X 0 m c X V v d D s s J n F 1 b 3 Q 7 U 2 V j d G l v b j E v Z G V u c 2 V u Z X Q y M D E v R 2 X D p G 5 k Z X J 0 Z X I g V H l w M S 5 7 Y 2 h p b G R y Z W 4 u a n B n L D Q y f S Z x d W 9 0 O y w m c X V v d D t T Z W N 0 a W 9 u M S 9 k Z W 5 z Z W 5 l d D I w M S 9 H Z c O k b m R l c n R l c i B U e X A x L n t B b H B h Y 2 E u a n B n L D Q z f S Z x d W 9 0 O y w m c X V v d D t T Z W N 0 a W 9 u M S 9 k Z W 5 z Z W 5 l d D I w M S 9 H Z c O k b m R l c n R l c i B U e X A x L n t D Z W x s c G h v b m U u a n B n L D Q 0 f S Z x d W 9 0 O y w m c X V v d D t T Z W N 0 a W 9 u M S 9 k Z W 5 z Z W 5 l d D I w M S 9 H Z c O k b m R l c n R l c i B U e X A x L n t j Y W 5 u Y W J p c y 5 q c G c s N D V 9 J n F 1 b 3 Q 7 L C Z x d W 9 0 O 1 N l Y 3 R p b 2 4 x L 2 R l b n N l b m V 0 M j A x L 0 d l w 6 R u Z G V y d G V y I F R 5 c D E u e 0 J v b 2 t z a G V s Z i 5 q c G c s N D Z 9 J n F 1 b 3 Q 7 L C Z x d W 9 0 O 1 N l Y 3 R p b 2 4 x L 2 R l b n N l b m V 0 M j A x L 0 d l w 6 R u Z G V y d G V y I F R 5 c D E u e 2 V h d G l u Z 1 9 3 b 2 1 l b i 5 q c G c s N D d 9 J n F 1 b 3 Q 7 L C Z x d W 9 0 O 1 N l Y 3 R p b 2 4 x L 2 R l b n N l b m V 0 M j A x L 0 d l w 6 R u Z G V y d G V y I F R 5 c D E u e 0 F s X 1 F h a W R h L m p w Z y w 0 O H 0 m c X V v d D s s J n F 1 b 3 Q 7 U 2 V j d G l v b j E v Z G V u c 2 V u Z X Q y M D E v R 2 X D p G 5 k Z X J 0 Z X I g V H l w M S 5 7 V G 9 v d G h i c n V z a C 5 q c G c s N D l 9 J n F 1 b 3 Q 7 L C Z x d W 9 0 O 1 N l Y 3 R p b 2 4 x L 2 R l b n N l b m V 0 M j A x L 0 d l w 6 R u Z G V y d G V y I F R 5 c D E u e 0 N v b G E u a n B n X z E s N T B 9 J n F 1 b 3 Q 7 L C Z x d W 9 0 O 1 N l Y 3 R p b 2 4 x L 2 R l b n N l b m V 0 M j A x L 0 d l w 6 R u Z G V y d G V y I F R 5 c D E u e 0 F 2 b 2 N h Z G 9 z L m p w Z y w 1 M X 0 m c X V v d D s s J n F 1 b 3 Q 7 U 2 V j d G l v b j E v Z G V u c 2 V u Z X Q y M D E v R 2 X D p G 5 k Z X J 0 Z X I g V H l w M S 5 7 a 2 5 p Z m U u c G 5 n L D U y f S Z x d W 9 0 O y w m c X V v d D t T Z W N 0 a W 9 u M S 9 k Z W 5 z Z W 5 l d D I w M S 9 H Z c O k b m R l c n R l c i B U e X A x L n t H c m V u Y W R l L k p Q R y w 1 M 3 0 m c X V v d D s s J n F 1 b 3 Q 7 U 2 V j d G l v b j E v Z G V u c 2 V u Z X Q y M D E v R 2 X D p G 5 k Z X J 0 Z X I g V H l w M S 5 7 S G 9 0 Z W w u a n B n L D U 0 f S Z x d W 9 0 O y w m c X V v d D t T Z W N 0 a W 9 u M S 9 k Z W 5 z Z W 5 l d D I w M S 9 H Z c O k b m R l c n R l c i B U e X A x L n t v c G l 1 b V 9 m Y X J t L m p w Z y w 1 N X 0 m c X V v d D s s J n F 1 b 3 Q 7 U 2 V j d G l v b j E v Z G V u c 2 V u Z X Q y M D E v R 2 X D p G 5 k Z X J 0 Z X I g V H l w M S 5 7 S G V k Z 2 V o b 2 c u a n B n L D U 2 f S Z x d W 9 0 O y w m c X V v d D t T Z W N 0 a W 9 u M S 9 k Z W 5 z Z W 5 l d D I w M S 9 H Z c O k b m R l c n R l c i B U e X A x L n t H b G 9 j a z E 3 R 2 V u N C 5 q c G c s N T d 9 J n F 1 b 3 Q 7 L C Z x d W 9 0 O 1 N l Y 3 R p b 2 4 x L 2 R l b n N l b m V 0 M j A x L 0 d l w 6 R u Z G V y d G V y I F R 5 c D E u e 2 J v b W I u a n B n L D U 4 f S Z x d W 9 0 O y w m c X V v d D t T Z W N 0 a W 9 u M S 9 k Z W 5 z Z W 5 l d D I w M S 9 H Z c O k b m R l c n R l c i B U e X A x L n t s c 2 Q u c G 5 n L D U 5 f S Z x d W 9 0 O y w m c X V v d D t T Z W N 0 a W 9 u M S 9 k Z W 5 z Z W 5 l d D I w M S 9 H Z c O k b m R l c n R l c i B U e X A x L n t X a W 5 k b 3 d z L n B u Z y w 2 M H 0 m c X V v d D s s J n F 1 b 3 Q 7 U 2 V j d G l v b j E v Z G V u c 2 V u Z X Q y M D E v R 2 X D p G 5 k Z X J 0 Z X I g V H l w M S 5 7 U G 9 u Z C 5 q c G c s N j F 9 J n F 1 b 3 Q 7 L C Z x d W 9 0 O 1 N l Y 3 R p b 2 4 x L 2 R l b n N l b m V 0 M j A x L 0 d l w 6 R u Z G V y d G V y I F R 5 c D E u e 3 N v Y 2 N l c l 9 m a W V s Z C 5 q c G c s N j J 9 J n F 1 b 3 Q 7 L C Z x d W 9 0 O 1 N l Y 3 R p b 2 4 x L 2 R l b n N l b m V 0 M j A x L 0 d l w 6 R u Z G V y d G V y I F R 5 c D E u e 0 1 l d G h h b X B o Z X R h b W l u Z S 5 w b m c s N j N 9 J n F 1 b 3 Q 7 L C Z x d W 9 0 O 1 N l Y 3 R p b 2 4 x L 2 R l b n N l b m V 0 M j A x L 0 d l w 6 R u Z G V y d G V y I F R 5 c D E u e 2 J v Y X Q u a n B n L D Y 0 f S Z x d W 9 0 O y w m c X V v d D t T Z W N 0 a W 9 u M S 9 k Z W 5 z Z W 5 l d D I w M S 9 H Z c O k b m R l c n R l c i B U e X A x L n t G a X J l Z m l n a H R l c n M u a n B n L D Y 1 f S Z x d W 9 0 O y w m c X V v d D t T Z W N 0 a W 9 u M S 9 k Z W 5 z Z W 5 l d D I w M S 9 H Z c O k b m R l c n R l c i B U e X A x L n t G b 3 J l c 3 Q u a n B n L D Y 2 f S Z x d W 9 0 O y w m c X V v d D t T Z W N 0 a W 9 u M S 9 k Z W 5 z Z W 5 l d D I w M S 9 H Z c O k b m R l c n R l c i B U e X A x L n t z b W 9 r a W 5 n X 2 N p Z 2 F y Z X R 0 Z S 5 q c G c s N j d 9 J n F 1 b 3 Q 7 L C Z x d W 9 0 O 1 N l Y 3 R p b 2 4 x L 2 R l b n N l b m V 0 M j A x L 0 d l w 6 R u Z G V y d G V y I F R 5 c D E u e 0 J p a 2 U u a n B n L D Y 4 f S Z x d W 9 0 O y w m c X V v d D t T Z W N 0 a W 9 u M S 9 k Z W 5 z Z W 5 l d D I w M S 9 H Z c O k b m R l c n R l c i B U e X A x L n t C Z W V y L m p w Z y w 2 O X 0 m c X V v d D s s J n F 1 b 3 Q 7 U 2 V j d G l v b j E v Z G V u c 2 V u Z X Q y M D E v R 2 X D p G 5 k Z X J 0 Z X I g V H l w M S 5 7 a G V y b 2 l u L m p w Z y w 3 M H 0 m c X V v d D s s J n F 1 b 3 Q 7 U 2 V j d G l v b j E v Z G V u c 2 V u Z X Q y M D E v R 2 X D p G 5 k Z X J 0 Z X I g V H l w M S 5 7 e H R j L m p w Z y w 3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b n N l b m V 0 M j A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n N l b m V 0 M j A x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n N l b m V 0 M j A x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n N l b m V 0 M j A x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5 z Z W 5 l d D I w M S 9 V b W J l b m F u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Y 2 V w d G l v b l 9 2 M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N l c H R p b 2 5 f d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O V Q x N j o w N T o w M C 4 x M D A y M D U 1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J b m N l c H R p b 2 5 W M y Z x d W 9 0 O y w m c X V v d D t k c n V n X 2 F k Z G l j d C 5 q c G c m c X V v d D s s J n F 1 b 3 Q 7 Q m l y Z C 5 q c G c m c X V v d D s s J n F 1 b 3 Q 7 Y 2 l u Z W 1 h X 3 J v b 2 0 u a n B n J n F 1 b 3 Q 7 L C Z x d W 9 0 O 1 d h c 2 h p b m d N Y W N o a W 5 l L k p Q R y Z x d W 9 0 O y w m c X V v d D t Q b 3 B j b 3 J u L n B u Z y Z x d W 9 0 O y w m c X V v d D t B c H B s Z S 5 q c G c m c X V v d D s s J n F 1 b 3 Q 7 d H J h a W 4 u a n B n J n F 1 b 3 Q 7 L C Z x d W 9 0 O 0 Z s Y W d f b 2 Z f a m l o Y W Q u c G 5 n J n F 1 b 3 Q 7 L C Z x d W 9 0 O 1 Z 1 b H R 1 c m U u a n B n J n F 1 b 3 Q 7 L C Z x d W 9 0 O 0 l j Z U N y Z W F t L m p w Z y Z x d W 9 0 O y w m c X V v d D t C c m V h Z C 5 q c G c m c X V v d D s s J n F 1 b 3 Q 7 U G V 0 c m 9 s U 3 R h d G l v b i 5 q c G c m c X V v d D s s J n F 1 b 3 Q 7 W W 9 n d X J 0 L m p w Z y Z x d W 9 0 O y w m c X V v d D t y d W 5 3 Y X k u a n B n J n F 1 b 3 Q 7 L C Z x d W 9 0 O 1 N v d X B C b 3 d s L m p w Z y Z x d W 9 0 O y w m c X V v d D t j Y X I u a n B n J n F 1 b 3 Q 7 L C Z x d W 9 0 O 1 B o b 2 5 l L m p w Z y Z x d W 9 0 O y w m c X V v d D t T b 2 N j Z X J H Y W 1 l L m p w Z y Z x d W 9 0 O y w m c X V v d D t P c G V u Q W l y U 3 d p b W 1 p b m d Q b 2 9 s L m p w Z y Z x d W 9 0 O y w m c X V v d D t k c n V n c y 5 q c G c m c X V v d D s s J n F 1 b 3 Q 7 Y W l y c G 9 y d C 5 q c G c m c X V v d D s s J n F 1 b 3 Q 7 R 2 l y Y W Z m Z S 5 q c G c m c X V v d D s s J n F 1 b 3 Q 7 Q 2 h l Z X N l L m p w Z y Z x d W 9 0 O y w m c X V v d D t Q Y W l u d E J 1 Y 2 t l d C 5 q c G c m c X V v d D s s J n F 1 b 3 Q 7 Y m l r Z V 9 0 b 3 V y L m p w Z y Z x d W 9 0 O y w m c X V v d D t M Y X B 0 b 3 A u a n B n J n F 1 b 3 Q 7 L C Z x d W 9 0 O 1 R y Y W N 0 b 3 I u a n B n J n F 1 b 3 Q 7 L C Z x d W 9 0 O 0 h p a 2 U u a n B n J n F 1 b 3 Q 7 L C Z x d W 9 0 O 3 J l Z n V n Z W V j Y W 1 w L m p w Z y Z x d W 9 0 O y w m c X V v d D t T d G V h b U x v Y 2 9 t b 3 R p d m U u a n B n J n F 1 b 3 Q 7 L C Z x d W 9 0 O 0 J h b m F u Y X M u a n B n J n F 1 b 3 Q 7 L C Z x d W 9 0 O 2 N v Y 2 F p b m U u c G 5 n J n F 1 b 3 Q 7 L C Z x d W 9 0 O 0 N h c i 5 q c G c u M S Z x d W 9 0 O y w m c X V v d D t j c n l z d G F s L W 1 l d G g t T W V 0 a G F t c G h l d G F t a W 5 l L m p w Z y Z x d W 9 0 O y w m c X V v d D t T a G l w L m p w Z y Z x d W 9 0 O y w m c X V v d D t w Y X J 0 e V 9 j c m 9 3 Z C 5 q c G c m c X V v d D s s J n F 1 b 3 Q 7 Q 2 9 s Y S 5 q c G c m c X V v d D s s J n F 1 b 3 Q 7 c G l n L m p w Z y Z x d W 9 0 O y w m c X V v d D t C d X R 0 Z X I u a n B n J n F 1 b 3 Q 7 L C Z x d W 9 0 O 2 N v Y 2 F p b m U u a n B n J n F 1 b 3 Q 7 L C Z x d W 9 0 O 1 N v Z m F C Z W Q u a n B n J n F 1 b 3 Q 7 L C Z x d W 9 0 O 2 N o a W x k c m V u L m p w Z y Z x d W 9 0 O y w m c X V v d D t B b H B h Y 2 E u a n B n J n F 1 b 3 Q 7 L C Z x d W 9 0 O 0 N l b G x w a G 9 u Z S 5 q c G c m c X V v d D s s J n F 1 b 3 Q 7 Y 2 F u b m F i a X M u a n B n J n F 1 b 3 Q 7 L C Z x d W 9 0 O 0 J v b 2 t z a G V s Z i 5 q c G c m c X V v d D s s J n F 1 b 3 Q 7 Z W F 0 a W 5 n X 3 d v b W V u L m p w Z y Z x d W 9 0 O y w m c X V v d D t B b F 9 R Y W l k Y S 5 q c G c m c X V v d D s s J n F 1 b 3 Q 7 V G 9 v d G h i c n V z a C 5 q c G c m c X V v d D s s J n F 1 b 3 Q 7 Q 2 9 s Y S 5 q c G d f M S Z x d W 9 0 O y w m c X V v d D t B d m 9 j Y W R v c y 5 q c G c m c X V v d D s s J n F 1 b 3 Q 7 a 2 5 p Z m U u c G 5 n J n F 1 b 3 Q 7 L C Z x d W 9 0 O 0 d y Z W 5 h Z G U u S l B H J n F 1 b 3 Q 7 L C Z x d W 9 0 O 0 h v d G V s L m p w Z y Z x d W 9 0 O y w m c X V v d D t v c G l 1 b V 9 m Y X J t L m p w Z y Z x d W 9 0 O y w m c X V v d D t I Z W R n Z W h v Z y 5 q c G c m c X V v d D s s J n F 1 b 3 Q 7 R 2 x v Y 2 s x N 0 d l b j Q u a n B n J n F 1 b 3 Q 7 L C Z x d W 9 0 O 2 J v b W I u a n B n J n F 1 b 3 Q 7 L C Z x d W 9 0 O 2 x z Z C 5 w b m c m c X V v d D s s J n F 1 b 3 Q 7 V 2 l u Z G 9 3 c y 5 w b m c m c X V v d D s s J n F 1 b 3 Q 7 U G 9 u Z C 5 q c G c m c X V v d D s s J n F 1 b 3 Q 7 c 2 9 j Y 2 V y X 2 Z p Z W x k L m p w Z y Z x d W 9 0 O y w m c X V v d D t N Z X R o Y W 1 w a G V 0 Y W 1 p b m U u c G 5 n J n F 1 b 3 Q 7 L C Z x d W 9 0 O 2 J v Y X Q u a n B n J n F 1 b 3 Q 7 L C Z x d W 9 0 O 0 Z p c m V m a W d o d G V y c y 5 q c G c m c X V v d D s s J n F 1 b 3 Q 7 R m 9 y Z X N 0 L m p w Z y Z x d W 9 0 O y w m c X V v d D t z b W 9 r a W 5 n X 2 N p Z 2 F y Z X R 0 Z S 5 q c G c m c X V v d D s s J n F 1 b 3 Q 7 Q m l r Z S 5 q c G c m c X V v d D s s J n F 1 b 3 Q 7 Q m V l c i 5 q c G c m c X V v d D s s J n F 1 b 3 Q 7 a G V y b 2 l u L m p w Z y Z x d W 9 0 O y w m c X V v d D t 4 d G M u a n B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Y 2 V w d G l v b l 9 2 M y 9 H Z c O k b m R l c n R l c i B U e X A x L n t J b m N l c H R p b 2 5 W M y w w f S Z x d W 9 0 O y w m c X V v d D t T Z W N 0 a W 9 u M S 9 p b m N l c H R p b 2 5 f d j M v R 2 X D p G 5 k Z X J 0 Z X I g V H l w M S 5 7 Z H J 1 Z 1 9 h Z G R p Y 3 Q u a n B n L D F 9 J n F 1 b 3 Q 7 L C Z x d W 9 0 O 1 N l Y 3 R p b 2 4 x L 2 l u Y 2 V w d G l v b l 9 2 M y 9 H Z c O k b m R l c n R l c i B U e X A x L n t C a X J k L m p w Z y w y f S Z x d W 9 0 O y w m c X V v d D t T Z W N 0 a W 9 u M S 9 p b m N l c H R p b 2 5 f d j M v R 2 X D p G 5 k Z X J 0 Z X I g V H l w M S 5 7 Y 2 l u Z W 1 h X 3 J v b 2 0 u a n B n L D N 9 J n F 1 b 3 Q 7 L C Z x d W 9 0 O 1 N l Y 3 R p b 2 4 x L 2 l u Y 2 V w d G l v b l 9 2 M y 9 H Z c O k b m R l c n R l c i B U e X A x L n t X Y X N o a W 5 n T W F j a G l u Z S 5 K U E c s N H 0 m c X V v d D s s J n F 1 b 3 Q 7 U 2 V j d G l v b j E v a W 5 j Z X B 0 a W 9 u X 3 Y z L 0 d l w 6 R u Z G V y d G V y I F R 5 c D E u e 1 B v c G N v c m 4 u c G 5 n L D V 9 J n F 1 b 3 Q 7 L C Z x d W 9 0 O 1 N l Y 3 R p b 2 4 x L 2 l u Y 2 V w d G l v b l 9 2 M y 9 H Z c O k b m R l c n R l c i B U e X A x L n t B c H B s Z S 5 q c G c s N n 0 m c X V v d D s s J n F 1 b 3 Q 7 U 2 V j d G l v b j E v a W 5 j Z X B 0 a W 9 u X 3 Y z L 0 d l w 6 R u Z G V y d G V y I F R 5 c D E u e 3 R y Y W l u L m p w Z y w 3 f S Z x d W 9 0 O y w m c X V v d D t T Z W N 0 a W 9 u M S 9 p b m N l c H R p b 2 5 f d j M v R 2 X D p G 5 k Z X J 0 Z X I g V H l w M S 5 7 R m x h Z 1 9 v Z l 9 q a W h h Z C 5 w b m c s O H 0 m c X V v d D s s J n F 1 b 3 Q 7 U 2 V j d G l v b j E v a W 5 j Z X B 0 a W 9 u X 3 Y z L 0 d l w 6 R u Z G V y d G V y I F R 5 c D E u e 1 Z 1 b H R 1 c m U u a n B n L D l 9 J n F 1 b 3 Q 7 L C Z x d W 9 0 O 1 N l Y 3 R p b 2 4 x L 2 l u Y 2 V w d G l v b l 9 2 M y 9 H Z c O k b m R l c n R l c i B U e X A x L n t J Y 2 V D c m V h b S 5 q c G c s M T B 9 J n F 1 b 3 Q 7 L C Z x d W 9 0 O 1 N l Y 3 R p b 2 4 x L 2 l u Y 2 V w d G l v b l 9 2 M y 9 H Z c O k b m R l c n R l c i B U e X A x L n t C c m V h Z C 5 q c G c s M T F 9 J n F 1 b 3 Q 7 L C Z x d W 9 0 O 1 N l Y 3 R p b 2 4 x L 2 l u Y 2 V w d G l v b l 9 2 M y 9 H Z c O k b m R l c n R l c i B U e X A x L n t Q Z X R y b 2 x T d G F 0 a W 9 u L m p w Z y w x M n 0 m c X V v d D s s J n F 1 b 3 Q 7 U 2 V j d G l v b j E v a W 5 j Z X B 0 a W 9 u X 3 Y z L 0 d l w 6 R u Z G V y d G V y I F R 5 c D E u e 1 l v Z 3 V y d C 5 q c G c s M T N 9 J n F 1 b 3 Q 7 L C Z x d W 9 0 O 1 N l Y 3 R p b 2 4 x L 2 l u Y 2 V w d G l v b l 9 2 M y 9 H Z c O k b m R l c n R l c i B U e X A x L n t y d W 5 3 Y X k u a n B n L D E 0 f S Z x d W 9 0 O y w m c X V v d D t T Z W N 0 a W 9 u M S 9 p b m N l c H R p b 2 5 f d j M v R 2 X D p G 5 k Z X J 0 Z X I g V H l w M S 5 7 U 2 9 1 c E J v d 2 w u a n B n L D E 1 f S Z x d W 9 0 O y w m c X V v d D t T Z W N 0 a W 9 u M S 9 p b m N l c H R p b 2 5 f d j M v R 2 X D p G 5 k Z X J 0 Z X I g V H l w M S 5 7 Y 2 F y L m p w Z y w x N n 0 m c X V v d D s s J n F 1 b 3 Q 7 U 2 V j d G l v b j E v a W 5 j Z X B 0 a W 9 u X 3 Y z L 0 d l w 6 R u Z G V y d G V y I F R 5 c D E u e 1 B o b 2 5 l L m p w Z y w x N 3 0 m c X V v d D s s J n F 1 b 3 Q 7 U 2 V j d G l v b j E v a W 5 j Z X B 0 a W 9 u X 3 Y z L 0 d l w 6 R u Z G V y d G V y I F R 5 c D E u e 1 N v Y 2 N l c k d h b W U u a n B n L D E 4 f S Z x d W 9 0 O y w m c X V v d D t T Z W N 0 a W 9 u M S 9 p b m N l c H R p b 2 5 f d j M v R 2 X D p G 5 k Z X J 0 Z X I g V H l w M S 5 7 T 3 B l b k F p c l N 3 a W 1 t a W 5 n U G 9 v b C 5 q c G c s M T l 9 J n F 1 b 3 Q 7 L C Z x d W 9 0 O 1 N l Y 3 R p b 2 4 x L 2 l u Y 2 V w d G l v b l 9 2 M y 9 H Z c O k b m R l c n R l c i B U e X A x L n t k c n V n c y 5 q c G c s M j B 9 J n F 1 b 3 Q 7 L C Z x d W 9 0 O 1 N l Y 3 R p b 2 4 x L 2 l u Y 2 V w d G l v b l 9 2 M y 9 H Z c O k b m R l c n R l c i B U e X A x L n t h a X J w b 3 J 0 L m p w Z y w y M X 0 m c X V v d D s s J n F 1 b 3 Q 7 U 2 V j d G l v b j E v a W 5 j Z X B 0 a W 9 u X 3 Y z L 0 d l w 6 R u Z G V y d G V y I F R 5 c D E u e 0 d p c m F m Z m U u a n B n L D I y f S Z x d W 9 0 O y w m c X V v d D t T Z W N 0 a W 9 u M S 9 p b m N l c H R p b 2 5 f d j M v R 2 X D p G 5 k Z X J 0 Z X I g V H l w M S 5 7 Q 2 h l Z X N l L m p w Z y w y M 3 0 m c X V v d D s s J n F 1 b 3 Q 7 U 2 V j d G l v b j E v a W 5 j Z X B 0 a W 9 u X 3 Y z L 0 d l w 6 R u Z G V y d G V y I F R 5 c D E u e 1 B h a W 5 0 Q n V j a 2 V 0 L m p w Z y w y N H 0 m c X V v d D s s J n F 1 b 3 Q 7 U 2 V j d G l v b j E v a W 5 j Z X B 0 a W 9 u X 3 Y z L 0 d l w 6 R u Z G V y d G V y I F R 5 c D E u e 2 J p a 2 V f d G 9 1 c i 5 q c G c s M j V 9 J n F 1 b 3 Q 7 L C Z x d W 9 0 O 1 N l Y 3 R p b 2 4 x L 2 l u Y 2 V w d G l v b l 9 2 M y 9 H Z c O k b m R l c n R l c i B U e X A x L n t M Y X B 0 b 3 A u a n B n L D I 2 f S Z x d W 9 0 O y w m c X V v d D t T Z W N 0 a W 9 u M S 9 p b m N l c H R p b 2 5 f d j M v R 2 X D p G 5 k Z X J 0 Z X I g V H l w M S 5 7 V H J h Y 3 R v c i 5 q c G c s M j d 9 J n F 1 b 3 Q 7 L C Z x d W 9 0 O 1 N l Y 3 R p b 2 4 x L 2 l u Y 2 V w d G l v b l 9 2 M y 9 H Z c O k b m R l c n R l c i B U e X A x L n t I a W t l L m p w Z y w y O H 0 m c X V v d D s s J n F 1 b 3 Q 7 U 2 V j d G l v b j E v a W 5 j Z X B 0 a W 9 u X 3 Y z L 0 d l w 6 R u Z G V y d G V y I F R 5 c D E u e 3 J l Z n V n Z W V j Y W 1 w L m p w Z y w y O X 0 m c X V v d D s s J n F 1 b 3 Q 7 U 2 V j d G l v b j E v a W 5 j Z X B 0 a W 9 u X 3 Y z L 0 d l w 6 R u Z G V y d G V y I F R 5 c D E u e 1 N 0 Z W F t T G 9 j b 2 1 v d G l 2 Z S 5 q c G c s M z B 9 J n F 1 b 3 Q 7 L C Z x d W 9 0 O 1 N l Y 3 R p b 2 4 x L 2 l u Y 2 V w d G l v b l 9 2 M y 9 H Z c O k b m R l c n R l c i B U e X A x L n t C Y W 5 h b m F z L m p w Z y w z M X 0 m c X V v d D s s J n F 1 b 3 Q 7 U 2 V j d G l v b j E v a W 5 j Z X B 0 a W 9 u X 3 Y z L 0 d l w 6 R u Z G V y d G V y I F R 5 c D E u e 2 N v Y 2 F p b m U u c G 5 n L D M y f S Z x d W 9 0 O y w m c X V v d D t T Z W N 0 a W 9 u M S 9 p b m N l c H R p b 2 5 f d j M v R 2 X D p G 5 k Z X J 0 Z X I g V H l w M S 5 7 Q 2 F y L m p w Z y w z M 3 0 m c X V v d D s s J n F 1 b 3 Q 7 U 2 V j d G l v b j E v a W 5 j Z X B 0 a W 9 u X 3 Y z L 0 d l w 6 R u Z G V y d G V y I F R 5 c D E u e 2 N y e X N 0 Y W w t b W V 0 a C 1 N Z X R o Y W 1 w a G V 0 Y W 1 p b m U u a n B n L D M 0 f S Z x d W 9 0 O y w m c X V v d D t T Z W N 0 a W 9 u M S 9 p b m N l c H R p b 2 5 f d j M v R 2 X D p G 5 k Z X J 0 Z X I g V H l w M S 5 7 U 2 h p c C 5 q c G c s M z V 9 J n F 1 b 3 Q 7 L C Z x d W 9 0 O 1 N l Y 3 R p b 2 4 x L 2 l u Y 2 V w d G l v b l 9 2 M y 9 H Z c O k b m R l c n R l c i B U e X A x L n t w Y X J 0 e V 9 j c m 9 3 Z C 5 q c G c s M z Z 9 J n F 1 b 3 Q 7 L C Z x d W 9 0 O 1 N l Y 3 R p b 2 4 x L 2 l u Y 2 V w d G l v b l 9 2 M y 9 H Z c O k b m R l c n R l c i B U e X A x L n t D b 2 x h L m p w Z y w z N 3 0 m c X V v d D s s J n F 1 b 3 Q 7 U 2 V j d G l v b j E v a W 5 j Z X B 0 a W 9 u X 3 Y z L 0 d l w 6 R u Z G V y d G V y I F R 5 c D E u e 3 B p Z y 5 q c G c s M z h 9 J n F 1 b 3 Q 7 L C Z x d W 9 0 O 1 N l Y 3 R p b 2 4 x L 2 l u Y 2 V w d G l v b l 9 2 M y 9 H Z c O k b m R l c n R l c i B U e X A x L n t C d X R 0 Z X I u a n B n L D M 5 f S Z x d W 9 0 O y w m c X V v d D t T Z W N 0 a W 9 u M S 9 p b m N l c H R p b 2 5 f d j M v R 2 X D p G 5 k Z X J 0 Z X I g V H l w M S 5 7 Y 2 9 j Y W l u Z S 5 q c G c s N D B 9 J n F 1 b 3 Q 7 L C Z x d W 9 0 O 1 N l Y 3 R p b 2 4 x L 2 l u Y 2 V w d G l v b l 9 2 M y 9 H Z c O k b m R l c n R l c i B U e X A x L n t T b 2 Z h Q m V k L m p w Z y w 0 M X 0 m c X V v d D s s J n F 1 b 3 Q 7 U 2 V j d G l v b j E v a W 5 j Z X B 0 a W 9 u X 3 Y z L 0 d l w 6 R u Z G V y d G V y I F R 5 c D E u e 2 N o a W x k c m V u L m p w Z y w 0 M n 0 m c X V v d D s s J n F 1 b 3 Q 7 U 2 V j d G l v b j E v a W 5 j Z X B 0 a W 9 u X 3 Y z L 0 d l w 6 R u Z G V y d G V y I F R 5 c D E u e 0 F s c G F j Y S 5 q c G c s N D N 9 J n F 1 b 3 Q 7 L C Z x d W 9 0 O 1 N l Y 3 R p b 2 4 x L 2 l u Y 2 V w d G l v b l 9 2 M y 9 H Z c O k b m R l c n R l c i B U e X A x L n t D Z W x s c G h v b m U u a n B n L D Q 0 f S Z x d W 9 0 O y w m c X V v d D t T Z W N 0 a W 9 u M S 9 p b m N l c H R p b 2 5 f d j M v R 2 X D p G 5 k Z X J 0 Z X I g V H l w M S 5 7 Y 2 F u b m F i a X M u a n B n L D Q 1 f S Z x d W 9 0 O y w m c X V v d D t T Z W N 0 a W 9 u M S 9 p b m N l c H R p b 2 5 f d j M v R 2 X D p G 5 k Z X J 0 Z X I g V H l w M S 5 7 Q m 9 v a 3 N o Z W x m L m p w Z y w 0 N n 0 m c X V v d D s s J n F 1 b 3 Q 7 U 2 V j d G l v b j E v a W 5 j Z X B 0 a W 9 u X 3 Y z L 0 d l w 6 R u Z G V y d G V y I F R 5 c D E u e 2 V h d G l u Z 1 9 3 b 2 1 l b i 5 q c G c s N D d 9 J n F 1 b 3 Q 7 L C Z x d W 9 0 O 1 N l Y 3 R p b 2 4 x L 2 l u Y 2 V w d G l v b l 9 2 M y 9 H Z c O k b m R l c n R l c i B U e X A x L n t B b F 9 R Y W l k Y S 5 q c G c s N D h 9 J n F 1 b 3 Q 7 L C Z x d W 9 0 O 1 N l Y 3 R p b 2 4 x L 2 l u Y 2 V w d G l v b l 9 2 M y 9 H Z c O k b m R l c n R l c i B U e X A x L n t U b 2 9 0 a G J y d X N o L m p w Z y w 0 O X 0 m c X V v d D s s J n F 1 b 3 Q 7 U 2 V j d G l v b j E v a W 5 j Z X B 0 a W 9 u X 3 Y z L 0 d l w 6 R u Z G V y d G V y I F R 5 c D E u e 0 N v b G E u a n B n X z E s N T B 9 J n F 1 b 3 Q 7 L C Z x d W 9 0 O 1 N l Y 3 R p b 2 4 x L 2 l u Y 2 V w d G l v b l 9 2 M y 9 H Z c O k b m R l c n R l c i B U e X A x L n t B d m 9 j Y W R v c y 5 q c G c s N T F 9 J n F 1 b 3 Q 7 L C Z x d W 9 0 O 1 N l Y 3 R p b 2 4 x L 2 l u Y 2 V w d G l v b l 9 2 M y 9 H Z c O k b m R l c n R l c i B U e X A x L n t r b m l m Z S 5 w b m c s N T J 9 J n F 1 b 3 Q 7 L C Z x d W 9 0 O 1 N l Y 3 R p b 2 4 x L 2 l u Y 2 V w d G l v b l 9 2 M y 9 H Z c O k b m R l c n R l c i B U e X A x L n t H c m V u Y W R l L k p Q R y w 1 M 3 0 m c X V v d D s s J n F 1 b 3 Q 7 U 2 V j d G l v b j E v a W 5 j Z X B 0 a W 9 u X 3 Y z L 0 d l w 6 R u Z G V y d G V y I F R 5 c D E u e 0 h v d G V s L m p w Z y w 1 N H 0 m c X V v d D s s J n F 1 b 3 Q 7 U 2 V j d G l v b j E v a W 5 j Z X B 0 a W 9 u X 3 Y z L 0 d l w 6 R u Z G V y d G V y I F R 5 c D E u e 2 9 w a X V t X 2 Z h c m 0 u a n B n L D U 1 f S Z x d W 9 0 O y w m c X V v d D t T Z W N 0 a W 9 u M S 9 p b m N l c H R p b 2 5 f d j M v R 2 X D p G 5 k Z X J 0 Z X I g V H l w M S 5 7 S G V k Z 2 V o b 2 c u a n B n L D U 2 f S Z x d W 9 0 O y w m c X V v d D t T Z W N 0 a W 9 u M S 9 p b m N l c H R p b 2 5 f d j M v R 2 X D p G 5 k Z X J 0 Z X I g V H l w M S 5 7 R 2 x v Y 2 s x N 0 d l b j Q u a n B n L D U 3 f S Z x d W 9 0 O y w m c X V v d D t T Z W N 0 a W 9 u M S 9 p b m N l c H R p b 2 5 f d j M v R 2 X D p G 5 k Z X J 0 Z X I g V H l w M S 5 7 Y m 9 t Y i 5 q c G c s N T h 9 J n F 1 b 3 Q 7 L C Z x d W 9 0 O 1 N l Y 3 R p b 2 4 x L 2 l u Y 2 V w d G l v b l 9 2 M y 9 H Z c O k b m R l c n R l c i B U e X A x L n t s c 2 Q u c G 5 n L D U 5 f S Z x d W 9 0 O y w m c X V v d D t T Z W N 0 a W 9 u M S 9 p b m N l c H R p b 2 5 f d j M v R 2 X D p G 5 k Z X J 0 Z X I g V H l w M S 5 7 V 2 l u Z G 9 3 c y 5 w b m c s N j B 9 J n F 1 b 3 Q 7 L C Z x d W 9 0 O 1 N l Y 3 R p b 2 4 x L 2 l u Y 2 V w d G l v b l 9 2 M y 9 H Z c O k b m R l c n R l c i B U e X A x L n t Q b 2 5 k L m p w Z y w 2 M X 0 m c X V v d D s s J n F 1 b 3 Q 7 U 2 V j d G l v b j E v a W 5 j Z X B 0 a W 9 u X 3 Y z L 0 d l w 6 R u Z G V y d G V y I F R 5 c D E u e 3 N v Y 2 N l c l 9 m a W V s Z C 5 q c G c s N j J 9 J n F 1 b 3 Q 7 L C Z x d W 9 0 O 1 N l Y 3 R p b 2 4 x L 2 l u Y 2 V w d G l v b l 9 2 M y 9 H Z c O k b m R l c n R l c i B U e X A x L n t N Z X R o Y W 1 w a G V 0 Y W 1 p b m U u c G 5 n L D Y z f S Z x d W 9 0 O y w m c X V v d D t T Z W N 0 a W 9 u M S 9 p b m N l c H R p b 2 5 f d j M v R 2 X D p G 5 k Z X J 0 Z X I g V H l w M S 5 7 Y m 9 h d C 5 q c G c s N j R 9 J n F 1 b 3 Q 7 L C Z x d W 9 0 O 1 N l Y 3 R p b 2 4 x L 2 l u Y 2 V w d G l v b l 9 2 M y 9 H Z c O k b m R l c n R l c i B U e X A x L n t G a X J l Z m l n a H R l c n M u a n B n L D Y 1 f S Z x d W 9 0 O y w m c X V v d D t T Z W N 0 a W 9 u M S 9 p b m N l c H R p b 2 5 f d j M v R 2 X D p G 5 k Z X J 0 Z X I g V H l w M S 5 7 R m 9 y Z X N 0 L m p w Z y w 2 N n 0 m c X V v d D s s J n F 1 b 3 Q 7 U 2 V j d G l v b j E v a W 5 j Z X B 0 a W 9 u X 3 Y z L 0 d l w 6 R u Z G V y d G V y I F R 5 c D E u e 3 N t b 2 t p b m d f Y 2 l n Y X J l d H R l L m p w Z y w 2 N 3 0 m c X V v d D s s J n F 1 b 3 Q 7 U 2 V j d G l v b j E v a W 5 j Z X B 0 a W 9 u X 3 Y z L 0 d l w 6 R u Z G V y d G V y I F R 5 c D E u e 0 J p a 2 U u a n B n L D Y 4 f S Z x d W 9 0 O y w m c X V v d D t T Z W N 0 a W 9 u M S 9 p b m N l c H R p b 2 5 f d j M v R 2 X D p G 5 k Z X J 0 Z X I g V H l w M S 5 7 Q m V l c i 5 q c G c s N j l 9 J n F 1 b 3 Q 7 L C Z x d W 9 0 O 1 N l Y 3 R p b 2 4 x L 2 l u Y 2 V w d G l v b l 9 2 M y 9 H Z c O k b m R l c n R l c i B U e X A x L n t o Z X J v a W 4 u a n B n L D c w f S Z x d W 9 0 O y w m c X V v d D t T Z W N 0 a W 9 u M S 9 p b m N l c H R p b 2 5 f d j M v R 2 X D p G 5 k Z X J 0 Z X I g V H l w M S 5 7 e H R j L m p w Z y w 3 M X 0 m c X V v d D t d L C Z x d W 9 0 O 0 N v b H V t b k N v d W 5 0 J n F 1 b 3 Q 7 O j c y L C Z x d W 9 0 O 0 t l e U N v b H V t b k 5 h b W V z J n F 1 b 3 Q 7 O l t d L C Z x d W 9 0 O 0 N v b H V t b k l k Z W 5 0 a X R p Z X M m c X V v d D s 6 W y Z x d W 9 0 O 1 N l Y 3 R p b 2 4 x L 2 l u Y 2 V w d G l v b l 9 2 M y 9 H Z c O k b m R l c n R l c i B U e X A x L n t J b m N l c H R p b 2 5 W M y w w f S Z x d W 9 0 O y w m c X V v d D t T Z W N 0 a W 9 u M S 9 p b m N l c H R p b 2 5 f d j M v R 2 X D p G 5 k Z X J 0 Z X I g V H l w M S 5 7 Z H J 1 Z 1 9 h Z G R p Y 3 Q u a n B n L D F 9 J n F 1 b 3 Q 7 L C Z x d W 9 0 O 1 N l Y 3 R p b 2 4 x L 2 l u Y 2 V w d G l v b l 9 2 M y 9 H Z c O k b m R l c n R l c i B U e X A x L n t C a X J k L m p w Z y w y f S Z x d W 9 0 O y w m c X V v d D t T Z W N 0 a W 9 u M S 9 p b m N l c H R p b 2 5 f d j M v R 2 X D p G 5 k Z X J 0 Z X I g V H l w M S 5 7 Y 2 l u Z W 1 h X 3 J v b 2 0 u a n B n L D N 9 J n F 1 b 3 Q 7 L C Z x d W 9 0 O 1 N l Y 3 R p b 2 4 x L 2 l u Y 2 V w d G l v b l 9 2 M y 9 H Z c O k b m R l c n R l c i B U e X A x L n t X Y X N o a W 5 n T W F j a G l u Z S 5 K U E c s N H 0 m c X V v d D s s J n F 1 b 3 Q 7 U 2 V j d G l v b j E v a W 5 j Z X B 0 a W 9 u X 3 Y z L 0 d l w 6 R u Z G V y d G V y I F R 5 c D E u e 1 B v c G N v c m 4 u c G 5 n L D V 9 J n F 1 b 3 Q 7 L C Z x d W 9 0 O 1 N l Y 3 R p b 2 4 x L 2 l u Y 2 V w d G l v b l 9 2 M y 9 H Z c O k b m R l c n R l c i B U e X A x L n t B c H B s Z S 5 q c G c s N n 0 m c X V v d D s s J n F 1 b 3 Q 7 U 2 V j d G l v b j E v a W 5 j Z X B 0 a W 9 u X 3 Y z L 0 d l w 6 R u Z G V y d G V y I F R 5 c D E u e 3 R y Y W l u L m p w Z y w 3 f S Z x d W 9 0 O y w m c X V v d D t T Z W N 0 a W 9 u M S 9 p b m N l c H R p b 2 5 f d j M v R 2 X D p G 5 k Z X J 0 Z X I g V H l w M S 5 7 R m x h Z 1 9 v Z l 9 q a W h h Z C 5 w b m c s O H 0 m c X V v d D s s J n F 1 b 3 Q 7 U 2 V j d G l v b j E v a W 5 j Z X B 0 a W 9 u X 3 Y z L 0 d l w 6 R u Z G V y d G V y I F R 5 c D E u e 1 Z 1 b H R 1 c m U u a n B n L D l 9 J n F 1 b 3 Q 7 L C Z x d W 9 0 O 1 N l Y 3 R p b 2 4 x L 2 l u Y 2 V w d G l v b l 9 2 M y 9 H Z c O k b m R l c n R l c i B U e X A x L n t J Y 2 V D c m V h b S 5 q c G c s M T B 9 J n F 1 b 3 Q 7 L C Z x d W 9 0 O 1 N l Y 3 R p b 2 4 x L 2 l u Y 2 V w d G l v b l 9 2 M y 9 H Z c O k b m R l c n R l c i B U e X A x L n t C c m V h Z C 5 q c G c s M T F 9 J n F 1 b 3 Q 7 L C Z x d W 9 0 O 1 N l Y 3 R p b 2 4 x L 2 l u Y 2 V w d G l v b l 9 2 M y 9 H Z c O k b m R l c n R l c i B U e X A x L n t Q Z X R y b 2 x T d G F 0 a W 9 u L m p w Z y w x M n 0 m c X V v d D s s J n F 1 b 3 Q 7 U 2 V j d G l v b j E v a W 5 j Z X B 0 a W 9 u X 3 Y z L 0 d l w 6 R u Z G V y d G V y I F R 5 c D E u e 1 l v Z 3 V y d C 5 q c G c s M T N 9 J n F 1 b 3 Q 7 L C Z x d W 9 0 O 1 N l Y 3 R p b 2 4 x L 2 l u Y 2 V w d G l v b l 9 2 M y 9 H Z c O k b m R l c n R l c i B U e X A x L n t y d W 5 3 Y X k u a n B n L D E 0 f S Z x d W 9 0 O y w m c X V v d D t T Z W N 0 a W 9 u M S 9 p b m N l c H R p b 2 5 f d j M v R 2 X D p G 5 k Z X J 0 Z X I g V H l w M S 5 7 U 2 9 1 c E J v d 2 w u a n B n L D E 1 f S Z x d W 9 0 O y w m c X V v d D t T Z W N 0 a W 9 u M S 9 p b m N l c H R p b 2 5 f d j M v R 2 X D p G 5 k Z X J 0 Z X I g V H l w M S 5 7 Y 2 F y L m p w Z y w x N n 0 m c X V v d D s s J n F 1 b 3 Q 7 U 2 V j d G l v b j E v a W 5 j Z X B 0 a W 9 u X 3 Y z L 0 d l w 6 R u Z G V y d G V y I F R 5 c D E u e 1 B o b 2 5 l L m p w Z y w x N 3 0 m c X V v d D s s J n F 1 b 3 Q 7 U 2 V j d G l v b j E v a W 5 j Z X B 0 a W 9 u X 3 Y z L 0 d l w 6 R u Z G V y d G V y I F R 5 c D E u e 1 N v Y 2 N l c k d h b W U u a n B n L D E 4 f S Z x d W 9 0 O y w m c X V v d D t T Z W N 0 a W 9 u M S 9 p b m N l c H R p b 2 5 f d j M v R 2 X D p G 5 k Z X J 0 Z X I g V H l w M S 5 7 T 3 B l b k F p c l N 3 a W 1 t a W 5 n U G 9 v b C 5 q c G c s M T l 9 J n F 1 b 3 Q 7 L C Z x d W 9 0 O 1 N l Y 3 R p b 2 4 x L 2 l u Y 2 V w d G l v b l 9 2 M y 9 H Z c O k b m R l c n R l c i B U e X A x L n t k c n V n c y 5 q c G c s M j B 9 J n F 1 b 3 Q 7 L C Z x d W 9 0 O 1 N l Y 3 R p b 2 4 x L 2 l u Y 2 V w d G l v b l 9 2 M y 9 H Z c O k b m R l c n R l c i B U e X A x L n t h a X J w b 3 J 0 L m p w Z y w y M X 0 m c X V v d D s s J n F 1 b 3 Q 7 U 2 V j d G l v b j E v a W 5 j Z X B 0 a W 9 u X 3 Y z L 0 d l w 6 R u Z G V y d G V y I F R 5 c D E u e 0 d p c m F m Z m U u a n B n L D I y f S Z x d W 9 0 O y w m c X V v d D t T Z W N 0 a W 9 u M S 9 p b m N l c H R p b 2 5 f d j M v R 2 X D p G 5 k Z X J 0 Z X I g V H l w M S 5 7 Q 2 h l Z X N l L m p w Z y w y M 3 0 m c X V v d D s s J n F 1 b 3 Q 7 U 2 V j d G l v b j E v a W 5 j Z X B 0 a W 9 u X 3 Y z L 0 d l w 6 R u Z G V y d G V y I F R 5 c D E u e 1 B h a W 5 0 Q n V j a 2 V 0 L m p w Z y w y N H 0 m c X V v d D s s J n F 1 b 3 Q 7 U 2 V j d G l v b j E v a W 5 j Z X B 0 a W 9 u X 3 Y z L 0 d l w 6 R u Z G V y d G V y I F R 5 c D E u e 2 J p a 2 V f d G 9 1 c i 5 q c G c s M j V 9 J n F 1 b 3 Q 7 L C Z x d W 9 0 O 1 N l Y 3 R p b 2 4 x L 2 l u Y 2 V w d G l v b l 9 2 M y 9 H Z c O k b m R l c n R l c i B U e X A x L n t M Y X B 0 b 3 A u a n B n L D I 2 f S Z x d W 9 0 O y w m c X V v d D t T Z W N 0 a W 9 u M S 9 p b m N l c H R p b 2 5 f d j M v R 2 X D p G 5 k Z X J 0 Z X I g V H l w M S 5 7 V H J h Y 3 R v c i 5 q c G c s M j d 9 J n F 1 b 3 Q 7 L C Z x d W 9 0 O 1 N l Y 3 R p b 2 4 x L 2 l u Y 2 V w d G l v b l 9 2 M y 9 H Z c O k b m R l c n R l c i B U e X A x L n t I a W t l L m p w Z y w y O H 0 m c X V v d D s s J n F 1 b 3 Q 7 U 2 V j d G l v b j E v a W 5 j Z X B 0 a W 9 u X 3 Y z L 0 d l w 6 R u Z G V y d G V y I F R 5 c D E u e 3 J l Z n V n Z W V j Y W 1 w L m p w Z y w y O X 0 m c X V v d D s s J n F 1 b 3 Q 7 U 2 V j d G l v b j E v a W 5 j Z X B 0 a W 9 u X 3 Y z L 0 d l w 6 R u Z G V y d G V y I F R 5 c D E u e 1 N 0 Z W F t T G 9 j b 2 1 v d G l 2 Z S 5 q c G c s M z B 9 J n F 1 b 3 Q 7 L C Z x d W 9 0 O 1 N l Y 3 R p b 2 4 x L 2 l u Y 2 V w d G l v b l 9 2 M y 9 H Z c O k b m R l c n R l c i B U e X A x L n t C Y W 5 h b m F z L m p w Z y w z M X 0 m c X V v d D s s J n F 1 b 3 Q 7 U 2 V j d G l v b j E v a W 5 j Z X B 0 a W 9 u X 3 Y z L 0 d l w 6 R u Z G V y d G V y I F R 5 c D E u e 2 N v Y 2 F p b m U u c G 5 n L D M y f S Z x d W 9 0 O y w m c X V v d D t T Z W N 0 a W 9 u M S 9 p b m N l c H R p b 2 5 f d j M v R 2 X D p G 5 k Z X J 0 Z X I g V H l w M S 5 7 Q 2 F y L m p w Z y w z M 3 0 m c X V v d D s s J n F 1 b 3 Q 7 U 2 V j d G l v b j E v a W 5 j Z X B 0 a W 9 u X 3 Y z L 0 d l w 6 R u Z G V y d G V y I F R 5 c D E u e 2 N y e X N 0 Y W w t b W V 0 a C 1 N Z X R o Y W 1 w a G V 0 Y W 1 p b m U u a n B n L D M 0 f S Z x d W 9 0 O y w m c X V v d D t T Z W N 0 a W 9 u M S 9 p b m N l c H R p b 2 5 f d j M v R 2 X D p G 5 k Z X J 0 Z X I g V H l w M S 5 7 U 2 h p c C 5 q c G c s M z V 9 J n F 1 b 3 Q 7 L C Z x d W 9 0 O 1 N l Y 3 R p b 2 4 x L 2 l u Y 2 V w d G l v b l 9 2 M y 9 H Z c O k b m R l c n R l c i B U e X A x L n t w Y X J 0 e V 9 j c m 9 3 Z C 5 q c G c s M z Z 9 J n F 1 b 3 Q 7 L C Z x d W 9 0 O 1 N l Y 3 R p b 2 4 x L 2 l u Y 2 V w d G l v b l 9 2 M y 9 H Z c O k b m R l c n R l c i B U e X A x L n t D b 2 x h L m p w Z y w z N 3 0 m c X V v d D s s J n F 1 b 3 Q 7 U 2 V j d G l v b j E v a W 5 j Z X B 0 a W 9 u X 3 Y z L 0 d l w 6 R u Z G V y d G V y I F R 5 c D E u e 3 B p Z y 5 q c G c s M z h 9 J n F 1 b 3 Q 7 L C Z x d W 9 0 O 1 N l Y 3 R p b 2 4 x L 2 l u Y 2 V w d G l v b l 9 2 M y 9 H Z c O k b m R l c n R l c i B U e X A x L n t C d X R 0 Z X I u a n B n L D M 5 f S Z x d W 9 0 O y w m c X V v d D t T Z W N 0 a W 9 u M S 9 p b m N l c H R p b 2 5 f d j M v R 2 X D p G 5 k Z X J 0 Z X I g V H l w M S 5 7 Y 2 9 j Y W l u Z S 5 q c G c s N D B 9 J n F 1 b 3 Q 7 L C Z x d W 9 0 O 1 N l Y 3 R p b 2 4 x L 2 l u Y 2 V w d G l v b l 9 2 M y 9 H Z c O k b m R l c n R l c i B U e X A x L n t T b 2 Z h Q m V k L m p w Z y w 0 M X 0 m c X V v d D s s J n F 1 b 3 Q 7 U 2 V j d G l v b j E v a W 5 j Z X B 0 a W 9 u X 3 Y z L 0 d l w 6 R u Z G V y d G V y I F R 5 c D E u e 2 N o a W x k c m V u L m p w Z y w 0 M n 0 m c X V v d D s s J n F 1 b 3 Q 7 U 2 V j d G l v b j E v a W 5 j Z X B 0 a W 9 u X 3 Y z L 0 d l w 6 R u Z G V y d G V y I F R 5 c D E u e 0 F s c G F j Y S 5 q c G c s N D N 9 J n F 1 b 3 Q 7 L C Z x d W 9 0 O 1 N l Y 3 R p b 2 4 x L 2 l u Y 2 V w d G l v b l 9 2 M y 9 H Z c O k b m R l c n R l c i B U e X A x L n t D Z W x s c G h v b m U u a n B n L D Q 0 f S Z x d W 9 0 O y w m c X V v d D t T Z W N 0 a W 9 u M S 9 p b m N l c H R p b 2 5 f d j M v R 2 X D p G 5 k Z X J 0 Z X I g V H l w M S 5 7 Y 2 F u b m F i a X M u a n B n L D Q 1 f S Z x d W 9 0 O y w m c X V v d D t T Z W N 0 a W 9 u M S 9 p b m N l c H R p b 2 5 f d j M v R 2 X D p G 5 k Z X J 0 Z X I g V H l w M S 5 7 Q m 9 v a 3 N o Z W x m L m p w Z y w 0 N n 0 m c X V v d D s s J n F 1 b 3 Q 7 U 2 V j d G l v b j E v a W 5 j Z X B 0 a W 9 u X 3 Y z L 0 d l w 6 R u Z G V y d G V y I F R 5 c D E u e 2 V h d G l u Z 1 9 3 b 2 1 l b i 5 q c G c s N D d 9 J n F 1 b 3 Q 7 L C Z x d W 9 0 O 1 N l Y 3 R p b 2 4 x L 2 l u Y 2 V w d G l v b l 9 2 M y 9 H Z c O k b m R l c n R l c i B U e X A x L n t B b F 9 R Y W l k Y S 5 q c G c s N D h 9 J n F 1 b 3 Q 7 L C Z x d W 9 0 O 1 N l Y 3 R p b 2 4 x L 2 l u Y 2 V w d G l v b l 9 2 M y 9 H Z c O k b m R l c n R l c i B U e X A x L n t U b 2 9 0 a G J y d X N o L m p w Z y w 0 O X 0 m c X V v d D s s J n F 1 b 3 Q 7 U 2 V j d G l v b j E v a W 5 j Z X B 0 a W 9 u X 3 Y z L 0 d l w 6 R u Z G V y d G V y I F R 5 c D E u e 0 N v b G E u a n B n X z E s N T B 9 J n F 1 b 3 Q 7 L C Z x d W 9 0 O 1 N l Y 3 R p b 2 4 x L 2 l u Y 2 V w d G l v b l 9 2 M y 9 H Z c O k b m R l c n R l c i B U e X A x L n t B d m 9 j Y W R v c y 5 q c G c s N T F 9 J n F 1 b 3 Q 7 L C Z x d W 9 0 O 1 N l Y 3 R p b 2 4 x L 2 l u Y 2 V w d G l v b l 9 2 M y 9 H Z c O k b m R l c n R l c i B U e X A x L n t r b m l m Z S 5 w b m c s N T J 9 J n F 1 b 3 Q 7 L C Z x d W 9 0 O 1 N l Y 3 R p b 2 4 x L 2 l u Y 2 V w d G l v b l 9 2 M y 9 H Z c O k b m R l c n R l c i B U e X A x L n t H c m V u Y W R l L k p Q R y w 1 M 3 0 m c X V v d D s s J n F 1 b 3 Q 7 U 2 V j d G l v b j E v a W 5 j Z X B 0 a W 9 u X 3 Y z L 0 d l w 6 R u Z G V y d G V y I F R 5 c D E u e 0 h v d G V s L m p w Z y w 1 N H 0 m c X V v d D s s J n F 1 b 3 Q 7 U 2 V j d G l v b j E v a W 5 j Z X B 0 a W 9 u X 3 Y z L 0 d l w 6 R u Z G V y d G V y I F R 5 c D E u e 2 9 w a X V t X 2 Z h c m 0 u a n B n L D U 1 f S Z x d W 9 0 O y w m c X V v d D t T Z W N 0 a W 9 u M S 9 p b m N l c H R p b 2 5 f d j M v R 2 X D p G 5 k Z X J 0 Z X I g V H l w M S 5 7 S G V k Z 2 V o b 2 c u a n B n L D U 2 f S Z x d W 9 0 O y w m c X V v d D t T Z W N 0 a W 9 u M S 9 p b m N l c H R p b 2 5 f d j M v R 2 X D p G 5 k Z X J 0 Z X I g V H l w M S 5 7 R 2 x v Y 2 s x N 0 d l b j Q u a n B n L D U 3 f S Z x d W 9 0 O y w m c X V v d D t T Z W N 0 a W 9 u M S 9 p b m N l c H R p b 2 5 f d j M v R 2 X D p G 5 k Z X J 0 Z X I g V H l w M S 5 7 Y m 9 t Y i 5 q c G c s N T h 9 J n F 1 b 3 Q 7 L C Z x d W 9 0 O 1 N l Y 3 R p b 2 4 x L 2 l u Y 2 V w d G l v b l 9 2 M y 9 H Z c O k b m R l c n R l c i B U e X A x L n t s c 2 Q u c G 5 n L D U 5 f S Z x d W 9 0 O y w m c X V v d D t T Z W N 0 a W 9 u M S 9 p b m N l c H R p b 2 5 f d j M v R 2 X D p G 5 k Z X J 0 Z X I g V H l w M S 5 7 V 2 l u Z G 9 3 c y 5 w b m c s N j B 9 J n F 1 b 3 Q 7 L C Z x d W 9 0 O 1 N l Y 3 R p b 2 4 x L 2 l u Y 2 V w d G l v b l 9 2 M y 9 H Z c O k b m R l c n R l c i B U e X A x L n t Q b 2 5 k L m p w Z y w 2 M X 0 m c X V v d D s s J n F 1 b 3 Q 7 U 2 V j d G l v b j E v a W 5 j Z X B 0 a W 9 u X 3 Y z L 0 d l w 6 R u Z G V y d G V y I F R 5 c D E u e 3 N v Y 2 N l c l 9 m a W V s Z C 5 q c G c s N j J 9 J n F 1 b 3 Q 7 L C Z x d W 9 0 O 1 N l Y 3 R p b 2 4 x L 2 l u Y 2 V w d G l v b l 9 2 M y 9 H Z c O k b m R l c n R l c i B U e X A x L n t N Z X R o Y W 1 w a G V 0 Y W 1 p b m U u c G 5 n L D Y z f S Z x d W 9 0 O y w m c X V v d D t T Z W N 0 a W 9 u M S 9 p b m N l c H R p b 2 5 f d j M v R 2 X D p G 5 k Z X J 0 Z X I g V H l w M S 5 7 Y m 9 h d C 5 q c G c s N j R 9 J n F 1 b 3 Q 7 L C Z x d W 9 0 O 1 N l Y 3 R p b 2 4 x L 2 l u Y 2 V w d G l v b l 9 2 M y 9 H Z c O k b m R l c n R l c i B U e X A x L n t G a X J l Z m l n a H R l c n M u a n B n L D Y 1 f S Z x d W 9 0 O y w m c X V v d D t T Z W N 0 a W 9 u M S 9 p b m N l c H R p b 2 5 f d j M v R 2 X D p G 5 k Z X J 0 Z X I g V H l w M S 5 7 R m 9 y Z X N 0 L m p w Z y w 2 N n 0 m c X V v d D s s J n F 1 b 3 Q 7 U 2 V j d G l v b j E v a W 5 j Z X B 0 a W 9 u X 3 Y z L 0 d l w 6 R u Z G V y d G V y I F R 5 c D E u e 3 N t b 2 t p b m d f Y 2 l n Y X J l d H R l L m p w Z y w 2 N 3 0 m c X V v d D s s J n F 1 b 3 Q 7 U 2 V j d G l v b j E v a W 5 j Z X B 0 a W 9 u X 3 Y z L 0 d l w 6 R u Z G V y d G V y I F R 5 c D E u e 0 J p a 2 U u a n B n L D Y 4 f S Z x d W 9 0 O y w m c X V v d D t T Z W N 0 a W 9 u M S 9 p b m N l c H R p b 2 5 f d j M v R 2 X D p G 5 k Z X J 0 Z X I g V H l w M S 5 7 Q m V l c i 5 q c G c s N j l 9 J n F 1 b 3 Q 7 L C Z x d W 9 0 O 1 N l Y 3 R p b 2 4 x L 2 l u Y 2 V w d G l v b l 9 2 M y 9 H Z c O k b m R l c n R l c i B U e X A x L n t o Z X J v a W 4 u a n B n L D c w f S Z x d W 9 0 O y w m c X V v d D t T Z W N 0 a W 9 u M S 9 p b m N l c H R p b 2 5 f d j M v R 2 X D p G 5 k Z X J 0 Z X I g V H l w M S 5 7 e H R j L m p w Z y w 3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Y 2 V w d G l v b l 9 2 M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N l c H R p b 2 5 f d j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j Z X B 0 a W 9 u X 3 Y z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Y 2 V w d G l v b l 9 2 M y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j Z X B 0 a W 9 u X 3 Y z L 1 V t Y m V u Y W 5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G N l c H R p b 2 4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e G N l c H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O V Q x N j o w N T o y N i 4 4 O D g 2 M j M x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Y Y 2 V w d G l v b i Z x d W 9 0 O y w m c X V v d D t k c n V n X 2 F k Z G l j d C 5 q c G c m c X V v d D s s J n F 1 b 3 Q 7 Q m l y Z C 5 q c G c m c X V v d D s s J n F 1 b 3 Q 7 Y 2 l u Z W 1 h X 3 J v b 2 0 u a n B n J n F 1 b 3 Q 7 L C Z x d W 9 0 O 1 d h c 2 h p b m d N Y W N o a W 5 l L k p Q R y Z x d W 9 0 O y w m c X V v d D t Q b 3 B j b 3 J u L n B u Z y Z x d W 9 0 O y w m c X V v d D t B c H B s Z S 5 q c G c m c X V v d D s s J n F 1 b 3 Q 7 d H J h a W 4 u a n B n J n F 1 b 3 Q 7 L C Z x d W 9 0 O 0 Z s Y W d f b 2 Z f a m l o Y W Q u c G 5 n J n F 1 b 3 Q 7 L C Z x d W 9 0 O 1 Z 1 b H R 1 c m U u a n B n J n F 1 b 3 Q 7 L C Z x d W 9 0 O 0 l j Z U N y Z W F t L m p w Z y Z x d W 9 0 O y w m c X V v d D t C c m V h Z C 5 q c G c m c X V v d D s s J n F 1 b 3 Q 7 U G V 0 c m 9 s U 3 R h d G l v b i 5 q c G c m c X V v d D s s J n F 1 b 3 Q 7 W W 9 n d X J 0 L m p w Z y Z x d W 9 0 O y w m c X V v d D t y d W 5 3 Y X k u a n B n J n F 1 b 3 Q 7 L C Z x d W 9 0 O 1 N v d X B C b 3 d s L m p w Z y Z x d W 9 0 O y w m c X V v d D t j Y X I u a n B n J n F 1 b 3 Q 7 L C Z x d W 9 0 O 1 B o b 2 5 l L m p w Z y Z x d W 9 0 O y w m c X V v d D t T b 2 N j Z X J H Y W 1 l L m p w Z y Z x d W 9 0 O y w m c X V v d D t P c G V u Q W l y U 3 d p b W 1 p b m d Q b 2 9 s L m p w Z y Z x d W 9 0 O y w m c X V v d D t k c n V n c y 5 q c G c m c X V v d D s s J n F 1 b 3 Q 7 Y W l y c G 9 y d C 5 q c G c m c X V v d D s s J n F 1 b 3 Q 7 R 2 l y Y W Z m Z S 5 q c G c m c X V v d D s s J n F 1 b 3 Q 7 Q 2 h l Z X N l L m p w Z y Z x d W 9 0 O y w m c X V v d D t Q Y W l u d E J 1 Y 2 t l d C 5 q c G c m c X V v d D s s J n F 1 b 3 Q 7 Y m l r Z V 9 0 b 3 V y L m p w Z y Z x d W 9 0 O y w m c X V v d D t M Y X B 0 b 3 A u a n B n J n F 1 b 3 Q 7 L C Z x d W 9 0 O 1 R y Y W N 0 b 3 I u a n B n J n F 1 b 3 Q 7 L C Z x d W 9 0 O 0 h p a 2 U u a n B n J n F 1 b 3 Q 7 L C Z x d W 9 0 O 3 J l Z n V n Z W V j Y W 1 w L m p w Z y Z x d W 9 0 O y w m c X V v d D t T d G V h b U x v Y 2 9 t b 3 R p d m U u a n B n J n F 1 b 3 Q 7 L C Z x d W 9 0 O 0 J h b m F u Y X M u a n B n J n F 1 b 3 Q 7 L C Z x d W 9 0 O 2 N v Y 2 F p b m U u c G 5 n J n F 1 b 3 Q 7 L C Z x d W 9 0 O 0 N h c i 5 q c G c u M S Z x d W 9 0 O y w m c X V v d D t j c n l z d G F s L W 1 l d G g t T W V 0 a G F t c G h l d G F t a W 5 l L m p w Z y Z x d W 9 0 O y w m c X V v d D t T a G l w L m p w Z y Z x d W 9 0 O y w m c X V v d D t w Y X J 0 e V 9 j c m 9 3 Z C 5 q c G c m c X V v d D s s J n F 1 b 3 Q 7 Q 2 9 s Y S 5 q c G c m c X V v d D s s J n F 1 b 3 Q 7 c G l n L m p w Z y Z x d W 9 0 O y w m c X V v d D t C d X R 0 Z X I u a n B n J n F 1 b 3 Q 7 L C Z x d W 9 0 O 2 N v Y 2 F p b m U u a n B n J n F 1 b 3 Q 7 L C Z x d W 9 0 O 1 N v Z m F C Z W Q u a n B n J n F 1 b 3 Q 7 L C Z x d W 9 0 O 2 N o a W x k c m V u L m p w Z y Z x d W 9 0 O y w m c X V v d D t B b H B h Y 2 E u a n B n J n F 1 b 3 Q 7 L C Z x d W 9 0 O 0 N l b G x w a G 9 u Z S 5 q c G c m c X V v d D s s J n F 1 b 3 Q 7 Y 2 F u b m F i a X M u a n B n J n F 1 b 3 Q 7 L C Z x d W 9 0 O 0 J v b 2 t z a G V s Z i 5 q c G c m c X V v d D s s J n F 1 b 3 Q 7 Z W F 0 a W 5 n X 3 d v b W V u L m p w Z y Z x d W 9 0 O y w m c X V v d D t B b F 9 R Y W l k Y S 5 q c G c m c X V v d D s s J n F 1 b 3 Q 7 V G 9 v d G h i c n V z a C 5 q c G c m c X V v d D s s J n F 1 b 3 Q 7 Q 2 9 s Y S 5 q c G d f M S Z x d W 9 0 O y w m c X V v d D t B d m 9 j Y W R v c y 5 q c G c m c X V v d D s s J n F 1 b 3 Q 7 a 2 5 p Z m U u c G 5 n J n F 1 b 3 Q 7 L C Z x d W 9 0 O 0 d y Z W 5 h Z G U u S l B H J n F 1 b 3 Q 7 L C Z x d W 9 0 O 0 h v d G V s L m p w Z y Z x d W 9 0 O y w m c X V v d D t v c G l 1 b V 9 m Y X J t L m p w Z y Z x d W 9 0 O y w m c X V v d D t I Z W R n Z W h v Z y 5 q c G c m c X V v d D s s J n F 1 b 3 Q 7 R 2 x v Y 2 s x N 0 d l b j Q u a n B n J n F 1 b 3 Q 7 L C Z x d W 9 0 O 2 J v b W I u a n B n J n F 1 b 3 Q 7 L C Z x d W 9 0 O 2 x z Z C 5 w b m c m c X V v d D s s J n F 1 b 3 Q 7 V 2 l u Z G 9 3 c y 5 w b m c m c X V v d D s s J n F 1 b 3 Q 7 U G 9 u Z C 5 q c G c m c X V v d D s s J n F 1 b 3 Q 7 c 2 9 j Y 2 V y X 2 Z p Z W x k L m p w Z y Z x d W 9 0 O y w m c X V v d D t N Z X R o Y W 1 w a G V 0 Y W 1 p b m U u c G 5 n J n F 1 b 3 Q 7 L C Z x d W 9 0 O 2 J v Y X Q u a n B n J n F 1 b 3 Q 7 L C Z x d W 9 0 O 0 Z p c m V m a W d o d G V y c y 5 q c G c m c X V v d D s s J n F 1 b 3 Q 7 R m 9 y Z X N 0 L m p w Z y Z x d W 9 0 O y w m c X V v d D t z b W 9 r a W 5 n X 2 N p Z 2 F y Z X R 0 Z S 5 q c G c m c X V v d D s s J n F 1 b 3 Q 7 Q m l r Z S 5 q c G c m c X V v d D s s J n F 1 b 3 Q 7 Q m V l c i 5 q c G c m c X V v d D s s J n F 1 b 3 Q 7 a G V y b 2 l u L m p w Z y Z x d W 9 0 O y w m c X V v d D t 4 d G M u a n B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h j Z X B 0 a W 9 u L 0 d l w 6 R u Z G V y d G V y I F R 5 c D E u e 1 h j Z X B 0 a W 9 u L D B 9 J n F 1 b 3 Q 7 L C Z x d W 9 0 O 1 N l Y 3 R p b 2 4 x L 3 h j Z X B 0 a W 9 u L 0 d l w 6 R u Z G V y d G V y I F R 5 c D E u e 2 R y d W d f Y W R k a W N 0 L m p w Z y w x f S Z x d W 9 0 O y w m c X V v d D t T Z W N 0 a W 9 u M S 9 4 Y 2 V w d G l v b i 9 H Z c O k b m R l c n R l c i B U e X A x L n t C a X J k L m p w Z y w y f S Z x d W 9 0 O y w m c X V v d D t T Z W N 0 a W 9 u M S 9 4 Y 2 V w d G l v b i 9 H Z c O k b m R l c n R l c i B U e X A x L n t j a W 5 l b W F f c m 9 v b S 5 q c G c s M 3 0 m c X V v d D s s J n F 1 b 3 Q 7 U 2 V j d G l v b j E v e G N l c H R p b 2 4 v R 2 X D p G 5 k Z X J 0 Z X I g V H l w M S 5 7 V 2 F z a G l u Z 0 1 h Y 2 h p b m U u S l B H L D R 9 J n F 1 b 3 Q 7 L C Z x d W 9 0 O 1 N l Y 3 R p b 2 4 x L 3 h j Z X B 0 a W 9 u L 0 d l w 6 R u Z G V y d G V y I F R 5 c D E u e 1 B v c G N v c m 4 u c G 5 n L D V 9 J n F 1 b 3 Q 7 L C Z x d W 9 0 O 1 N l Y 3 R p b 2 4 x L 3 h j Z X B 0 a W 9 u L 0 d l w 6 R u Z G V y d G V y I F R 5 c D E u e 0 F w c G x l L m p w Z y w 2 f S Z x d W 9 0 O y w m c X V v d D t T Z W N 0 a W 9 u M S 9 4 Y 2 V w d G l v b i 9 H Z c O k b m R l c n R l c i B U e X A x L n t 0 c m F p b i 5 q c G c s N 3 0 m c X V v d D s s J n F 1 b 3 Q 7 U 2 V j d G l v b j E v e G N l c H R p b 2 4 v R 2 X D p G 5 k Z X J 0 Z X I g V H l w M S 5 7 R m x h Z 1 9 v Z l 9 q a W h h Z C 5 w b m c s O H 0 m c X V v d D s s J n F 1 b 3 Q 7 U 2 V j d G l v b j E v e G N l c H R p b 2 4 v R 2 X D p G 5 k Z X J 0 Z X I g V H l w M S 5 7 V n V s d H V y Z S 5 q c G c s O X 0 m c X V v d D s s J n F 1 b 3 Q 7 U 2 V j d G l v b j E v e G N l c H R p b 2 4 v R 2 X D p G 5 k Z X J 0 Z X I g V H l w M S 5 7 S W N l Q 3 J l Y W 0 u a n B n L D E w f S Z x d W 9 0 O y w m c X V v d D t T Z W N 0 a W 9 u M S 9 4 Y 2 V w d G l v b i 9 H Z c O k b m R l c n R l c i B U e X A x L n t C c m V h Z C 5 q c G c s M T F 9 J n F 1 b 3 Q 7 L C Z x d W 9 0 O 1 N l Y 3 R p b 2 4 x L 3 h j Z X B 0 a W 9 u L 0 d l w 6 R u Z G V y d G V y I F R 5 c D E u e 1 B l d H J v b F N 0 Y X R p b 2 4 u a n B n L D E y f S Z x d W 9 0 O y w m c X V v d D t T Z W N 0 a W 9 u M S 9 4 Y 2 V w d G l v b i 9 H Z c O k b m R l c n R l c i B U e X A x L n t Z b 2 d 1 c n Q u a n B n L D E z f S Z x d W 9 0 O y w m c X V v d D t T Z W N 0 a W 9 u M S 9 4 Y 2 V w d G l v b i 9 H Z c O k b m R l c n R l c i B U e X A x L n t y d W 5 3 Y X k u a n B n L D E 0 f S Z x d W 9 0 O y w m c X V v d D t T Z W N 0 a W 9 u M S 9 4 Y 2 V w d G l v b i 9 H Z c O k b m R l c n R l c i B U e X A x L n t T b 3 V w Q m 9 3 b C 5 q c G c s M T V 9 J n F 1 b 3 Q 7 L C Z x d W 9 0 O 1 N l Y 3 R p b 2 4 x L 3 h j Z X B 0 a W 9 u L 0 d l w 6 R u Z G V y d G V y I F R 5 c D E u e 2 N h c i 5 q c G c s M T Z 9 J n F 1 b 3 Q 7 L C Z x d W 9 0 O 1 N l Y 3 R p b 2 4 x L 3 h j Z X B 0 a W 9 u L 0 d l w 6 R u Z G V y d G V y I F R 5 c D E u e 1 B o b 2 5 l L m p w Z y w x N 3 0 m c X V v d D s s J n F 1 b 3 Q 7 U 2 V j d G l v b j E v e G N l c H R p b 2 4 v R 2 X D p G 5 k Z X J 0 Z X I g V H l w M S 5 7 U 2 9 j Y 2 V y R 2 F t Z S 5 q c G c s M T h 9 J n F 1 b 3 Q 7 L C Z x d W 9 0 O 1 N l Y 3 R p b 2 4 x L 3 h j Z X B 0 a W 9 u L 0 d l w 6 R u Z G V y d G V y I F R 5 c D E u e 0 9 w Z W 5 B a X J T d 2 l t b W l u Z 1 B v b 2 w u a n B n L D E 5 f S Z x d W 9 0 O y w m c X V v d D t T Z W N 0 a W 9 u M S 9 4 Y 2 V w d G l v b i 9 H Z c O k b m R l c n R l c i B U e X A x L n t k c n V n c y 5 q c G c s M j B 9 J n F 1 b 3 Q 7 L C Z x d W 9 0 O 1 N l Y 3 R p b 2 4 x L 3 h j Z X B 0 a W 9 u L 0 d l w 6 R u Z G V y d G V y I F R 5 c D E u e 2 F p c n B v c n Q u a n B n L D I x f S Z x d W 9 0 O y w m c X V v d D t T Z W N 0 a W 9 u M S 9 4 Y 2 V w d G l v b i 9 H Z c O k b m R l c n R l c i B U e X A x L n t H a X J h Z m Z l L m p w Z y w y M n 0 m c X V v d D s s J n F 1 b 3 Q 7 U 2 V j d G l v b j E v e G N l c H R p b 2 4 v R 2 X D p G 5 k Z X J 0 Z X I g V H l w M S 5 7 Q 2 h l Z X N l L m p w Z y w y M 3 0 m c X V v d D s s J n F 1 b 3 Q 7 U 2 V j d G l v b j E v e G N l c H R p b 2 4 v R 2 X D p G 5 k Z X J 0 Z X I g V H l w M S 5 7 U G F p b n R C d W N r Z X Q u a n B n L D I 0 f S Z x d W 9 0 O y w m c X V v d D t T Z W N 0 a W 9 u M S 9 4 Y 2 V w d G l v b i 9 H Z c O k b m R l c n R l c i B U e X A x L n t i a W t l X 3 R v d X I u a n B n L D I 1 f S Z x d W 9 0 O y w m c X V v d D t T Z W N 0 a W 9 u M S 9 4 Y 2 V w d G l v b i 9 H Z c O k b m R l c n R l c i B U e X A x L n t M Y X B 0 b 3 A u a n B n L D I 2 f S Z x d W 9 0 O y w m c X V v d D t T Z W N 0 a W 9 u M S 9 4 Y 2 V w d G l v b i 9 H Z c O k b m R l c n R l c i B U e X A x L n t U c m F j d G 9 y L m p w Z y w y N 3 0 m c X V v d D s s J n F 1 b 3 Q 7 U 2 V j d G l v b j E v e G N l c H R p b 2 4 v R 2 X D p G 5 k Z X J 0 Z X I g V H l w M S 5 7 S G l r Z S 5 q c G c s M j h 9 J n F 1 b 3 Q 7 L C Z x d W 9 0 O 1 N l Y 3 R p b 2 4 x L 3 h j Z X B 0 a W 9 u L 0 d l w 6 R u Z G V y d G V y I F R 5 c D E u e 3 J l Z n V n Z W V j Y W 1 w L m p w Z y w y O X 0 m c X V v d D s s J n F 1 b 3 Q 7 U 2 V j d G l v b j E v e G N l c H R p b 2 4 v R 2 X D p G 5 k Z X J 0 Z X I g V H l w M S 5 7 U 3 R l Y W 1 M b 2 N v b W 9 0 a X Z l L m p w Z y w z M H 0 m c X V v d D s s J n F 1 b 3 Q 7 U 2 V j d G l v b j E v e G N l c H R p b 2 4 v R 2 X D p G 5 k Z X J 0 Z X I g V H l w M S 5 7 Q m F u Y W 5 h c y 5 q c G c s M z F 9 J n F 1 b 3 Q 7 L C Z x d W 9 0 O 1 N l Y 3 R p b 2 4 x L 3 h j Z X B 0 a W 9 u L 0 d l w 6 R u Z G V y d G V y I F R 5 c D E u e 2 N v Y 2 F p b m U u c G 5 n L D M y f S Z x d W 9 0 O y w m c X V v d D t T Z W N 0 a W 9 u M S 9 4 Y 2 V w d G l v b i 9 H Z c O k b m R l c n R l c i B U e X A x L n t D Y X I u a n B n L D M z f S Z x d W 9 0 O y w m c X V v d D t T Z W N 0 a W 9 u M S 9 4 Y 2 V w d G l v b i 9 H Z c O k b m R l c n R l c i B U e X A x L n t j c n l z d G F s L W 1 l d G g t T W V 0 a G F t c G h l d G F t a W 5 l L m p w Z y w z N H 0 m c X V v d D s s J n F 1 b 3 Q 7 U 2 V j d G l v b j E v e G N l c H R p b 2 4 v R 2 X D p G 5 k Z X J 0 Z X I g V H l w M S 5 7 U 2 h p c C 5 q c G c s M z V 9 J n F 1 b 3 Q 7 L C Z x d W 9 0 O 1 N l Y 3 R p b 2 4 x L 3 h j Z X B 0 a W 9 u L 0 d l w 6 R u Z G V y d G V y I F R 5 c D E u e 3 B h c n R 5 X 2 N y b 3 d k L m p w Z y w z N n 0 m c X V v d D s s J n F 1 b 3 Q 7 U 2 V j d G l v b j E v e G N l c H R p b 2 4 v R 2 X D p G 5 k Z X J 0 Z X I g V H l w M S 5 7 Q 2 9 s Y S 5 q c G c s M z d 9 J n F 1 b 3 Q 7 L C Z x d W 9 0 O 1 N l Y 3 R p b 2 4 x L 3 h j Z X B 0 a W 9 u L 0 d l w 6 R u Z G V y d G V y I F R 5 c D E u e 3 B p Z y 5 q c G c s M z h 9 J n F 1 b 3 Q 7 L C Z x d W 9 0 O 1 N l Y 3 R p b 2 4 x L 3 h j Z X B 0 a W 9 u L 0 d l w 6 R u Z G V y d G V y I F R 5 c D E u e 0 J 1 d H R l c i 5 q c G c s M z l 9 J n F 1 b 3 Q 7 L C Z x d W 9 0 O 1 N l Y 3 R p b 2 4 x L 3 h j Z X B 0 a W 9 u L 0 d l w 6 R u Z G V y d G V y I F R 5 c D E u e 2 N v Y 2 F p b m U u a n B n L D Q w f S Z x d W 9 0 O y w m c X V v d D t T Z W N 0 a W 9 u M S 9 4 Y 2 V w d G l v b i 9 H Z c O k b m R l c n R l c i B U e X A x L n t T b 2 Z h Q m V k L m p w Z y w 0 M X 0 m c X V v d D s s J n F 1 b 3 Q 7 U 2 V j d G l v b j E v e G N l c H R p b 2 4 v R 2 X D p G 5 k Z X J 0 Z X I g V H l w M S 5 7 Y 2 h p b G R y Z W 4 u a n B n L D Q y f S Z x d W 9 0 O y w m c X V v d D t T Z W N 0 a W 9 u M S 9 4 Y 2 V w d G l v b i 9 H Z c O k b m R l c n R l c i B U e X A x L n t B b H B h Y 2 E u a n B n L D Q z f S Z x d W 9 0 O y w m c X V v d D t T Z W N 0 a W 9 u M S 9 4 Y 2 V w d G l v b i 9 H Z c O k b m R l c n R l c i B U e X A x L n t D Z W x s c G h v b m U u a n B n L D Q 0 f S Z x d W 9 0 O y w m c X V v d D t T Z W N 0 a W 9 u M S 9 4 Y 2 V w d G l v b i 9 H Z c O k b m R l c n R l c i B U e X A x L n t j Y W 5 u Y W J p c y 5 q c G c s N D V 9 J n F 1 b 3 Q 7 L C Z x d W 9 0 O 1 N l Y 3 R p b 2 4 x L 3 h j Z X B 0 a W 9 u L 0 d l w 6 R u Z G V y d G V y I F R 5 c D E u e 0 J v b 2 t z a G V s Z i 5 q c G c s N D Z 9 J n F 1 b 3 Q 7 L C Z x d W 9 0 O 1 N l Y 3 R p b 2 4 x L 3 h j Z X B 0 a W 9 u L 0 d l w 6 R u Z G V y d G V y I F R 5 c D E u e 2 V h d G l u Z 1 9 3 b 2 1 l b i 5 q c G c s N D d 9 J n F 1 b 3 Q 7 L C Z x d W 9 0 O 1 N l Y 3 R p b 2 4 x L 3 h j Z X B 0 a W 9 u L 0 d l w 6 R u Z G V y d G V y I F R 5 c D E u e 0 F s X 1 F h a W R h L m p w Z y w 0 O H 0 m c X V v d D s s J n F 1 b 3 Q 7 U 2 V j d G l v b j E v e G N l c H R p b 2 4 v R 2 X D p G 5 k Z X J 0 Z X I g V H l w M S 5 7 V G 9 v d G h i c n V z a C 5 q c G c s N D l 9 J n F 1 b 3 Q 7 L C Z x d W 9 0 O 1 N l Y 3 R p b 2 4 x L 3 h j Z X B 0 a W 9 u L 0 d l w 6 R u Z G V y d G V y I F R 5 c D E u e 0 N v b G E u a n B n X z E s N T B 9 J n F 1 b 3 Q 7 L C Z x d W 9 0 O 1 N l Y 3 R p b 2 4 x L 3 h j Z X B 0 a W 9 u L 0 d l w 6 R u Z G V y d G V y I F R 5 c D E u e 0 F 2 b 2 N h Z G 9 z L m p w Z y w 1 M X 0 m c X V v d D s s J n F 1 b 3 Q 7 U 2 V j d G l v b j E v e G N l c H R p b 2 4 v R 2 X D p G 5 k Z X J 0 Z X I g V H l w M S 5 7 a 2 5 p Z m U u c G 5 n L D U y f S Z x d W 9 0 O y w m c X V v d D t T Z W N 0 a W 9 u M S 9 4 Y 2 V w d G l v b i 9 H Z c O k b m R l c n R l c i B U e X A x L n t H c m V u Y W R l L k p Q R y w 1 M 3 0 m c X V v d D s s J n F 1 b 3 Q 7 U 2 V j d G l v b j E v e G N l c H R p b 2 4 v R 2 X D p G 5 k Z X J 0 Z X I g V H l w M S 5 7 S G 9 0 Z W w u a n B n L D U 0 f S Z x d W 9 0 O y w m c X V v d D t T Z W N 0 a W 9 u M S 9 4 Y 2 V w d G l v b i 9 H Z c O k b m R l c n R l c i B U e X A x L n t v c G l 1 b V 9 m Y X J t L m p w Z y w 1 N X 0 m c X V v d D s s J n F 1 b 3 Q 7 U 2 V j d G l v b j E v e G N l c H R p b 2 4 v R 2 X D p G 5 k Z X J 0 Z X I g V H l w M S 5 7 S G V k Z 2 V o b 2 c u a n B n L D U 2 f S Z x d W 9 0 O y w m c X V v d D t T Z W N 0 a W 9 u M S 9 4 Y 2 V w d G l v b i 9 H Z c O k b m R l c n R l c i B U e X A x L n t H b G 9 j a z E 3 R 2 V u N C 5 q c G c s N T d 9 J n F 1 b 3 Q 7 L C Z x d W 9 0 O 1 N l Y 3 R p b 2 4 x L 3 h j Z X B 0 a W 9 u L 0 d l w 6 R u Z G V y d G V y I F R 5 c D E u e 2 J v b W I u a n B n L D U 4 f S Z x d W 9 0 O y w m c X V v d D t T Z W N 0 a W 9 u M S 9 4 Y 2 V w d G l v b i 9 H Z c O k b m R l c n R l c i B U e X A x L n t s c 2 Q u c G 5 n L D U 5 f S Z x d W 9 0 O y w m c X V v d D t T Z W N 0 a W 9 u M S 9 4 Y 2 V w d G l v b i 9 H Z c O k b m R l c n R l c i B U e X A x L n t X a W 5 k b 3 d z L n B u Z y w 2 M H 0 m c X V v d D s s J n F 1 b 3 Q 7 U 2 V j d G l v b j E v e G N l c H R p b 2 4 v R 2 X D p G 5 k Z X J 0 Z X I g V H l w M S 5 7 U G 9 u Z C 5 q c G c s N j F 9 J n F 1 b 3 Q 7 L C Z x d W 9 0 O 1 N l Y 3 R p b 2 4 x L 3 h j Z X B 0 a W 9 u L 0 d l w 6 R u Z G V y d G V y I F R 5 c D E u e 3 N v Y 2 N l c l 9 m a W V s Z C 5 q c G c s N j J 9 J n F 1 b 3 Q 7 L C Z x d W 9 0 O 1 N l Y 3 R p b 2 4 x L 3 h j Z X B 0 a W 9 u L 0 d l w 6 R u Z G V y d G V y I F R 5 c D E u e 0 1 l d G h h b X B o Z X R h b W l u Z S 5 w b m c s N j N 9 J n F 1 b 3 Q 7 L C Z x d W 9 0 O 1 N l Y 3 R p b 2 4 x L 3 h j Z X B 0 a W 9 u L 0 d l w 6 R u Z G V y d G V y I F R 5 c D E u e 2 J v Y X Q u a n B n L D Y 0 f S Z x d W 9 0 O y w m c X V v d D t T Z W N 0 a W 9 u M S 9 4 Y 2 V w d G l v b i 9 H Z c O k b m R l c n R l c i B U e X A x L n t G a X J l Z m l n a H R l c n M u a n B n L D Y 1 f S Z x d W 9 0 O y w m c X V v d D t T Z W N 0 a W 9 u M S 9 4 Y 2 V w d G l v b i 9 H Z c O k b m R l c n R l c i B U e X A x L n t G b 3 J l c 3 Q u a n B n L D Y 2 f S Z x d W 9 0 O y w m c X V v d D t T Z W N 0 a W 9 u M S 9 4 Y 2 V w d G l v b i 9 H Z c O k b m R l c n R l c i B U e X A x L n t z b W 9 r a W 5 n X 2 N p Z 2 F y Z X R 0 Z S 5 q c G c s N j d 9 J n F 1 b 3 Q 7 L C Z x d W 9 0 O 1 N l Y 3 R p b 2 4 x L 3 h j Z X B 0 a W 9 u L 0 d l w 6 R u Z G V y d G V y I F R 5 c D E u e 0 J p a 2 U u a n B n L D Y 4 f S Z x d W 9 0 O y w m c X V v d D t T Z W N 0 a W 9 u M S 9 4 Y 2 V w d G l v b i 9 H Z c O k b m R l c n R l c i B U e X A x L n t C Z W V y L m p w Z y w 2 O X 0 m c X V v d D s s J n F 1 b 3 Q 7 U 2 V j d G l v b j E v e G N l c H R p b 2 4 v R 2 X D p G 5 k Z X J 0 Z X I g V H l w M S 5 7 a G V y b 2 l u L m p w Z y w 3 M H 0 m c X V v d D s s J n F 1 b 3 Q 7 U 2 V j d G l v b j E v e G N l c H R p b 2 4 v R 2 X D p G 5 k Z X J 0 Z X I g V H l w M S 5 7 e H R j L m p w Z y w 3 M X 0 m c X V v d D t d L C Z x d W 9 0 O 0 N v b H V t b k N v d W 5 0 J n F 1 b 3 Q 7 O j c y L C Z x d W 9 0 O 0 t l e U N v b H V t b k 5 h b W V z J n F 1 b 3 Q 7 O l t d L C Z x d W 9 0 O 0 N v b H V t b k l k Z W 5 0 a X R p Z X M m c X V v d D s 6 W y Z x d W 9 0 O 1 N l Y 3 R p b 2 4 x L 3 h j Z X B 0 a W 9 u L 0 d l w 6 R u Z G V y d G V y I F R 5 c D E u e 1 h j Z X B 0 a W 9 u L D B 9 J n F 1 b 3 Q 7 L C Z x d W 9 0 O 1 N l Y 3 R p b 2 4 x L 3 h j Z X B 0 a W 9 u L 0 d l w 6 R u Z G V y d G V y I F R 5 c D E u e 2 R y d W d f Y W R k a W N 0 L m p w Z y w x f S Z x d W 9 0 O y w m c X V v d D t T Z W N 0 a W 9 u M S 9 4 Y 2 V w d G l v b i 9 H Z c O k b m R l c n R l c i B U e X A x L n t C a X J k L m p w Z y w y f S Z x d W 9 0 O y w m c X V v d D t T Z W N 0 a W 9 u M S 9 4 Y 2 V w d G l v b i 9 H Z c O k b m R l c n R l c i B U e X A x L n t j a W 5 l b W F f c m 9 v b S 5 q c G c s M 3 0 m c X V v d D s s J n F 1 b 3 Q 7 U 2 V j d G l v b j E v e G N l c H R p b 2 4 v R 2 X D p G 5 k Z X J 0 Z X I g V H l w M S 5 7 V 2 F z a G l u Z 0 1 h Y 2 h p b m U u S l B H L D R 9 J n F 1 b 3 Q 7 L C Z x d W 9 0 O 1 N l Y 3 R p b 2 4 x L 3 h j Z X B 0 a W 9 u L 0 d l w 6 R u Z G V y d G V y I F R 5 c D E u e 1 B v c G N v c m 4 u c G 5 n L D V 9 J n F 1 b 3 Q 7 L C Z x d W 9 0 O 1 N l Y 3 R p b 2 4 x L 3 h j Z X B 0 a W 9 u L 0 d l w 6 R u Z G V y d G V y I F R 5 c D E u e 0 F w c G x l L m p w Z y w 2 f S Z x d W 9 0 O y w m c X V v d D t T Z W N 0 a W 9 u M S 9 4 Y 2 V w d G l v b i 9 H Z c O k b m R l c n R l c i B U e X A x L n t 0 c m F p b i 5 q c G c s N 3 0 m c X V v d D s s J n F 1 b 3 Q 7 U 2 V j d G l v b j E v e G N l c H R p b 2 4 v R 2 X D p G 5 k Z X J 0 Z X I g V H l w M S 5 7 R m x h Z 1 9 v Z l 9 q a W h h Z C 5 w b m c s O H 0 m c X V v d D s s J n F 1 b 3 Q 7 U 2 V j d G l v b j E v e G N l c H R p b 2 4 v R 2 X D p G 5 k Z X J 0 Z X I g V H l w M S 5 7 V n V s d H V y Z S 5 q c G c s O X 0 m c X V v d D s s J n F 1 b 3 Q 7 U 2 V j d G l v b j E v e G N l c H R p b 2 4 v R 2 X D p G 5 k Z X J 0 Z X I g V H l w M S 5 7 S W N l Q 3 J l Y W 0 u a n B n L D E w f S Z x d W 9 0 O y w m c X V v d D t T Z W N 0 a W 9 u M S 9 4 Y 2 V w d G l v b i 9 H Z c O k b m R l c n R l c i B U e X A x L n t C c m V h Z C 5 q c G c s M T F 9 J n F 1 b 3 Q 7 L C Z x d W 9 0 O 1 N l Y 3 R p b 2 4 x L 3 h j Z X B 0 a W 9 u L 0 d l w 6 R u Z G V y d G V y I F R 5 c D E u e 1 B l d H J v b F N 0 Y X R p b 2 4 u a n B n L D E y f S Z x d W 9 0 O y w m c X V v d D t T Z W N 0 a W 9 u M S 9 4 Y 2 V w d G l v b i 9 H Z c O k b m R l c n R l c i B U e X A x L n t Z b 2 d 1 c n Q u a n B n L D E z f S Z x d W 9 0 O y w m c X V v d D t T Z W N 0 a W 9 u M S 9 4 Y 2 V w d G l v b i 9 H Z c O k b m R l c n R l c i B U e X A x L n t y d W 5 3 Y X k u a n B n L D E 0 f S Z x d W 9 0 O y w m c X V v d D t T Z W N 0 a W 9 u M S 9 4 Y 2 V w d G l v b i 9 H Z c O k b m R l c n R l c i B U e X A x L n t T b 3 V w Q m 9 3 b C 5 q c G c s M T V 9 J n F 1 b 3 Q 7 L C Z x d W 9 0 O 1 N l Y 3 R p b 2 4 x L 3 h j Z X B 0 a W 9 u L 0 d l w 6 R u Z G V y d G V y I F R 5 c D E u e 2 N h c i 5 q c G c s M T Z 9 J n F 1 b 3 Q 7 L C Z x d W 9 0 O 1 N l Y 3 R p b 2 4 x L 3 h j Z X B 0 a W 9 u L 0 d l w 6 R u Z G V y d G V y I F R 5 c D E u e 1 B o b 2 5 l L m p w Z y w x N 3 0 m c X V v d D s s J n F 1 b 3 Q 7 U 2 V j d G l v b j E v e G N l c H R p b 2 4 v R 2 X D p G 5 k Z X J 0 Z X I g V H l w M S 5 7 U 2 9 j Y 2 V y R 2 F t Z S 5 q c G c s M T h 9 J n F 1 b 3 Q 7 L C Z x d W 9 0 O 1 N l Y 3 R p b 2 4 x L 3 h j Z X B 0 a W 9 u L 0 d l w 6 R u Z G V y d G V y I F R 5 c D E u e 0 9 w Z W 5 B a X J T d 2 l t b W l u Z 1 B v b 2 w u a n B n L D E 5 f S Z x d W 9 0 O y w m c X V v d D t T Z W N 0 a W 9 u M S 9 4 Y 2 V w d G l v b i 9 H Z c O k b m R l c n R l c i B U e X A x L n t k c n V n c y 5 q c G c s M j B 9 J n F 1 b 3 Q 7 L C Z x d W 9 0 O 1 N l Y 3 R p b 2 4 x L 3 h j Z X B 0 a W 9 u L 0 d l w 6 R u Z G V y d G V y I F R 5 c D E u e 2 F p c n B v c n Q u a n B n L D I x f S Z x d W 9 0 O y w m c X V v d D t T Z W N 0 a W 9 u M S 9 4 Y 2 V w d G l v b i 9 H Z c O k b m R l c n R l c i B U e X A x L n t H a X J h Z m Z l L m p w Z y w y M n 0 m c X V v d D s s J n F 1 b 3 Q 7 U 2 V j d G l v b j E v e G N l c H R p b 2 4 v R 2 X D p G 5 k Z X J 0 Z X I g V H l w M S 5 7 Q 2 h l Z X N l L m p w Z y w y M 3 0 m c X V v d D s s J n F 1 b 3 Q 7 U 2 V j d G l v b j E v e G N l c H R p b 2 4 v R 2 X D p G 5 k Z X J 0 Z X I g V H l w M S 5 7 U G F p b n R C d W N r Z X Q u a n B n L D I 0 f S Z x d W 9 0 O y w m c X V v d D t T Z W N 0 a W 9 u M S 9 4 Y 2 V w d G l v b i 9 H Z c O k b m R l c n R l c i B U e X A x L n t i a W t l X 3 R v d X I u a n B n L D I 1 f S Z x d W 9 0 O y w m c X V v d D t T Z W N 0 a W 9 u M S 9 4 Y 2 V w d G l v b i 9 H Z c O k b m R l c n R l c i B U e X A x L n t M Y X B 0 b 3 A u a n B n L D I 2 f S Z x d W 9 0 O y w m c X V v d D t T Z W N 0 a W 9 u M S 9 4 Y 2 V w d G l v b i 9 H Z c O k b m R l c n R l c i B U e X A x L n t U c m F j d G 9 y L m p w Z y w y N 3 0 m c X V v d D s s J n F 1 b 3 Q 7 U 2 V j d G l v b j E v e G N l c H R p b 2 4 v R 2 X D p G 5 k Z X J 0 Z X I g V H l w M S 5 7 S G l r Z S 5 q c G c s M j h 9 J n F 1 b 3 Q 7 L C Z x d W 9 0 O 1 N l Y 3 R p b 2 4 x L 3 h j Z X B 0 a W 9 u L 0 d l w 6 R u Z G V y d G V y I F R 5 c D E u e 3 J l Z n V n Z W V j Y W 1 w L m p w Z y w y O X 0 m c X V v d D s s J n F 1 b 3 Q 7 U 2 V j d G l v b j E v e G N l c H R p b 2 4 v R 2 X D p G 5 k Z X J 0 Z X I g V H l w M S 5 7 U 3 R l Y W 1 M b 2 N v b W 9 0 a X Z l L m p w Z y w z M H 0 m c X V v d D s s J n F 1 b 3 Q 7 U 2 V j d G l v b j E v e G N l c H R p b 2 4 v R 2 X D p G 5 k Z X J 0 Z X I g V H l w M S 5 7 Q m F u Y W 5 h c y 5 q c G c s M z F 9 J n F 1 b 3 Q 7 L C Z x d W 9 0 O 1 N l Y 3 R p b 2 4 x L 3 h j Z X B 0 a W 9 u L 0 d l w 6 R u Z G V y d G V y I F R 5 c D E u e 2 N v Y 2 F p b m U u c G 5 n L D M y f S Z x d W 9 0 O y w m c X V v d D t T Z W N 0 a W 9 u M S 9 4 Y 2 V w d G l v b i 9 H Z c O k b m R l c n R l c i B U e X A x L n t D Y X I u a n B n L D M z f S Z x d W 9 0 O y w m c X V v d D t T Z W N 0 a W 9 u M S 9 4 Y 2 V w d G l v b i 9 H Z c O k b m R l c n R l c i B U e X A x L n t j c n l z d G F s L W 1 l d G g t T W V 0 a G F t c G h l d G F t a W 5 l L m p w Z y w z N H 0 m c X V v d D s s J n F 1 b 3 Q 7 U 2 V j d G l v b j E v e G N l c H R p b 2 4 v R 2 X D p G 5 k Z X J 0 Z X I g V H l w M S 5 7 U 2 h p c C 5 q c G c s M z V 9 J n F 1 b 3 Q 7 L C Z x d W 9 0 O 1 N l Y 3 R p b 2 4 x L 3 h j Z X B 0 a W 9 u L 0 d l w 6 R u Z G V y d G V y I F R 5 c D E u e 3 B h c n R 5 X 2 N y b 3 d k L m p w Z y w z N n 0 m c X V v d D s s J n F 1 b 3 Q 7 U 2 V j d G l v b j E v e G N l c H R p b 2 4 v R 2 X D p G 5 k Z X J 0 Z X I g V H l w M S 5 7 Q 2 9 s Y S 5 q c G c s M z d 9 J n F 1 b 3 Q 7 L C Z x d W 9 0 O 1 N l Y 3 R p b 2 4 x L 3 h j Z X B 0 a W 9 u L 0 d l w 6 R u Z G V y d G V y I F R 5 c D E u e 3 B p Z y 5 q c G c s M z h 9 J n F 1 b 3 Q 7 L C Z x d W 9 0 O 1 N l Y 3 R p b 2 4 x L 3 h j Z X B 0 a W 9 u L 0 d l w 6 R u Z G V y d G V y I F R 5 c D E u e 0 J 1 d H R l c i 5 q c G c s M z l 9 J n F 1 b 3 Q 7 L C Z x d W 9 0 O 1 N l Y 3 R p b 2 4 x L 3 h j Z X B 0 a W 9 u L 0 d l w 6 R u Z G V y d G V y I F R 5 c D E u e 2 N v Y 2 F p b m U u a n B n L D Q w f S Z x d W 9 0 O y w m c X V v d D t T Z W N 0 a W 9 u M S 9 4 Y 2 V w d G l v b i 9 H Z c O k b m R l c n R l c i B U e X A x L n t T b 2 Z h Q m V k L m p w Z y w 0 M X 0 m c X V v d D s s J n F 1 b 3 Q 7 U 2 V j d G l v b j E v e G N l c H R p b 2 4 v R 2 X D p G 5 k Z X J 0 Z X I g V H l w M S 5 7 Y 2 h p b G R y Z W 4 u a n B n L D Q y f S Z x d W 9 0 O y w m c X V v d D t T Z W N 0 a W 9 u M S 9 4 Y 2 V w d G l v b i 9 H Z c O k b m R l c n R l c i B U e X A x L n t B b H B h Y 2 E u a n B n L D Q z f S Z x d W 9 0 O y w m c X V v d D t T Z W N 0 a W 9 u M S 9 4 Y 2 V w d G l v b i 9 H Z c O k b m R l c n R l c i B U e X A x L n t D Z W x s c G h v b m U u a n B n L D Q 0 f S Z x d W 9 0 O y w m c X V v d D t T Z W N 0 a W 9 u M S 9 4 Y 2 V w d G l v b i 9 H Z c O k b m R l c n R l c i B U e X A x L n t j Y W 5 u Y W J p c y 5 q c G c s N D V 9 J n F 1 b 3 Q 7 L C Z x d W 9 0 O 1 N l Y 3 R p b 2 4 x L 3 h j Z X B 0 a W 9 u L 0 d l w 6 R u Z G V y d G V y I F R 5 c D E u e 0 J v b 2 t z a G V s Z i 5 q c G c s N D Z 9 J n F 1 b 3 Q 7 L C Z x d W 9 0 O 1 N l Y 3 R p b 2 4 x L 3 h j Z X B 0 a W 9 u L 0 d l w 6 R u Z G V y d G V y I F R 5 c D E u e 2 V h d G l u Z 1 9 3 b 2 1 l b i 5 q c G c s N D d 9 J n F 1 b 3 Q 7 L C Z x d W 9 0 O 1 N l Y 3 R p b 2 4 x L 3 h j Z X B 0 a W 9 u L 0 d l w 6 R u Z G V y d G V y I F R 5 c D E u e 0 F s X 1 F h a W R h L m p w Z y w 0 O H 0 m c X V v d D s s J n F 1 b 3 Q 7 U 2 V j d G l v b j E v e G N l c H R p b 2 4 v R 2 X D p G 5 k Z X J 0 Z X I g V H l w M S 5 7 V G 9 v d G h i c n V z a C 5 q c G c s N D l 9 J n F 1 b 3 Q 7 L C Z x d W 9 0 O 1 N l Y 3 R p b 2 4 x L 3 h j Z X B 0 a W 9 u L 0 d l w 6 R u Z G V y d G V y I F R 5 c D E u e 0 N v b G E u a n B n X z E s N T B 9 J n F 1 b 3 Q 7 L C Z x d W 9 0 O 1 N l Y 3 R p b 2 4 x L 3 h j Z X B 0 a W 9 u L 0 d l w 6 R u Z G V y d G V y I F R 5 c D E u e 0 F 2 b 2 N h Z G 9 z L m p w Z y w 1 M X 0 m c X V v d D s s J n F 1 b 3 Q 7 U 2 V j d G l v b j E v e G N l c H R p b 2 4 v R 2 X D p G 5 k Z X J 0 Z X I g V H l w M S 5 7 a 2 5 p Z m U u c G 5 n L D U y f S Z x d W 9 0 O y w m c X V v d D t T Z W N 0 a W 9 u M S 9 4 Y 2 V w d G l v b i 9 H Z c O k b m R l c n R l c i B U e X A x L n t H c m V u Y W R l L k p Q R y w 1 M 3 0 m c X V v d D s s J n F 1 b 3 Q 7 U 2 V j d G l v b j E v e G N l c H R p b 2 4 v R 2 X D p G 5 k Z X J 0 Z X I g V H l w M S 5 7 S G 9 0 Z W w u a n B n L D U 0 f S Z x d W 9 0 O y w m c X V v d D t T Z W N 0 a W 9 u M S 9 4 Y 2 V w d G l v b i 9 H Z c O k b m R l c n R l c i B U e X A x L n t v c G l 1 b V 9 m Y X J t L m p w Z y w 1 N X 0 m c X V v d D s s J n F 1 b 3 Q 7 U 2 V j d G l v b j E v e G N l c H R p b 2 4 v R 2 X D p G 5 k Z X J 0 Z X I g V H l w M S 5 7 S G V k Z 2 V o b 2 c u a n B n L D U 2 f S Z x d W 9 0 O y w m c X V v d D t T Z W N 0 a W 9 u M S 9 4 Y 2 V w d G l v b i 9 H Z c O k b m R l c n R l c i B U e X A x L n t H b G 9 j a z E 3 R 2 V u N C 5 q c G c s N T d 9 J n F 1 b 3 Q 7 L C Z x d W 9 0 O 1 N l Y 3 R p b 2 4 x L 3 h j Z X B 0 a W 9 u L 0 d l w 6 R u Z G V y d G V y I F R 5 c D E u e 2 J v b W I u a n B n L D U 4 f S Z x d W 9 0 O y w m c X V v d D t T Z W N 0 a W 9 u M S 9 4 Y 2 V w d G l v b i 9 H Z c O k b m R l c n R l c i B U e X A x L n t s c 2 Q u c G 5 n L D U 5 f S Z x d W 9 0 O y w m c X V v d D t T Z W N 0 a W 9 u M S 9 4 Y 2 V w d G l v b i 9 H Z c O k b m R l c n R l c i B U e X A x L n t X a W 5 k b 3 d z L n B u Z y w 2 M H 0 m c X V v d D s s J n F 1 b 3 Q 7 U 2 V j d G l v b j E v e G N l c H R p b 2 4 v R 2 X D p G 5 k Z X J 0 Z X I g V H l w M S 5 7 U G 9 u Z C 5 q c G c s N j F 9 J n F 1 b 3 Q 7 L C Z x d W 9 0 O 1 N l Y 3 R p b 2 4 x L 3 h j Z X B 0 a W 9 u L 0 d l w 6 R u Z G V y d G V y I F R 5 c D E u e 3 N v Y 2 N l c l 9 m a W V s Z C 5 q c G c s N j J 9 J n F 1 b 3 Q 7 L C Z x d W 9 0 O 1 N l Y 3 R p b 2 4 x L 3 h j Z X B 0 a W 9 u L 0 d l w 6 R u Z G V y d G V y I F R 5 c D E u e 0 1 l d G h h b X B o Z X R h b W l u Z S 5 w b m c s N j N 9 J n F 1 b 3 Q 7 L C Z x d W 9 0 O 1 N l Y 3 R p b 2 4 x L 3 h j Z X B 0 a W 9 u L 0 d l w 6 R u Z G V y d G V y I F R 5 c D E u e 2 J v Y X Q u a n B n L D Y 0 f S Z x d W 9 0 O y w m c X V v d D t T Z W N 0 a W 9 u M S 9 4 Y 2 V w d G l v b i 9 H Z c O k b m R l c n R l c i B U e X A x L n t G a X J l Z m l n a H R l c n M u a n B n L D Y 1 f S Z x d W 9 0 O y w m c X V v d D t T Z W N 0 a W 9 u M S 9 4 Y 2 V w d G l v b i 9 H Z c O k b m R l c n R l c i B U e X A x L n t G b 3 J l c 3 Q u a n B n L D Y 2 f S Z x d W 9 0 O y w m c X V v d D t T Z W N 0 a W 9 u M S 9 4 Y 2 V w d G l v b i 9 H Z c O k b m R l c n R l c i B U e X A x L n t z b W 9 r a W 5 n X 2 N p Z 2 F y Z X R 0 Z S 5 q c G c s N j d 9 J n F 1 b 3 Q 7 L C Z x d W 9 0 O 1 N l Y 3 R p b 2 4 x L 3 h j Z X B 0 a W 9 u L 0 d l w 6 R u Z G V y d G V y I F R 5 c D E u e 0 J p a 2 U u a n B n L D Y 4 f S Z x d W 9 0 O y w m c X V v d D t T Z W N 0 a W 9 u M S 9 4 Y 2 V w d G l v b i 9 H Z c O k b m R l c n R l c i B U e X A x L n t C Z W V y L m p w Z y w 2 O X 0 m c X V v d D s s J n F 1 b 3 Q 7 U 2 V j d G l v b j E v e G N l c H R p b 2 4 v R 2 X D p G 5 k Z X J 0 Z X I g V H l w M S 5 7 a G V y b 2 l u L m p w Z y w 3 M H 0 m c X V v d D s s J n F 1 b 3 Q 7 U 2 V j d G l v b j E v e G N l c H R p b 2 4 v R 2 X D p G 5 k Z X J 0 Z X I g V H l w M S 5 7 e H R j L m p w Z y w 3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h j Z X B 0 a W 9 u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j Z X B 0 a W 9 u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j Z X B 0 a W 9 u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j Z X B 0 a W 9 u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Y 2 V w d G l v b i 9 V b W J l b m F u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Y 2 V w d G l v b l 9 y Z X N u Z X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j Z X B 0 a W 9 u X 3 J l c 2 5 l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5 V D E 2 O j A 2 O j A y L j Q 3 N T k w M z V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I i A v P j x F b n R y e S B U e X B l P S J G a W x s Q 2 9 s d W 1 u T m F t Z X M i I F Z h b H V l P S J z W y Z x d W 9 0 O 0 l u Y 2 V w d G l v b l J l c 0 5 l d C Z x d W 9 0 O y w m c X V v d D t k c n V n X 2 F k Z G l j d C 5 q c G c m c X V v d D s s J n F 1 b 3 Q 7 Q m l y Z C 5 q c G c m c X V v d D s s J n F 1 b 3 Q 7 Y 2 l u Z W 1 h X 3 J v b 2 0 u a n B n J n F 1 b 3 Q 7 L C Z x d W 9 0 O 1 d h c 2 h p b m d N Y W N o a W 5 l L k p Q R y Z x d W 9 0 O y w m c X V v d D t Q b 3 B j b 3 J u L n B u Z y Z x d W 9 0 O y w m c X V v d D t B c H B s Z S 5 q c G c m c X V v d D s s J n F 1 b 3 Q 7 d H J h a W 4 u a n B n J n F 1 b 3 Q 7 L C Z x d W 9 0 O 0 Z s Y W d f b 2 Z f a m l o Y W Q u c G 5 n J n F 1 b 3 Q 7 L C Z x d W 9 0 O 1 Z 1 b H R 1 c m U u a n B n J n F 1 b 3 Q 7 L C Z x d W 9 0 O 0 l j Z U N y Z W F t L m p w Z y Z x d W 9 0 O y w m c X V v d D t C c m V h Z C 5 q c G c m c X V v d D s s J n F 1 b 3 Q 7 U G V 0 c m 9 s U 3 R h d G l v b i 5 q c G c m c X V v d D s s J n F 1 b 3 Q 7 W W 9 n d X J 0 L m p w Z y Z x d W 9 0 O y w m c X V v d D t y d W 5 3 Y X k u a n B n J n F 1 b 3 Q 7 L C Z x d W 9 0 O 1 N v d X B C b 3 d s L m p w Z y Z x d W 9 0 O y w m c X V v d D t j Y X I u a n B n J n F 1 b 3 Q 7 L C Z x d W 9 0 O 1 B o b 2 5 l L m p w Z y Z x d W 9 0 O y w m c X V v d D t T b 2 N j Z X J H Y W 1 l L m p w Z y Z x d W 9 0 O y w m c X V v d D t P c G V u Q W l y U 3 d p b W 1 p b m d Q b 2 9 s L m p w Z y Z x d W 9 0 O y w m c X V v d D t k c n V n c y 5 q c G c m c X V v d D s s J n F 1 b 3 Q 7 Y W l y c G 9 y d C 5 q c G c m c X V v d D s s J n F 1 b 3 Q 7 R 2 l y Y W Z m Z S 5 q c G c m c X V v d D s s J n F 1 b 3 Q 7 Q 2 h l Z X N l L m p w Z y Z x d W 9 0 O y w m c X V v d D t Q Y W l u d E J 1 Y 2 t l d C 5 q c G c m c X V v d D s s J n F 1 b 3 Q 7 Y m l r Z V 9 0 b 3 V y L m p w Z y Z x d W 9 0 O y w m c X V v d D t M Y X B 0 b 3 A u a n B n J n F 1 b 3 Q 7 L C Z x d W 9 0 O 1 R y Y W N 0 b 3 I u a n B n J n F 1 b 3 Q 7 L C Z x d W 9 0 O 0 h p a 2 U u a n B n J n F 1 b 3 Q 7 L C Z x d W 9 0 O 3 J l Z n V n Z W V j Y W 1 w L m p w Z y Z x d W 9 0 O y w m c X V v d D t T d G V h b U x v Y 2 9 t b 3 R p d m U u a n B n J n F 1 b 3 Q 7 L C Z x d W 9 0 O 0 J h b m F u Y X M u a n B n J n F 1 b 3 Q 7 L C Z x d W 9 0 O 2 N v Y 2 F p b m U u c G 5 n J n F 1 b 3 Q 7 L C Z x d W 9 0 O 0 N h c i 5 q c G c u M S Z x d W 9 0 O y w m c X V v d D t j c n l z d G F s L W 1 l d G g t T W V 0 a G F t c G h l d G F t a W 5 l L m p w Z y Z x d W 9 0 O y w m c X V v d D t T a G l w L m p w Z y Z x d W 9 0 O y w m c X V v d D t w Y X J 0 e V 9 j c m 9 3 Z C 5 q c G c m c X V v d D s s J n F 1 b 3 Q 7 Q 2 9 s Y S 5 q c G c m c X V v d D s s J n F 1 b 3 Q 7 c G l n L m p w Z y Z x d W 9 0 O y w m c X V v d D t C d X R 0 Z X I u a n B n J n F 1 b 3 Q 7 L C Z x d W 9 0 O 2 N v Y 2 F p b m U u a n B n J n F 1 b 3 Q 7 L C Z x d W 9 0 O 1 N v Z m F C Z W Q u a n B n J n F 1 b 3 Q 7 L C Z x d W 9 0 O 2 N o a W x k c m V u L m p w Z y Z x d W 9 0 O y w m c X V v d D t B b H B h Y 2 E u a n B n J n F 1 b 3 Q 7 L C Z x d W 9 0 O 0 N l b G x w a G 9 u Z S 5 q c G c m c X V v d D s s J n F 1 b 3 Q 7 Y 2 F u b m F i a X M u a n B n J n F 1 b 3 Q 7 L C Z x d W 9 0 O 0 J v b 2 t z a G V s Z i 5 q c G c m c X V v d D s s J n F 1 b 3 Q 7 Z W F 0 a W 5 n X 3 d v b W V u L m p w Z y Z x d W 9 0 O y w m c X V v d D t B b F 9 R Y W l k Y S 5 q c G c m c X V v d D s s J n F 1 b 3 Q 7 V G 9 v d G h i c n V z a C 5 q c G c m c X V v d D s s J n F 1 b 3 Q 7 Q 2 9 s Y S 5 q c G d f M S Z x d W 9 0 O y w m c X V v d D t B d m 9 j Y W R v c y 5 q c G c m c X V v d D s s J n F 1 b 3 Q 7 a 2 5 p Z m U u c G 5 n J n F 1 b 3 Q 7 L C Z x d W 9 0 O 0 d y Z W 5 h Z G U u S l B H J n F 1 b 3 Q 7 L C Z x d W 9 0 O 0 h v d G V s L m p w Z y Z x d W 9 0 O y w m c X V v d D t v c G l 1 b V 9 m Y X J t L m p w Z y Z x d W 9 0 O y w m c X V v d D t I Z W R n Z W h v Z y 5 q c G c m c X V v d D s s J n F 1 b 3 Q 7 R 2 x v Y 2 s x N 0 d l b j Q u a n B n J n F 1 b 3 Q 7 L C Z x d W 9 0 O 2 J v b W I u a n B n J n F 1 b 3 Q 7 L C Z x d W 9 0 O 2 x z Z C 5 w b m c m c X V v d D s s J n F 1 b 3 Q 7 V 2 l u Z G 9 3 c y 5 w b m c m c X V v d D s s J n F 1 b 3 Q 7 U G 9 u Z C 5 q c G c m c X V v d D s s J n F 1 b 3 Q 7 c 2 9 j Y 2 V y X 2 Z p Z W x k L m p w Z y Z x d W 9 0 O y w m c X V v d D t N Z X R o Y W 1 w a G V 0 Y W 1 p b m U u c G 5 n J n F 1 b 3 Q 7 L C Z x d W 9 0 O 2 J v Y X Q u a n B n J n F 1 b 3 Q 7 L C Z x d W 9 0 O 0 Z p c m V m a W d o d G V y c y 5 q c G c m c X V v d D s s J n F 1 b 3 Q 7 R m 9 y Z X N 0 L m p w Z y Z x d W 9 0 O y w m c X V v d D t z b W 9 r a W 5 n X 2 N p Z 2 F y Z X R 0 Z S 5 q c G c m c X V v d D s s J n F 1 b 3 Q 7 Q m l r Z S 5 q c G c m c X V v d D s s J n F 1 b 3 Q 7 Q m V l c i 5 q c G c m c X V v d D s s J n F 1 b 3 Q 7 a G V y b 2 l u L m p w Z y Z x d W 9 0 O y w m c X V v d D t 4 d G M u a n B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Y 2 V w d G l v b l 9 y Z X N u Z X Q v R 2 X D p G 5 k Z X J 0 Z X I g V H l w M S 5 7 S W 5 j Z X B 0 a W 9 u U m V z T m V 0 L D B 9 J n F 1 b 3 Q 7 L C Z x d W 9 0 O 1 N l Y 3 R p b 2 4 x L 2 l u Y 2 V w d G l v b l 9 y Z X N u Z X Q v R 2 X D p G 5 k Z X J 0 Z X I g V H l w M S 5 7 Z H J 1 Z 1 9 h Z G R p Y 3 Q u a n B n L D F 9 J n F 1 b 3 Q 7 L C Z x d W 9 0 O 1 N l Y 3 R p b 2 4 x L 2 l u Y 2 V w d G l v b l 9 y Z X N u Z X Q v R 2 X D p G 5 k Z X J 0 Z X I g V H l w M S 5 7 Q m l y Z C 5 q c G c s M n 0 m c X V v d D s s J n F 1 b 3 Q 7 U 2 V j d G l v b j E v a W 5 j Z X B 0 a W 9 u X 3 J l c 2 5 l d C 9 H Z c O k b m R l c n R l c i B U e X A x L n t j a W 5 l b W F f c m 9 v b S 5 q c G c s M 3 0 m c X V v d D s s J n F 1 b 3 Q 7 U 2 V j d G l v b j E v a W 5 j Z X B 0 a W 9 u X 3 J l c 2 5 l d C 9 H Z c O k b m R l c n R l c i B U e X A x L n t X Y X N o a W 5 n T W F j a G l u Z S 5 K U E c s N H 0 m c X V v d D s s J n F 1 b 3 Q 7 U 2 V j d G l v b j E v a W 5 j Z X B 0 a W 9 u X 3 J l c 2 5 l d C 9 H Z c O k b m R l c n R l c i B U e X A x L n t Q b 3 B j b 3 J u L n B u Z y w 1 f S Z x d W 9 0 O y w m c X V v d D t T Z W N 0 a W 9 u M S 9 p b m N l c H R p b 2 5 f c m V z b m V 0 L 0 d l w 6 R u Z G V y d G V y I F R 5 c D E u e 0 F w c G x l L m p w Z y w 2 f S Z x d W 9 0 O y w m c X V v d D t T Z W N 0 a W 9 u M S 9 p b m N l c H R p b 2 5 f c m V z b m V 0 L 0 d l w 6 R u Z G V y d G V y I F R 5 c D E u e 3 R y Y W l u L m p w Z y w 3 f S Z x d W 9 0 O y w m c X V v d D t T Z W N 0 a W 9 u M S 9 p b m N l c H R p b 2 5 f c m V z b m V 0 L 0 d l w 6 R u Z G V y d G V y I F R 5 c D E u e 0 Z s Y W d f b 2 Z f a m l o Y W Q u c G 5 n L D h 9 J n F 1 b 3 Q 7 L C Z x d W 9 0 O 1 N l Y 3 R p b 2 4 x L 2 l u Y 2 V w d G l v b l 9 y Z X N u Z X Q v R 2 X D p G 5 k Z X J 0 Z X I g V H l w M S 5 7 V n V s d H V y Z S 5 q c G c s O X 0 m c X V v d D s s J n F 1 b 3 Q 7 U 2 V j d G l v b j E v a W 5 j Z X B 0 a W 9 u X 3 J l c 2 5 l d C 9 H Z c O k b m R l c n R l c i B U e X A x L n t J Y 2 V D c m V h b S 5 q c G c s M T B 9 J n F 1 b 3 Q 7 L C Z x d W 9 0 O 1 N l Y 3 R p b 2 4 x L 2 l u Y 2 V w d G l v b l 9 y Z X N u Z X Q v R 2 X D p G 5 k Z X J 0 Z X I g V H l w M S 5 7 Q n J l Y W Q u a n B n L D E x f S Z x d W 9 0 O y w m c X V v d D t T Z W N 0 a W 9 u M S 9 p b m N l c H R p b 2 5 f c m V z b m V 0 L 0 d l w 6 R u Z G V y d G V y I F R 5 c D E u e 1 B l d H J v b F N 0 Y X R p b 2 4 u a n B n L D E y f S Z x d W 9 0 O y w m c X V v d D t T Z W N 0 a W 9 u M S 9 p b m N l c H R p b 2 5 f c m V z b m V 0 L 0 d l w 6 R u Z G V y d G V y I F R 5 c D E u e 1 l v Z 3 V y d C 5 q c G c s M T N 9 J n F 1 b 3 Q 7 L C Z x d W 9 0 O 1 N l Y 3 R p b 2 4 x L 2 l u Y 2 V w d G l v b l 9 y Z X N u Z X Q v R 2 X D p G 5 k Z X J 0 Z X I g V H l w M S 5 7 c n V u d 2 F 5 L m p w Z y w x N H 0 m c X V v d D s s J n F 1 b 3 Q 7 U 2 V j d G l v b j E v a W 5 j Z X B 0 a W 9 u X 3 J l c 2 5 l d C 9 H Z c O k b m R l c n R l c i B U e X A x L n t T b 3 V w Q m 9 3 b C 5 q c G c s M T V 9 J n F 1 b 3 Q 7 L C Z x d W 9 0 O 1 N l Y 3 R p b 2 4 x L 2 l u Y 2 V w d G l v b l 9 y Z X N u Z X Q v R 2 X D p G 5 k Z X J 0 Z X I g V H l w M S 5 7 Y 2 F y L m p w Z y w x N n 0 m c X V v d D s s J n F 1 b 3 Q 7 U 2 V j d G l v b j E v a W 5 j Z X B 0 a W 9 u X 3 J l c 2 5 l d C 9 H Z c O k b m R l c n R l c i B U e X A x L n t Q a G 9 u Z S 5 q c G c s M T d 9 J n F 1 b 3 Q 7 L C Z x d W 9 0 O 1 N l Y 3 R p b 2 4 x L 2 l u Y 2 V w d G l v b l 9 y Z X N u Z X Q v R 2 X D p G 5 k Z X J 0 Z X I g V H l w M S 5 7 U 2 9 j Y 2 V y R 2 F t Z S 5 q c G c s M T h 9 J n F 1 b 3 Q 7 L C Z x d W 9 0 O 1 N l Y 3 R p b 2 4 x L 2 l u Y 2 V w d G l v b l 9 y Z X N u Z X Q v R 2 X D p G 5 k Z X J 0 Z X I g V H l w M S 5 7 T 3 B l b k F p c l N 3 a W 1 t a W 5 n U G 9 v b C 5 q c G c s M T l 9 J n F 1 b 3 Q 7 L C Z x d W 9 0 O 1 N l Y 3 R p b 2 4 x L 2 l u Y 2 V w d G l v b l 9 y Z X N u Z X Q v R 2 X D p G 5 k Z X J 0 Z X I g V H l w M S 5 7 Z H J 1 Z 3 M u a n B n L D I w f S Z x d W 9 0 O y w m c X V v d D t T Z W N 0 a W 9 u M S 9 p b m N l c H R p b 2 5 f c m V z b m V 0 L 0 d l w 6 R u Z G V y d G V y I F R 5 c D E u e 2 F p c n B v c n Q u a n B n L D I x f S Z x d W 9 0 O y w m c X V v d D t T Z W N 0 a W 9 u M S 9 p b m N l c H R p b 2 5 f c m V z b m V 0 L 0 d l w 6 R u Z G V y d G V y I F R 5 c D E u e 0 d p c m F m Z m U u a n B n L D I y f S Z x d W 9 0 O y w m c X V v d D t T Z W N 0 a W 9 u M S 9 p b m N l c H R p b 2 5 f c m V z b m V 0 L 0 d l w 6 R u Z G V y d G V y I F R 5 c D E u e 0 N o Z W V z Z S 5 q c G c s M j N 9 J n F 1 b 3 Q 7 L C Z x d W 9 0 O 1 N l Y 3 R p b 2 4 x L 2 l u Y 2 V w d G l v b l 9 y Z X N u Z X Q v R 2 X D p G 5 k Z X J 0 Z X I g V H l w M S 5 7 U G F p b n R C d W N r Z X Q u a n B n L D I 0 f S Z x d W 9 0 O y w m c X V v d D t T Z W N 0 a W 9 u M S 9 p b m N l c H R p b 2 5 f c m V z b m V 0 L 0 d l w 6 R u Z G V y d G V y I F R 5 c D E u e 2 J p a 2 V f d G 9 1 c i 5 q c G c s M j V 9 J n F 1 b 3 Q 7 L C Z x d W 9 0 O 1 N l Y 3 R p b 2 4 x L 2 l u Y 2 V w d G l v b l 9 y Z X N u Z X Q v R 2 X D p G 5 k Z X J 0 Z X I g V H l w M S 5 7 T G F w d G 9 w L m p w Z y w y N n 0 m c X V v d D s s J n F 1 b 3 Q 7 U 2 V j d G l v b j E v a W 5 j Z X B 0 a W 9 u X 3 J l c 2 5 l d C 9 H Z c O k b m R l c n R l c i B U e X A x L n t U c m F j d G 9 y L m p w Z y w y N 3 0 m c X V v d D s s J n F 1 b 3 Q 7 U 2 V j d G l v b j E v a W 5 j Z X B 0 a W 9 u X 3 J l c 2 5 l d C 9 H Z c O k b m R l c n R l c i B U e X A x L n t I a W t l L m p w Z y w y O H 0 m c X V v d D s s J n F 1 b 3 Q 7 U 2 V j d G l v b j E v a W 5 j Z X B 0 a W 9 u X 3 J l c 2 5 l d C 9 H Z c O k b m R l c n R l c i B U e X A x L n t y Z W Z 1 Z 2 V l Y 2 F t c C 5 q c G c s M j l 9 J n F 1 b 3 Q 7 L C Z x d W 9 0 O 1 N l Y 3 R p b 2 4 x L 2 l u Y 2 V w d G l v b l 9 y Z X N u Z X Q v R 2 X D p G 5 k Z X J 0 Z X I g V H l w M S 5 7 U 3 R l Y W 1 M b 2 N v b W 9 0 a X Z l L m p w Z y w z M H 0 m c X V v d D s s J n F 1 b 3 Q 7 U 2 V j d G l v b j E v a W 5 j Z X B 0 a W 9 u X 3 J l c 2 5 l d C 9 H Z c O k b m R l c n R l c i B U e X A x L n t C Y W 5 h b m F z L m p w Z y w z M X 0 m c X V v d D s s J n F 1 b 3 Q 7 U 2 V j d G l v b j E v a W 5 j Z X B 0 a W 9 u X 3 J l c 2 5 l d C 9 H Z c O k b m R l c n R l c i B U e X A x L n t j b 2 N h a W 5 l L n B u Z y w z M n 0 m c X V v d D s s J n F 1 b 3 Q 7 U 2 V j d G l v b j E v a W 5 j Z X B 0 a W 9 u X 3 J l c 2 5 l d C 9 H Z c O k b m R l c n R l c i B U e X A x L n t D Y X I u a n B n L D M z f S Z x d W 9 0 O y w m c X V v d D t T Z W N 0 a W 9 u M S 9 p b m N l c H R p b 2 5 f c m V z b m V 0 L 0 d l w 6 R u Z G V y d G V y I F R 5 c D E u e 2 N y e X N 0 Y W w t b W V 0 a C 1 N Z X R o Y W 1 w a G V 0 Y W 1 p b m U u a n B n L D M 0 f S Z x d W 9 0 O y w m c X V v d D t T Z W N 0 a W 9 u M S 9 p b m N l c H R p b 2 5 f c m V z b m V 0 L 0 d l w 6 R u Z G V y d G V y I F R 5 c D E u e 1 N o a X A u a n B n L D M 1 f S Z x d W 9 0 O y w m c X V v d D t T Z W N 0 a W 9 u M S 9 p b m N l c H R p b 2 5 f c m V z b m V 0 L 0 d l w 6 R u Z G V y d G V y I F R 5 c D E u e 3 B h c n R 5 X 2 N y b 3 d k L m p w Z y w z N n 0 m c X V v d D s s J n F 1 b 3 Q 7 U 2 V j d G l v b j E v a W 5 j Z X B 0 a W 9 u X 3 J l c 2 5 l d C 9 H Z c O k b m R l c n R l c i B U e X A x L n t D b 2 x h L m p w Z y w z N 3 0 m c X V v d D s s J n F 1 b 3 Q 7 U 2 V j d G l v b j E v a W 5 j Z X B 0 a W 9 u X 3 J l c 2 5 l d C 9 H Z c O k b m R l c n R l c i B U e X A x L n t w a W c u a n B n L D M 4 f S Z x d W 9 0 O y w m c X V v d D t T Z W N 0 a W 9 u M S 9 p b m N l c H R p b 2 5 f c m V z b m V 0 L 0 d l w 6 R u Z G V y d G V y I F R 5 c D E u e 0 J 1 d H R l c i 5 q c G c s M z l 9 J n F 1 b 3 Q 7 L C Z x d W 9 0 O 1 N l Y 3 R p b 2 4 x L 2 l u Y 2 V w d G l v b l 9 y Z X N u Z X Q v R 2 X D p G 5 k Z X J 0 Z X I g V H l w M S 5 7 Y 2 9 j Y W l u Z S 5 q c G c s N D B 9 J n F 1 b 3 Q 7 L C Z x d W 9 0 O 1 N l Y 3 R p b 2 4 x L 2 l u Y 2 V w d G l v b l 9 y Z X N u Z X Q v R 2 X D p G 5 k Z X J 0 Z X I g V H l w M S 5 7 U 2 9 m Y U J l Z C 5 q c G c s N D F 9 J n F 1 b 3 Q 7 L C Z x d W 9 0 O 1 N l Y 3 R p b 2 4 x L 2 l u Y 2 V w d G l v b l 9 y Z X N u Z X Q v R 2 X D p G 5 k Z X J 0 Z X I g V H l w M S 5 7 Y 2 h p b G R y Z W 4 u a n B n L D Q y f S Z x d W 9 0 O y w m c X V v d D t T Z W N 0 a W 9 u M S 9 p b m N l c H R p b 2 5 f c m V z b m V 0 L 0 d l w 6 R u Z G V y d G V y I F R 5 c D E u e 0 F s c G F j Y S 5 q c G c s N D N 9 J n F 1 b 3 Q 7 L C Z x d W 9 0 O 1 N l Y 3 R p b 2 4 x L 2 l u Y 2 V w d G l v b l 9 y Z X N u Z X Q v R 2 X D p G 5 k Z X J 0 Z X I g V H l w M S 5 7 Q 2 V s b H B o b 2 5 l L m p w Z y w 0 N H 0 m c X V v d D s s J n F 1 b 3 Q 7 U 2 V j d G l v b j E v a W 5 j Z X B 0 a W 9 u X 3 J l c 2 5 l d C 9 H Z c O k b m R l c n R l c i B U e X A x L n t j Y W 5 u Y W J p c y 5 q c G c s N D V 9 J n F 1 b 3 Q 7 L C Z x d W 9 0 O 1 N l Y 3 R p b 2 4 x L 2 l u Y 2 V w d G l v b l 9 y Z X N u Z X Q v R 2 X D p G 5 k Z X J 0 Z X I g V H l w M S 5 7 Q m 9 v a 3 N o Z W x m L m p w Z y w 0 N n 0 m c X V v d D s s J n F 1 b 3 Q 7 U 2 V j d G l v b j E v a W 5 j Z X B 0 a W 9 u X 3 J l c 2 5 l d C 9 H Z c O k b m R l c n R l c i B U e X A x L n t l Y X R p b m d f d 2 9 t Z W 4 u a n B n L D Q 3 f S Z x d W 9 0 O y w m c X V v d D t T Z W N 0 a W 9 u M S 9 p b m N l c H R p b 2 5 f c m V z b m V 0 L 0 d l w 6 R u Z G V y d G V y I F R 5 c D E u e 0 F s X 1 F h a W R h L m p w Z y w 0 O H 0 m c X V v d D s s J n F 1 b 3 Q 7 U 2 V j d G l v b j E v a W 5 j Z X B 0 a W 9 u X 3 J l c 2 5 l d C 9 H Z c O k b m R l c n R l c i B U e X A x L n t U b 2 9 0 a G J y d X N o L m p w Z y w 0 O X 0 m c X V v d D s s J n F 1 b 3 Q 7 U 2 V j d G l v b j E v a W 5 j Z X B 0 a W 9 u X 3 J l c 2 5 l d C 9 H Z c O k b m R l c n R l c i B U e X A x L n t D b 2 x h L m p w Z 1 8 x L D U w f S Z x d W 9 0 O y w m c X V v d D t T Z W N 0 a W 9 u M S 9 p b m N l c H R p b 2 5 f c m V z b m V 0 L 0 d l w 6 R u Z G V y d G V y I F R 5 c D E u e 0 F 2 b 2 N h Z G 9 z L m p w Z y w 1 M X 0 m c X V v d D s s J n F 1 b 3 Q 7 U 2 V j d G l v b j E v a W 5 j Z X B 0 a W 9 u X 3 J l c 2 5 l d C 9 H Z c O k b m R l c n R l c i B U e X A x L n t r b m l m Z S 5 w b m c s N T J 9 J n F 1 b 3 Q 7 L C Z x d W 9 0 O 1 N l Y 3 R p b 2 4 x L 2 l u Y 2 V w d G l v b l 9 y Z X N u Z X Q v R 2 X D p G 5 k Z X J 0 Z X I g V H l w M S 5 7 R 3 J l b m F k Z S 5 K U E c s N T N 9 J n F 1 b 3 Q 7 L C Z x d W 9 0 O 1 N l Y 3 R p b 2 4 x L 2 l u Y 2 V w d G l v b l 9 y Z X N u Z X Q v R 2 X D p G 5 k Z X J 0 Z X I g V H l w M S 5 7 S G 9 0 Z W w u a n B n L D U 0 f S Z x d W 9 0 O y w m c X V v d D t T Z W N 0 a W 9 u M S 9 p b m N l c H R p b 2 5 f c m V z b m V 0 L 0 d l w 6 R u Z G V y d G V y I F R 5 c D E u e 2 9 w a X V t X 2 Z h c m 0 u a n B n L D U 1 f S Z x d W 9 0 O y w m c X V v d D t T Z W N 0 a W 9 u M S 9 p b m N l c H R p b 2 5 f c m V z b m V 0 L 0 d l w 6 R u Z G V y d G V y I F R 5 c D E u e 0 h l Z G d l a G 9 n L m p w Z y w 1 N n 0 m c X V v d D s s J n F 1 b 3 Q 7 U 2 V j d G l v b j E v a W 5 j Z X B 0 a W 9 u X 3 J l c 2 5 l d C 9 H Z c O k b m R l c n R l c i B U e X A x L n t H b G 9 j a z E 3 R 2 V u N C 5 q c G c s N T d 9 J n F 1 b 3 Q 7 L C Z x d W 9 0 O 1 N l Y 3 R p b 2 4 x L 2 l u Y 2 V w d G l v b l 9 y Z X N u Z X Q v R 2 X D p G 5 k Z X J 0 Z X I g V H l w M S 5 7 Y m 9 t Y i 5 q c G c s N T h 9 J n F 1 b 3 Q 7 L C Z x d W 9 0 O 1 N l Y 3 R p b 2 4 x L 2 l u Y 2 V w d G l v b l 9 y Z X N u Z X Q v R 2 X D p G 5 k Z X J 0 Z X I g V H l w M S 5 7 b H N k L n B u Z y w 1 O X 0 m c X V v d D s s J n F 1 b 3 Q 7 U 2 V j d G l v b j E v a W 5 j Z X B 0 a W 9 u X 3 J l c 2 5 l d C 9 H Z c O k b m R l c n R l c i B U e X A x L n t X a W 5 k b 3 d z L n B u Z y w 2 M H 0 m c X V v d D s s J n F 1 b 3 Q 7 U 2 V j d G l v b j E v a W 5 j Z X B 0 a W 9 u X 3 J l c 2 5 l d C 9 H Z c O k b m R l c n R l c i B U e X A x L n t Q b 2 5 k L m p w Z y w 2 M X 0 m c X V v d D s s J n F 1 b 3 Q 7 U 2 V j d G l v b j E v a W 5 j Z X B 0 a W 9 u X 3 J l c 2 5 l d C 9 H Z c O k b m R l c n R l c i B U e X A x L n t z b 2 N j Z X J f Z m l l b G Q u a n B n L D Y y f S Z x d W 9 0 O y w m c X V v d D t T Z W N 0 a W 9 u M S 9 p b m N l c H R p b 2 5 f c m V z b m V 0 L 0 d l w 6 R u Z G V y d G V y I F R 5 c D E u e 0 1 l d G h h b X B o Z X R h b W l u Z S 5 w b m c s N j N 9 J n F 1 b 3 Q 7 L C Z x d W 9 0 O 1 N l Y 3 R p b 2 4 x L 2 l u Y 2 V w d G l v b l 9 y Z X N u Z X Q v R 2 X D p G 5 k Z X J 0 Z X I g V H l w M S 5 7 Y m 9 h d C 5 q c G c s N j R 9 J n F 1 b 3 Q 7 L C Z x d W 9 0 O 1 N l Y 3 R p b 2 4 x L 2 l u Y 2 V w d G l v b l 9 y Z X N u Z X Q v R 2 X D p G 5 k Z X J 0 Z X I g V H l w M S 5 7 R m l y Z W Z p Z 2 h 0 Z X J z L m p w Z y w 2 N X 0 m c X V v d D s s J n F 1 b 3 Q 7 U 2 V j d G l v b j E v a W 5 j Z X B 0 a W 9 u X 3 J l c 2 5 l d C 9 H Z c O k b m R l c n R l c i B U e X A x L n t G b 3 J l c 3 Q u a n B n L D Y 2 f S Z x d W 9 0 O y w m c X V v d D t T Z W N 0 a W 9 u M S 9 p b m N l c H R p b 2 5 f c m V z b m V 0 L 0 d l w 6 R u Z G V y d G V y I F R 5 c D E u e 3 N t b 2 t p b m d f Y 2 l n Y X J l d H R l L m p w Z y w 2 N 3 0 m c X V v d D s s J n F 1 b 3 Q 7 U 2 V j d G l v b j E v a W 5 j Z X B 0 a W 9 u X 3 J l c 2 5 l d C 9 H Z c O k b m R l c n R l c i B U e X A x L n t C a W t l L m p w Z y w 2 O H 0 m c X V v d D s s J n F 1 b 3 Q 7 U 2 V j d G l v b j E v a W 5 j Z X B 0 a W 9 u X 3 J l c 2 5 l d C 9 H Z c O k b m R l c n R l c i B U e X A x L n t C Z W V y L m p w Z y w 2 O X 0 m c X V v d D s s J n F 1 b 3 Q 7 U 2 V j d G l v b j E v a W 5 j Z X B 0 a W 9 u X 3 J l c 2 5 l d C 9 H Z c O k b m R l c n R l c i B U e X A x L n t o Z X J v a W 4 u a n B n L D c w f S Z x d W 9 0 O y w m c X V v d D t T Z W N 0 a W 9 u M S 9 p b m N l c H R p b 2 5 f c m V z b m V 0 L 0 d l w 6 R u Z G V y d G V y I F R 5 c D E u e 3 h 0 Y y 5 q c G c s N z F 9 J n F 1 b 3 Q 7 X S w m c X V v d D t D b 2 x 1 b W 5 D b 3 V u d C Z x d W 9 0 O z o 3 M i w m c X V v d D t L Z X l D b 2 x 1 b W 5 O Y W 1 l c y Z x d W 9 0 O z p b X S w m c X V v d D t D b 2 x 1 b W 5 J Z G V u d G l 0 a W V z J n F 1 b 3 Q 7 O l s m c X V v d D t T Z W N 0 a W 9 u M S 9 p b m N l c H R p b 2 5 f c m V z b m V 0 L 0 d l w 6 R u Z G V y d G V y I F R 5 c D E u e 0 l u Y 2 V w d G l v b l J l c 0 5 l d C w w f S Z x d W 9 0 O y w m c X V v d D t T Z W N 0 a W 9 u M S 9 p b m N l c H R p b 2 5 f c m V z b m V 0 L 0 d l w 6 R u Z G V y d G V y I F R 5 c D E u e 2 R y d W d f Y W R k a W N 0 L m p w Z y w x f S Z x d W 9 0 O y w m c X V v d D t T Z W N 0 a W 9 u M S 9 p b m N l c H R p b 2 5 f c m V z b m V 0 L 0 d l w 6 R u Z G V y d G V y I F R 5 c D E u e 0 J p c m Q u a n B n L D J 9 J n F 1 b 3 Q 7 L C Z x d W 9 0 O 1 N l Y 3 R p b 2 4 x L 2 l u Y 2 V w d G l v b l 9 y Z X N u Z X Q v R 2 X D p G 5 k Z X J 0 Z X I g V H l w M S 5 7 Y 2 l u Z W 1 h X 3 J v b 2 0 u a n B n L D N 9 J n F 1 b 3 Q 7 L C Z x d W 9 0 O 1 N l Y 3 R p b 2 4 x L 2 l u Y 2 V w d G l v b l 9 y Z X N u Z X Q v R 2 X D p G 5 k Z X J 0 Z X I g V H l w M S 5 7 V 2 F z a G l u Z 0 1 h Y 2 h p b m U u S l B H L D R 9 J n F 1 b 3 Q 7 L C Z x d W 9 0 O 1 N l Y 3 R p b 2 4 x L 2 l u Y 2 V w d G l v b l 9 y Z X N u Z X Q v R 2 X D p G 5 k Z X J 0 Z X I g V H l w M S 5 7 U G 9 w Y 2 9 y b i 5 w b m c s N X 0 m c X V v d D s s J n F 1 b 3 Q 7 U 2 V j d G l v b j E v a W 5 j Z X B 0 a W 9 u X 3 J l c 2 5 l d C 9 H Z c O k b m R l c n R l c i B U e X A x L n t B c H B s Z S 5 q c G c s N n 0 m c X V v d D s s J n F 1 b 3 Q 7 U 2 V j d G l v b j E v a W 5 j Z X B 0 a W 9 u X 3 J l c 2 5 l d C 9 H Z c O k b m R l c n R l c i B U e X A x L n t 0 c m F p b i 5 q c G c s N 3 0 m c X V v d D s s J n F 1 b 3 Q 7 U 2 V j d G l v b j E v a W 5 j Z X B 0 a W 9 u X 3 J l c 2 5 l d C 9 H Z c O k b m R l c n R l c i B U e X A x L n t G b G F n X 2 9 m X 2 p p a G F k L n B u Z y w 4 f S Z x d W 9 0 O y w m c X V v d D t T Z W N 0 a W 9 u M S 9 p b m N l c H R p b 2 5 f c m V z b m V 0 L 0 d l w 6 R u Z G V y d G V y I F R 5 c D E u e 1 Z 1 b H R 1 c m U u a n B n L D l 9 J n F 1 b 3 Q 7 L C Z x d W 9 0 O 1 N l Y 3 R p b 2 4 x L 2 l u Y 2 V w d G l v b l 9 y Z X N u Z X Q v R 2 X D p G 5 k Z X J 0 Z X I g V H l w M S 5 7 S W N l Q 3 J l Y W 0 u a n B n L D E w f S Z x d W 9 0 O y w m c X V v d D t T Z W N 0 a W 9 u M S 9 p b m N l c H R p b 2 5 f c m V z b m V 0 L 0 d l w 6 R u Z G V y d G V y I F R 5 c D E u e 0 J y Z W F k L m p w Z y w x M X 0 m c X V v d D s s J n F 1 b 3 Q 7 U 2 V j d G l v b j E v a W 5 j Z X B 0 a W 9 u X 3 J l c 2 5 l d C 9 H Z c O k b m R l c n R l c i B U e X A x L n t Q Z X R y b 2 x T d G F 0 a W 9 u L m p w Z y w x M n 0 m c X V v d D s s J n F 1 b 3 Q 7 U 2 V j d G l v b j E v a W 5 j Z X B 0 a W 9 u X 3 J l c 2 5 l d C 9 H Z c O k b m R l c n R l c i B U e X A x L n t Z b 2 d 1 c n Q u a n B n L D E z f S Z x d W 9 0 O y w m c X V v d D t T Z W N 0 a W 9 u M S 9 p b m N l c H R p b 2 5 f c m V z b m V 0 L 0 d l w 6 R u Z G V y d G V y I F R 5 c D E u e 3 J 1 b n d h e S 5 q c G c s M T R 9 J n F 1 b 3 Q 7 L C Z x d W 9 0 O 1 N l Y 3 R p b 2 4 x L 2 l u Y 2 V w d G l v b l 9 y Z X N u Z X Q v R 2 X D p G 5 k Z X J 0 Z X I g V H l w M S 5 7 U 2 9 1 c E J v d 2 w u a n B n L D E 1 f S Z x d W 9 0 O y w m c X V v d D t T Z W N 0 a W 9 u M S 9 p b m N l c H R p b 2 5 f c m V z b m V 0 L 0 d l w 6 R u Z G V y d G V y I F R 5 c D E u e 2 N h c i 5 q c G c s M T Z 9 J n F 1 b 3 Q 7 L C Z x d W 9 0 O 1 N l Y 3 R p b 2 4 x L 2 l u Y 2 V w d G l v b l 9 y Z X N u Z X Q v R 2 X D p G 5 k Z X J 0 Z X I g V H l w M S 5 7 U G h v b m U u a n B n L D E 3 f S Z x d W 9 0 O y w m c X V v d D t T Z W N 0 a W 9 u M S 9 p b m N l c H R p b 2 5 f c m V z b m V 0 L 0 d l w 6 R u Z G V y d G V y I F R 5 c D E u e 1 N v Y 2 N l c k d h b W U u a n B n L D E 4 f S Z x d W 9 0 O y w m c X V v d D t T Z W N 0 a W 9 u M S 9 p b m N l c H R p b 2 5 f c m V z b m V 0 L 0 d l w 6 R u Z G V y d G V y I F R 5 c D E u e 0 9 w Z W 5 B a X J T d 2 l t b W l u Z 1 B v b 2 w u a n B n L D E 5 f S Z x d W 9 0 O y w m c X V v d D t T Z W N 0 a W 9 u M S 9 p b m N l c H R p b 2 5 f c m V z b m V 0 L 0 d l w 6 R u Z G V y d G V y I F R 5 c D E u e 2 R y d W d z L m p w Z y w y M H 0 m c X V v d D s s J n F 1 b 3 Q 7 U 2 V j d G l v b j E v a W 5 j Z X B 0 a W 9 u X 3 J l c 2 5 l d C 9 H Z c O k b m R l c n R l c i B U e X A x L n t h a X J w b 3 J 0 L m p w Z y w y M X 0 m c X V v d D s s J n F 1 b 3 Q 7 U 2 V j d G l v b j E v a W 5 j Z X B 0 a W 9 u X 3 J l c 2 5 l d C 9 H Z c O k b m R l c n R l c i B U e X A x L n t H a X J h Z m Z l L m p w Z y w y M n 0 m c X V v d D s s J n F 1 b 3 Q 7 U 2 V j d G l v b j E v a W 5 j Z X B 0 a W 9 u X 3 J l c 2 5 l d C 9 H Z c O k b m R l c n R l c i B U e X A x L n t D a G V l c 2 U u a n B n L D I z f S Z x d W 9 0 O y w m c X V v d D t T Z W N 0 a W 9 u M S 9 p b m N l c H R p b 2 5 f c m V z b m V 0 L 0 d l w 6 R u Z G V y d G V y I F R 5 c D E u e 1 B h a W 5 0 Q n V j a 2 V 0 L m p w Z y w y N H 0 m c X V v d D s s J n F 1 b 3 Q 7 U 2 V j d G l v b j E v a W 5 j Z X B 0 a W 9 u X 3 J l c 2 5 l d C 9 H Z c O k b m R l c n R l c i B U e X A x L n t i a W t l X 3 R v d X I u a n B n L D I 1 f S Z x d W 9 0 O y w m c X V v d D t T Z W N 0 a W 9 u M S 9 p b m N l c H R p b 2 5 f c m V z b m V 0 L 0 d l w 6 R u Z G V y d G V y I F R 5 c D E u e 0 x h c H R v c C 5 q c G c s M j Z 9 J n F 1 b 3 Q 7 L C Z x d W 9 0 O 1 N l Y 3 R p b 2 4 x L 2 l u Y 2 V w d G l v b l 9 y Z X N u Z X Q v R 2 X D p G 5 k Z X J 0 Z X I g V H l w M S 5 7 V H J h Y 3 R v c i 5 q c G c s M j d 9 J n F 1 b 3 Q 7 L C Z x d W 9 0 O 1 N l Y 3 R p b 2 4 x L 2 l u Y 2 V w d G l v b l 9 y Z X N u Z X Q v R 2 X D p G 5 k Z X J 0 Z X I g V H l w M S 5 7 S G l r Z S 5 q c G c s M j h 9 J n F 1 b 3 Q 7 L C Z x d W 9 0 O 1 N l Y 3 R p b 2 4 x L 2 l u Y 2 V w d G l v b l 9 y Z X N u Z X Q v R 2 X D p G 5 k Z X J 0 Z X I g V H l w M S 5 7 c m V m d W d l Z W N h b X A u a n B n L D I 5 f S Z x d W 9 0 O y w m c X V v d D t T Z W N 0 a W 9 u M S 9 p b m N l c H R p b 2 5 f c m V z b m V 0 L 0 d l w 6 R u Z G V y d G V y I F R 5 c D E u e 1 N 0 Z W F t T G 9 j b 2 1 v d G l 2 Z S 5 q c G c s M z B 9 J n F 1 b 3 Q 7 L C Z x d W 9 0 O 1 N l Y 3 R p b 2 4 x L 2 l u Y 2 V w d G l v b l 9 y Z X N u Z X Q v R 2 X D p G 5 k Z X J 0 Z X I g V H l w M S 5 7 Q m F u Y W 5 h c y 5 q c G c s M z F 9 J n F 1 b 3 Q 7 L C Z x d W 9 0 O 1 N l Y 3 R p b 2 4 x L 2 l u Y 2 V w d G l v b l 9 y Z X N u Z X Q v R 2 X D p G 5 k Z X J 0 Z X I g V H l w M S 5 7 Y 2 9 j Y W l u Z S 5 w b m c s M z J 9 J n F 1 b 3 Q 7 L C Z x d W 9 0 O 1 N l Y 3 R p b 2 4 x L 2 l u Y 2 V w d G l v b l 9 y Z X N u Z X Q v R 2 X D p G 5 k Z X J 0 Z X I g V H l w M S 5 7 Q 2 F y L m p w Z y w z M 3 0 m c X V v d D s s J n F 1 b 3 Q 7 U 2 V j d G l v b j E v a W 5 j Z X B 0 a W 9 u X 3 J l c 2 5 l d C 9 H Z c O k b m R l c n R l c i B U e X A x L n t j c n l z d G F s L W 1 l d G g t T W V 0 a G F t c G h l d G F t a W 5 l L m p w Z y w z N H 0 m c X V v d D s s J n F 1 b 3 Q 7 U 2 V j d G l v b j E v a W 5 j Z X B 0 a W 9 u X 3 J l c 2 5 l d C 9 H Z c O k b m R l c n R l c i B U e X A x L n t T a G l w L m p w Z y w z N X 0 m c X V v d D s s J n F 1 b 3 Q 7 U 2 V j d G l v b j E v a W 5 j Z X B 0 a W 9 u X 3 J l c 2 5 l d C 9 H Z c O k b m R l c n R l c i B U e X A x L n t w Y X J 0 e V 9 j c m 9 3 Z C 5 q c G c s M z Z 9 J n F 1 b 3 Q 7 L C Z x d W 9 0 O 1 N l Y 3 R p b 2 4 x L 2 l u Y 2 V w d G l v b l 9 y Z X N u Z X Q v R 2 X D p G 5 k Z X J 0 Z X I g V H l w M S 5 7 Q 2 9 s Y S 5 q c G c s M z d 9 J n F 1 b 3 Q 7 L C Z x d W 9 0 O 1 N l Y 3 R p b 2 4 x L 2 l u Y 2 V w d G l v b l 9 y Z X N u Z X Q v R 2 X D p G 5 k Z X J 0 Z X I g V H l w M S 5 7 c G l n L m p w Z y w z O H 0 m c X V v d D s s J n F 1 b 3 Q 7 U 2 V j d G l v b j E v a W 5 j Z X B 0 a W 9 u X 3 J l c 2 5 l d C 9 H Z c O k b m R l c n R l c i B U e X A x L n t C d X R 0 Z X I u a n B n L D M 5 f S Z x d W 9 0 O y w m c X V v d D t T Z W N 0 a W 9 u M S 9 p b m N l c H R p b 2 5 f c m V z b m V 0 L 0 d l w 6 R u Z G V y d G V y I F R 5 c D E u e 2 N v Y 2 F p b m U u a n B n L D Q w f S Z x d W 9 0 O y w m c X V v d D t T Z W N 0 a W 9 u M S 9 p b m N l c H R p b 2 5 f c m V z b m V 0 L 0 d l w 6 R u Z G V y d G V y I F R 5 c D E u e 1 N v Z m F C Z W Q u a n B n L D Q x f S Z x d W 9 0 O y w m c X V v d D t T Z W N 0 a W 9 u M S 9 p b m N l c H R p b 2 5 f c m V z b m V 0 L 0 d l w 6 R u Z G V y d G V y I F R 5 c D E u e 2 N o a W x k c m V u L m p w Z y w 0 M n 0 m c X V v d D s s J n F 1 b 3 Q 7 U 2 V j d G l v b j E v a W 5 j Z X B 0 a W 9 u X 3 J l c 2 5 l d C 9 H Z c O k b m R l c n R l c i B U e X A x L n t B b H B h Y 2 E u a n B n L D Q z f S Z x d W 9 0 O y w m c X V v d D t T Z W N 0 a W 9 u M S 9 p b m N l c H R p b 2 5 f c m V z b m V 0 L 0 d l w 6 R u Z G V y d G V y I F R 5 c D E u e 0 N l b G x w a G 9 u Z S 5 q c G c s N D R 9 J n F 1 b 3 Q 7 L C Z x d W 9 0 O 1 N l Y 3 R p b 2 4 x L 2 l u Y 2 V w d G l v b l 9 y Z X N u Z X Q v R 2 X D p G 5 k Z X J 0 Z X I g V H l w M S 5 7 Y 2 F u b m F i a X M u a n B n L D Q 1 f S Z x d W 9 0 O y w m c X V v d D t T Z W N 0 a W 9 u M S 9 p b m N l c H R p b 2 5 f c m V z b m V 0 L 0 d l w 6 R u Z G V y d G V y I F R 5 c D E u e 0 J v b 2 t z a G V s Z i 5 q c G c s N D Z 9 J n F 1 b 3 Q 7 L C Z x d W 9 0 O 1 N l Y 3 R p b 2 4 x L 2 l u Y 2 V w d G l v b l 9 y Z X N u Z X Q v R 2 X D p G 5 k Z X J 0 Z X I g V H l w M S 5 7 Z W F 0 a W 5 n X 3 d v b W V u L m p w Z y w 0 N 3 0 m c X V v d D s s J n F 1 b 3 Q 7 U 2 V j d G l v b j E v a W 5 j Z X B 0 a W 9 u X 3 J l c 2 5 l d C 9 H Z c O k b m R l c n R l c i B U e X A x L n t B b F 9 R Y W l k Y S 5 q c G c s N D h 9 J n F 1 b 3 Q 7 L C Z x d W 9 0 O 1 N l Y 3 R p b 2 4 x L 2 l u Y 2 V w d G l v b l 9 y Z X N u Z X Q v R 2 X D p G 5 k Z X J 0 Z X I g V H l w M S 5 7 V G 9 v d G h i c n V z a C 5 q c G c s N D l 9 J n F 1 b 3 Q 7 L C Z x d W 9 0 O 1 N l Y 3 R p b 2 4 x L 2 l u Y 2 V w d G l v b l 9 y Z X N u Z X Q v R 2 X D p G 5 k Z X J 0 Z X I g V H l w M S 5 7 Q 2 9 s Y S 5 q c G d f M S w 1 M H 0 m c X V v d D s s J n F 1 b 3 Q 7 U 2 V j d G l v b j E v a W 5 j Z X B 0 a W 9 u X 3 J l c 2 5 l d C 9 H Z c O k b m R l c n R l c i B U e X A x L n t B d m 9 j Y W R v c y 5 q c G c s N T F 9 J n F 1 b 3 Q 7 L C Z x d W 9 0 O 1 N l Y 3 R p b 2 4 x L 2 l u Y 2 V w d G l v b l 9 y Z X N u Z X Q v R 2 X D p G 5 k Z X J 0 Z X I g V H l w M S 5 7 a 2 5 p Z m U u c G 5 n L D U y f S Z x d W 9 0 O y w m c X V v d D t T Z W N 0 a W 9 u M S 9 p b m N l c H R p b 2 5 f c m V z b m V 0 L 0 d l w 6 R u Z G V y d G V y I F R 5 c D E u e 0 d y Z W 5 h Z G U u S l B H L D U z f S Z x d W 9 0 O y w m c X V v d D t T Z W N 0 a W 9 u M S 9 p b m N l c H R p b 2 5 f c m V z b m V 0 L 0 d l w 6 R u Z G V y d G V y I F R 5 c D E u e 0 h v d G V s L m p w Z y w 1 N H 0 m c X V v d D s s J n F 1 b 3 Q 7 U 2 V j d G l v b j E v a W 5 j Z X B 0 a W 9 u X 3 J l c 2 5 l d C 9 H Z c O k b m R l c n R l c i B U e X A x L n t v c G l 1 b V 9 m Y X J t L m p w Z y w 1 N X 0 m c X V v d D s s J n F 1 b 3 Q 7 U 2 V j d G l v b j E v a W 5 j Z X B 0 a W 9 u X 3 J l c 2 5 l d C 9 H Z c O k b m R l c n R l c i B U e X A x L n t I Z W R n Z W h v Z y 5 q c G c s N T Z 9 J n F 1 b 3 Q 7 L C Z x d W 9 0 O 1 N l Y 3 R p b 2 4 x L 2 l u Y 2 V w d G l v b l 9 y Z X N u Z X Q v R 2 X D p G 5 k Z X J 0 Z X I g V H l w M S 5 7 R 2 x v Y 2 s x N 0 d l b j Q u a n B n L D U 3 f S Z x d W 9 0 O y w m c X V v d D t T Z W N 0 a W 9 u M S 9 p b m N l c H R p b 2 5 f c m V z b m V 0 L 0 d l w 6 R u Z G V y d G V y I F R 5 c D E u e 2 J v b W I u a n B n L D U 4 f S Z x d W 9 0 O y w m c X V v d D t T Z W N 0 a W 9 u M S 9 p b m N l c H R p b 2 5 f c m V z b m V 0 L 0 d l w 6 R u Z G V y d G V y I F R 5 c D E u e 2 x z Z C 5 w b m c s N T l 9 J n F 1 b 3 Q 7 L C Z x d W 9 0 O 1 N l Y 3 R p b 2 4 x L 2 l u Y 2 V w d G l v b l 9 y Z X N u Z X Q v R 2 X D p G 5 k Z X J 0 Z X I g V H l w M S 5 7 V 2 l u Z G 9 3 c y 5 w b m c s N j B 9 J n F 1 b 3 Q 7 L C Z x d W 9 0 O 1 N l Y 3 R p b 2 4 x L 2 l u Y 2 V w d G l v b l 9 y Z X N u Z X Q v R 2 X D p G 5 k Z X J 0 Z X I g V H l w M S 5 7 U G 9 u Z C 5 q c G c s N j F 9 J n F 1 b 3 Q 7 L C Z x d W 9 0 O 1 N l Y 3 R p b 2 4 x L 2 l u Y 2 V w d G l v b l 9 y Z X N u Z X Q v R 2 X D p G 5 k Z X J 0 Z X I g V H l w M S 5 7 c 2 9 j Y 2 V y X 2 Z p Z W x k L m p w Z y w 2 M n 0 m c X V v d D s s J n F 1 b 3 Q 7 U 2 V j d G l v b j E v a W 5 j Z X B 0 a W 9 u X 3 J l c 2 5 l d C 9 H Z c O k b m R l c n R l c i B U e X A x L n t N Z X R o Y W 1 w a G V 0 Y W 1 p b m U u c G 5 n L D Y z f S Z x d W 9 0 O y w m c X V v d D t T Z W N 0 a W 9 u M S 9 p b m N l c H R p b 2 5 f c m V z b m V 0 L 0 d l w 6 R u Z G V y d G V y I F R 5 c D E u e 2 J v Y X Q u a n B n L D Y 0 f S Z x d W 9 0 O y w m c X V v d D t T Z W N 0 a W 9 u M S 9 p b m N l c H R p b 2 5 f c m V z b m V 0 L 0 d l w 6 R u Z G V y d G V y I F R 5 c D E u e 0 Z p c m V m a W d o d G V y c y 5 q c G c s N j V 9 J n F 1 b 3 Q 7 L C Z x d W 9 0 O 1 N l Y 3 R p b 2 4 x L 2 l u Y 2 V w d G l v b l 9 y Z X N u Z X Q v R 2 X D p G 5 k Z X J 0 Z X I g V H l w M S 5 7 R m 9 y Z X N 0 L m p w Z y w 2 N n 0 m c X V v d D s s J n F 1 b 3 Q 7 U 2 V j d G l v b j E v a W 5 j Z X B 0 a W 9 u X 3 J l c 2 5 l d C 9 H Z c O k b m R l c n R l c i B U e X A x L n t z b W 9 r a W 5 n X 2 N p Z 2 F y Z X R 0 Z S 5 q c G c s N j d 9 J n F 1 b 3 Q 7 L C Z x d W 9 0 O 1 N l Y 3 R p b 2 4 x L 2 l u Y 2 V w d G l v b l 9 y Z X N u Z X Q v R 2 X D p G 5 k Z X J 0 Z X I g V H l w M S 5 7 Q m l r Z S 5 q c G c s N j h 9 J n F 1 b 3 Q 7 L C Z x d W 9 0 O 1 N l Y 3 R p b 2 4 x L 2 l u Y 2 V w d G l v b l 9 y Z X N u Z X Q v R 2 X D p G 5 k Z X J 0 Z X I g V H l w M S 5 7 Q m V l c i 5 q c G c s N j l 9 J n F 1 b 3 Q 7 L C Z x d W 9 0 O 1 N l Y 3 R p b 2 4 x L 2 l u Y 2 V w d G l v b l 9 y Z X N u Z X Q v R 2 X D p G 5 k Z X J 0 Z X I g V H l w M S 5 7 a G V y b 2 l u L m p w Z y w 3 M H 0 m c X V v d D s s J n F 1 b 3 Q 7 U 2 V j d G l v b j E v a W 5 j Z X B 0 a W 9 u X 3 J l c 2 5 l d C 9 H Z c O k b m R l c n R l c i B U e X A x L n t 4 d G M u a n B n L D c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j Z X B 0 a W 9 u X 3 J l c 2 5 l d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N l c H R p b 2 5 f c m V z b m V 0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Y 2 V w d G l v b l 9 y Z X N u Z X Q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j Z X B 0 a W 9 u X 3 J l c 2 5 l d C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j Z X B 0 a W 9 u X 3 J l c 2 5 l d C 9 V b W J l b m F u b n R l J T I w U 3 B h b H R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t o 4 s V G 4 a R a 5 J X h n D b 3 X T A A A A A A I A A A A A A B B m A A A A A Q A A I A A A A A N p J U R 3 r a x G f P y Q 8 b q N Q m E 2 Y u U R i x b X P V f 3 M F J D G / L D A A A A A A 6 A A A A A A g A A I A A A A M S 1 h h 2 1 O S u 2 t 0 z K L u k G O C u X 8 C c E s T q J q M b e j j 4 9 + e 0 5 U A A A A N 2 A w 0 a t d P f 5 j U G 0 Z 7 T G 3 s K O m B w a J S j 7 n l Z X n 6 B C + i 8 l o G 2 C 2 R e H G p s a 1 A b R 0 S x T U M t y G Z A + d W 5 c 6 c f Y k R Z a B R X x 5 W r 2 w w p K C e T D x / n B K d U U Q A A A A K 5 K 6 G Q 7 L 9 C b p P b 9 3 u C p A O P d U V Z E 3 g K u 1 0 h o u N p L d Z 6 x M i f k T 8 b M D 8 k n 4 E G u 2 q R O 3 a F U Y s M m O 7 K o 9 e R F q u W B L Y 4 = < / D a t a M a s h u p > 
</file>

<file path=customXml/itemProps1.xml><?xml version="1.0" encoding="utf-8"?>
<ds:datastoreItem xmlns:ds="http://schemas.openxmlformats.org/officeDocument/2006/customXml" ds:itemID="{DF8BF02D-6447-4780-99E1-7C1F2E04E5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VGG 16</vt:lpstr>
      <vt:lpstr>VGG 19</vt:lpstr>
      <vt:lpstr>MobileNet V2</vt:lpstr>
      <vt:lpstr>ResNet 50</vt:lpstr>
      <vt:lpstr>DenseNet 201</vt:lpstr>
      <vt:lpstr>Inception V3</vt:lpstr>
      <vt:lpstr>Xception</vt:lpstr>
      <vt:lpstr>InceptionResnet</vt:lpstr>
      <vt:lpstr>Modellvergleich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Martinez Garcia Jorge Luis (PS-EC/ESB2)</cp:lastModifiedBy>
  <dcterms:created xsi:type="dcterms:W3CDTF">2019-05-09T16:01:07Z</dcterms:created>
  <dcterms:modified xsi:type="dcterms:W3CDTF">2019-06-02T11:53:33Z</dcterms:modified>
</cp:coreProperties>
</file>