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T-DC1\User_Docs\Executives\Paulint\Desktop\Parker\"/>
    </mc:Choice>
  </mc:AlternateContent>
  <xr:revisionPtr revIDLastSave="0" documentId="8_{710B2D60-28D6-4722-B113-CB37FD6EEB29}" xr6:coauthVersionLast="45" xr6:coauthVersionMax="45" xr10:uidLastSave="{00000000-0000-0000-0000-000000000000}"/>
  <bookViews>
    <workbookView xWindow="-103" yWindow="-103" windowWidth="16663" windowHeight="8863" xr2:uid="{01AFFA8E-40F5-4660-9C40-C66EB9E445B3}"/>
  </bookViews>
  <sheets>
    <sheet name="Simple FFA Stud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6" i="1"/>
  <c r="B35" i="1"/>
  <c r="E53" i="1"/>
  <c r="D53" i="1"/>
  <c r="C53" i="1"/>
  <c r="B53" i="1"/>
  <c r="E52" i="1"/>
  <c r="E50" i="1"/>
  <c r="D50" i="1"/>
  <c r="C50" i="1"/>
  <c r="B50" i="1"/>
  <c r="E49" i="1"/>
  <c r="D49" i="1"/>
  <c r="C49" i="1"/>
  <c r="B49" i="1"/>
  <c r="E48" i="1"/>
  <c r="E46" i="1"/>
  <c r="D46" i="1"/>
  <c r="C46" i="1"/>
  <c r="B46" i="1"/>
  <c r="E45" i="1"/>
  <c r="E44" i="1"/>
  <c r="E25" i="1"/>
  <c r="E24" i="1"/>
  <c r="E22" i="1"/>
  <c r="E21" i="1"/>
  <c r="E20" i="1"/>
  <c r="E18" i="1"/>
  <c r="E17" i="1"/>
  <c r="E16" i="1"/>
  <c r="G50" i="1" l="1"/>
  <c r="J49" i="1"/>
  <c r="J50" i="1" s="1"/>
  <c r="I49" i="1"/>
  <c r="I50" i="1" s="1"/>
  <c r="H49" i="1"/>
  <c r="H50" i="1" s="1"/>
  <c r="G49" i="1"/>
  <c r="J53" i="1"/>
  <c r="I53" i="1"/>
  <c r="H53" i="1"/>
  <c r="G53" i="1"/>
  <c r="J46" i="1"/>
  <c r="I46" i="1"/>
  <c r="H46" i="1"/>
  <c r="G46" i="1"/>
  <c r="J35" i="1"/>
  <c r="I35" i="1"/>
  <c r="H35" i="1"/>
  <c r="G35" i="1"/>
  <c r="J39" i="1"/>
  <c r="I39" i="1"/>
  <c r="H39" i="1"/>
  <c r="G39" i="1"/>
  <c r="I36" i="1"/>
  <c r="H36" i="1"/>
  <c r="G36" i="1"/>
  <c r="J32" i="1"/>
  <c r="I32" i="1"/>
  <c r="H32" i="1"/>
  <c r="G32" i="1"/>
  <c r="I22" i="1" l="1"/>
  <c r="H22" i="1"/>
  <c r="G22" i="1"/>
  <c r="I25" i="1"/>
  <c r="H25" i="1"/>
  <c r="J20" i="1"/>
  <c r="J17" i="1"/>
  <c r="J21" i="1" s="1"/>
  <c r="J16" i="1"/>
  <c r="I21" i="1"/>
  <c r="H21" i="1"/>
  <c r="G21" i="1"/>
  <c r="I18" i="1"/>
  <c r="H18" i="1"/>
  <c r="G18" i="1"/>
  <c r="B25" i="1"/>
  <c r="C25" i="1"/>
  <c r="G25" i="1"/>
  <c r="J18" i="1" l="1"/>
  <c r="J22" i="1"/>
  <c r="E38" i="1"/>
  <c r="E34" i="1"/>
  <c r="E35" i="1" s="1"/>
  <c r="E31" i="1"/>
  <c r="E32" i="1" s="1"/>
  <c r="E30" i="1"/>
  <c r="C22" i="1"/>
  <c r="B22" i="1"/>
  <c r="D22" i="1"/>
  <c r="C36" i="1"/>
  <c r="D36" i="1"/>
  <c r="D25" i="1"/>
  <c r="C39" i="1"/>
  <c r="D39" i="1"/>
  <c r="C35" i="1"/>
  <c r="D35" i="1"/>
  <c r="B32" i="1"/>
  <c r="C32" i="1"/>
  <c r="D32" i="1"/>
  <c r="E39" i="1" l="1"/>
  <c r="C21" i="1"/>
  <c r="D21" i="1"/>
  <c r="B21" i="1"/>
  <c r="C18" i="1"/>
  <c r="D18" i="1"/>
  <c r="B18" i="1"/>
</calcChain>
</file>

<file path=xl/sharedStrings.xml><?xml version="1.0" encoding="utf-8"?>
<sst xmlns="http://schemas.openxmlformats.org/spreadsheetml/2006/main" count="115" uniqueCount="41">
  <si>
    <t>Data provided by Maria G for the following periods:</t>
  </si>
  <si>
    <t>2019 Jan - Dec</t>
  </si>
  <si>
    <t>2020 Jan - Aug</t>
  </si>
  <si>
    <t>Our current FFA policy states:  FFA for ground shipping within the 49 contiguous states on orders over $1000.</t>
  </si>
  <si>
    <t>Based on that statement, the assumptions will be based to three criterions:</t>
  </si>
  <si>
    <t>- Ground Shipping</t>
  </si>
  <si>
    <t>- Orders over $1000</t>
  </si>
  <si>
    <t xml:space="preserve">- Continental US and shipments to US borders only.  Because only 5 shipments were not charged freight, this particular criteria is not considered. </t>
  </si>
  <si>
    <t>Question:  What is the impact on our bottomline if we change the FFA from $1000 to $1500?  What will the savings be?</t>
  </si>
  <si>
    <t>Normal year</t>
  </si>
  <si>
    <t xml:space="preserve">Orders  </t>
  </si>
  <si>
    <t>Orders</t>
  </si>
  <si>
    <t>$1000 to $1499</t>
  </si>
  <si>
    <t>$1500+</t>
  </si>
  <si>
    <t>$999 or less</t>
  </si>
  <si>
    <t>All</t>
  </si>
  <si>
    <t>No of Shipments</t>
  </si>
  <si>
    <t>Freight Invoiced/Sales %</t>
  </si>
  <si>
    <t xml:space="preserve"> </t>
  </si>
  <si>
    <t>Freight Invoiced $</t>
  </si>
  <si>
    <t>Sales $</t>
  </si>
  <si>
    <t>Avg Freight/Shipment $</t>
  </si>
  <si>
    <t>2020 Data: 8 months of shipping data (Jan - Aug)</t>
  </si>
  <si>
    <t>Pandemic year</t>
  </si>
  <si>
    <t>2019 Data: 12 month of shipping data (Jan - Dec)</t>
  </si>
  <si>
    <t>Fedex Ground Shipments Only</t>
  </si>
  <si>
    <t>No of Lines</t>
  </si>
  <si>
    <t>Avg Line/Shipment</t>
  </si>
  <si>
    <t>Free shipments</t>
  </si>
  <si>
    <t>Mean</t>
  </si>
  <si>
    <t>Mode</t>
  </si>
  <si>
    <t>Online Accounts Only</t>
  </si>
  <si>
    <t>All Shipping Types</t>
  </si>
  <si>
    <t>Avg Sales/Shipment $</t>
  </si>
  <si>
    <t>All Shipment Types</t>
  </si>
  <si>
    <t xml:space="preserve">Shipments Where Freight </t>
  </si>
  <si>
    <t>Is not charged</t>
  </si>
  <si>
    <t>Error</t>
  </si>
  <si>
    <t>Can't Total</t>
  </si>
  <si>
    <t>REXEL CAPITAL</t>
  </si>
  <si>
    <t>Shipments with products 4'+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</si>
</sst>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3" applyNumberFormat="1" applyFon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8" fontId="0" fillId="2" borderId="0" xfId="2" applyNumberFormat="1" applyFont="1" applyFill="1"/>
    <xf numFmtId="166" fontId="0" fillId="2" borderId="0" xfId="3" applyNumberFormat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168" fontId="0" fillId="0" borderId="0" xfId="2" applyNumberFormat="1" applyFont="1" applyFill="1"/>
    <xf numFmtId="166" fontId="0" fillId="0" borderId="0" xfId="3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F86F-4845-428D-AC68-29C707BE53E7}">
  <dimension ref="A1:J76"/>
  <sheetViews>
    <sheetView tabSelected="1" topLeftCell="A13" zoomScale="90" zoomScaleNormal="90" workbookViewId="0">
      <pane xSplit="1" ySplit="3" topLeftCell="B28" activePane="bottomRight" state="frozen"/>
      <selection activeCell="A13" sqref="A13"/>
      <selection pane="topRight" activeCell="B13" sqref="B13"/>
      <selection pane="bottomLeft" activeCell="A16" sqref="A16"/>
      <selection pane="bottomRight" activeCell="G38" sqref="G38"/>
    </sheetView>
  </sheetViews>
  <sheetFormatPr defaultRowHeight="14.6" x14ac:dyDescent="0.4"/>
  <cols>
    <col min="1" max="1" width="26.3828125" customWidth="1"/>
    <col min="2" max="2" width="13.61328125" customWidth="1"/>
    <col min="3" max="3" width="14" customWidth="1"/>
    <col min="4" max="4" width="13.15234375" customWidth="1"/>
    <col min="5" max="5" width="14.69140625" customWidth="1"/>
    <col min="6" max="6" width="2.69140625" customWidth="1"/>
    <col min="7" max="7" width="12.07421875" customWidth="1"/>
    <col min="8" max="8" width="14" customWidth="1"/>
    <col min="9" max="9" width="13.23046875" customWidth="1"/>
    <col min="10" max="10" width="12.3046875" customWidth="1"/>
  </cols>
  <sheetData>
    <row r="1" spans="1:10" x14ac:dyDescent="0.4">
      <c r="A1" t="s">
        <v>8</v>
      </c>
    </row>
    <row r="3" spans="1:10" x14ac:dyDescent="0.4">
      <c r="A3" t="s">
        <v>0</v>
      </c>
    </row>
    <row r="4" spans="1:10" x14ac:dyDescent="0.4">
      <c r="A4" t="s">
        <v>1</v>
      </c>
    </row>
    <row r="5" spans="1:10" x14ac:dyDescent="0.4">
      <c r="A5" t="s">
        <v>2</v>
      </c>
    </row>
    <row r="7" spans="1:10" x14ac:dyDescent="0.4">
      <c r="A7" t="s">
        <v>3</v>
      </c>
    </row>
    <row r="8" spans="1:10" x14ac:dyDescent="0.4">
      <c r="A8" t="s">
        <v>4</v>
      </c>
    </row>
    <row r="9" spans="1:10" x14ac:dyDescent="0.4">
      <c r="A9" s="1" t="s">
        <v>5</v>
      </c>
    </row>
    <row r="10" spans="1:10" x14ac:dyDescent="0.4">
      <c r="A10" s="1" t="s">
        <v>6</v>
      </c>
    </row>
    <row r="11" spans="1:10" x14ac:dyDescent="0.4">
      <c r="A11" s="1" t="s">
        <v>7</v>
      </c>
    </row>
    <row r="13" spans="1:10" x14ac:dyDescent="0.4">
      <c r="B13" s="24" t="s">
        <v>24</v>
      </c>
      <c r="C13" s="24"/>
      <c r="D13" s="24"/>
      <c r="E13" s="24"/>
      <c r="F13" s="12"/>
      <c r="G13" s="24" t="s">
        <v>22</v>
      </c>
      <c r="H13" s="24"/>
      <c r="I13" s="24"/>
      <c r="J13" s="24"/>
    </row>
    <row r="14" spans="1:10" x14ac:dyDescent="0.4">
      <c r="B14" s="3" t="s">
        <v>10</v>
      </c>
      <c r="C14" s="3" t="s">
        <v>11</v>
      </c>
      <c r="D14" s="3" t="s">
        <v>11</v>
      </c>
      <c r="E14" s="3" t="s">
        <v>11</v>
      </c>
      <c r="F14" s="13"/>
      <c r="G14" s="3" t="s">
        <v>10</v>
      </c>
      <c r="H14" s="3" t="s">
        <v>11</v>
      </c>
      <c r="I14" s="3" t="s">
        <v>11</v>
      </c>
      <c r="J14" s="3" t="s">
        <v>11</v>
      </c>
    </row>
    <row r="15" spans="1:10" x14ac:dyDescent="0.4">
      <c r="A15" s="25" t="s">
        <v>25</v>
      </c>
      <c r="B15" s="4" t="s">
        <v>14</v>
      </c>
      <c r="C15" s="3" t="s">
        <v>12</v>
      </c>
      <c r="D15" s="3" t="s">
        <v>13</v>
      </c>
      <c r="E15" s="3" t="s">
        <v>15</v>
      </c>
      <c r="F15" s="13"/>
      <c r="G15" s="4" t="s">
        <v>14</v>
      </c>
      <c r="H15" s="3" t="s">
        <v>12</v>
      </c>
      <c r="I15" s="3" t="s">
        <v>13</v>
      </c>
      <c r="J15" s="3" t="s">
        <v>15</v>
      </c>
    </row>
    <row r="16" spans="1:10" x14ac:dyDescent="0.4">
      <c r="A16" t="s">
        <v>20</v>
      </c>
      <c r="B16" s="18">
        <v>1345608</v>
      </c>
      <c r="C16" s="18">
        <v>572894</v>
      </c>
      <c r="D16" s="18">
        <v>6078239</v>
      </c>
      <c r="E16" s="18">
        <f>SUM(B16:D16)</f>
        <v>7996741</v>
      </c>
      <c r="F16" s="14"/>
      <c r="G16" s="18">
        <v>644937</v>
      </c>
      <c r="H16" s="18">
        <v>315555</v>
      </c>
      <c r="I16" s="18">
        <v>2475253</v>
      </c>
      <c r="J16" s="9">
        <f>SUM(G16:I16)</f>
        <v>3435745</v>
      </c>
    </row>
    <row r="17" spans="1:10" x14ac:dyDescent="0.4">
      <c r="A17" t="s">
        <v>19</v>
      </c>
      <c r="B17" s="18">
        <v>114038</v>
      </c>
      <c r="C17" s="18">
        <v>25468</v>
      </c>
      <c r="D17" s="18">
        <v>108827</v>
      </c>
      <c r="E17" s="18">
        <f>SUM(B17:D17)</f>
        <v>248333</v>
      </c>
      <c r="F17" s="14"/>
      <c r="G17" s="18">
        <v>60347</v>
      </c>
      <c r="H17" s="18">
        <v>13893</v>
      </c>
      <c r="I17" s="18">
        <v>54710</v>
      </c>
      <c r="J17" s="9">
        <f>SUM(G17:I17)</f>
        <v>128950</v>
      </c>
    </row>
    <row r="18" spans="1:10" x14ac:dyDescent="0.4">
      <c r="A18" t="s">
        <v>17</v>
      </c>
      <c r="B18" s="19">
        <f>+B17/B16</f>
        <v>8.4748307084975716E-2</v>
      </c>
      <c r="C18" s="19">
        <f t="shared" ref="C18:D18" si="0">+C17/C16</f>
        <v>4.4454995164899612E-2</v>
      </c>
      <c r="D18" s="19">
        <f t="shared" si="0"/>
        <v>1.7904363418417737E-2</v>
      </c>
      <c r="E18" s="19">
        <f>+E17/E16</f>
        <v>3.1054275735577782E-2</v>
      </c>
      <c r="F18" s="15"/>
      <c r="G18" s="19">
        <f>+G17/G16</f>
        <v>9.3570379742517487E-2</v>
      </c>
      <c r="H18" s="19">
        <f>+H17/H16</f>
        <v>4.4027190188715121E-2</v>
      </c>
      <c r="I18" s="19">
        <f>+I17/I16</f>
        <v>2.2102791108626067E-2</v>
      </c>
      <c r="J18" s="7">
        <f>+J17/J16</f>
        <v>3.7531889008060842E-2</v>
      </c>
    </row>
    <row r="19" spans="1:10" x14ac:dyDescent="0.4">
      <c r="A19" t="s">
        <v>18</v>
      </c>
      <c r="B19" s="19"/>
      <c r="C19" s="19"/>
      <c r="D19" s="19"/>
      <c r="E19" s="19"/>
      <c r="F19" s="15"/>
      <c r="G19" s="19"/>
      <c r="H19" s="19"/>
      <c r="I19" s="19"/>
      <c r="J19" s="7"/>
    </row>
    <row r="20" spans="1:10" x14ac:dyDescent="0.4">
      <c r="A20" t="s">
        <v>16</v>
      </c>
      <c r="B20" s="17">
        <v>6997</v>
      </c>
      <c r="C20" s="17">
        <v>470</v>
      </c>
      <c r="D20" s="17">
        <v>1267</v>
      </c>
      <c r="E20" s="17">
        <f>SUM(B20:D20)</f>
        <v>8734</v>
      </c>
      <c r="F20" s="16"/>
      <c r="G20" s="17">
        <v>3343</v>
      </c>
      <c r="H20" s="17">
        <v>261</v>
      </c>
      <c r="I20" s="17">
        <v>522</v>
      </c>
      <c r="J20" s="6">
        <f>SUM(G20:I20)</f>
        <v>4126</v>
      </c>
    </row>
    <row r="21" spans="1:10" x14ac:dyDescent="0.4">
      <c r="A21" t="s">
        <v>21</v>
      </c>
      <c r="B21" s="18">
        <f>+B17/B20</f>
        <v>16.298127769043877</v>
      </c>
      <c r="C21" s="18">
        <f>+C17/C20</f>
        <v>54.187234042553193</v>
      </c>
      <c r="D21" s="18">
        <f>+D17/D20</f>
        <v>85.893449092344113</v>
      </c>
      <c r="E21" s="18">
        <f>+E17/E20</f>
        <v>28.432905885046942</v>
      </c>
      <c r="F21" s="14"/>
      <c r="G21" s="18">
        <f>+G17/G20</f>
        <v>18.051749925216871</v>
      </c>
      <c r="H21" s="18">
        <f>+H17/H20</f>
        <v>53.229885057471265</v>
      </c>
      <c r="I21" s="18">
        <f>+I17/I20</f>
        <v>104.80842911877394</v>
      </c>
      <c r="J21" s="9">
        <f>+J17/J20</f>
        <v>31.253029568589433</v>
      </c>
    </row>
    <row r="22" spans="1:10" x14ac:dyDescent="0.4">
      <c r="A22" t="s">
        <v>33</v>
      </c>
      <c r="B22" s="18">
        <f>+B16/B20</f>
        <v>192.3121337716164</v>
      </c>
      <c r="C22" s="18">
        <f>+C16/C20</f>
        <v>1218.9234042553192</v>
      </c>
      <c r="D22" s="18">
        <f t="shared" ref="D22" si="1">+D16/D20</f>
        <v>4797.3472770323597</v>
      </c>
      <c r="E22" s="18">
        <f>+E16/E20</f>
        <v>915.58747423860768</v>
      </c>
      <c r="F22" s="16"/>
      <c r="G22" s="18">
        <f>+G16/G20</f>
        <v>192.92162728088545</v>
      </c>
      <c r="H22" s="18">
        <f>+H16/H20</f>
        <v>1209.0229885057472</v>
      </c>
      <c r="I22" s="18">
        <f t="shared" ref="I22" si="2">+I16/I20</f>
        <v>4741.8639846743299</v>
      </c>
      <c r="J22" s="9">
        <f>+J16/J20</f>
        <v>832.70601066408142</v>
      </c>
    </row>
    <row r="23" spans="1:10" x14ac:dyDescent="0.4">
      <c r="B23" s="18"/>
      <c r="C23" s="18"/>
      <c r="D23" s="18"/>
      <c r="E23" s="18"/>
      <c r="F23" s="16"/>
      <c r="G23" s="21"/>
      <c r="H23" s="21"/>
      <c r="I23" s="21"/>
    </row>
    <row r="24" spans="1:10" x14ac:dyDescent="0.4">
      <c r="A24" t="s">
        <v>26</v>
      </c>
      <c r="B24" s="17">
        <v>15022</v>
      </c>
      <c r="C24" s="17">
        <v>2151</v>
      </c>
      <c r="D24" s="17">
        <v>9760</v>
      </c>
      <c r="E24" s="17">
        <f>SUM(B24:D24)</f>
        <v>26933</v>
      </c>
      <c r="F24" s="16"/>
      <c r="G24" s="17" t="s">
        <v>38</v>
      </c>
      <c r="H24" s="17">
        <v>1196</v>
      </c>
      <c r="I24" s="17">
        <v>4030</v>
      </c>
    </row>
    <row r="25" spans="1:10" x14ac:dyDescent="0.4">
      <c r="A25" t="s">
        <v>27</v>
      </c>
      <c r="B25" s="20">
        <f>+B24/B20</f>
        <v>2.1469201086179792</v>
      </c>
      <c r="C25" s="20">
        <f>+C24/C20</f>
        <v>4.5765957446808514</v>
      </c>
      <c r="D25" s="20">
        <f t="shared" ref="D25" si="3">+D24/D20</f>
        <v>7.7032359905288086</v>
      </c>
      <c r="E25" s="20">
        <f>+E24/E20</f>
        <v>3.0836959010762537</v>
      </c>
      <c r="F25" s="16"/>
      <c r="G25" s="20" t="e">
        <f>+G24/G20</f>
        <v>#VALUE!</v>
      </c>
      <c r="H25" s="20">
        <f>+H24/H20</f>
        <v>4.5823754789272026</v>
      </c>
      <c r="I25" s="20">
        <f>+I24/I20</f>
        <v>7.7203065134099615</v>
      </c>
    </row>
    <row r="26" spans="1:10" x14ac:dyDescent="0.4">
      <c r="B26" s="9"/>
      <c r="C26" s="9"/>
      <c r="D26" s="9"/>
      <c r="E26" s="9"/>
      <c r="F26" s="14"/>
      <c r="G26" s="9"/>
      <c r="H26" s="9"/>
      <c r="I26" s="9"/>
      <c r="J26" s="9"/>
    </row>
    <row r="27" spans="1:10" x14ac:dyDescent="0.4">
      <c r="B27" s="9"/>
      <c r="C27" s="9"/>
      <c r="D27" s="9"/>
      <c r="E27" s="9"/>
      <c r="F27" s="14"/>
      <c r="G27" s="9"/>
      <c r="H27" s="9"/>
      <c r="I27" s="9"/>
      <c r="J27" s="9"/>
    </row>
    <row r="28" spans="1:10" x14ac:dyDescent="0.4">
      <c r="A28" t="s">
        <v>18</v>
      </c>
      <c r="B28" s="3" t="s">
        <v>10</v>
      </c>
      <c r="C28" s="3" t="s">
        <v>11</v>
      </c>
      <c r="D28" s="3" t="s">
        <v>11</v>
      </c>
      <c r="E28" s="3" t="s">
        <v>11</v>
      </c>
      <c r="F28" s="13"/>
      <c r="G28" s="3" t="s">
        <v>10</v>
      </c>
      <c r="H28" s="3" t="s">
        <v>11</v>
      </c>
      <c r="I28" s="3" t="s">
        <v>11</v>
      </c>
      <c r="J28" s="3" t="s">
        <v>11</v>
      </c>
    </row>
    <row r="29" spans="1:10" x14ac:dyDescent="0.4">
      <c r="A29" s="25" t="s">
        <v>34</v>
      </c>
      <c r="B29" s="4" t="s">
        <v>14</v>
      </c>
      <c r="C29" s="3" t="s">
        <v>12</v>
      </c>
      <c r="D29" s="3" t="s">
        <v>13</v>
      </c>
      <c r="E29" s="3" t="s">
        <v>15</v>
      </c>
      <c r="F29" s="13"/>
      <c r="G29" s="4" t="s">
        <v>14</v>
      </c>
      <c r="H29" s="3" t="s">
        <v>12</v>
      </c>
      <c r="I29" s="3" t="s">
        <v>13</v>
      </c>
      <c r="J29" s="3" t="s">
        <v>15</v>
      </c>
    </row>
    <row r="30" spans="1:10" x14ac:dyDescent="0.4">
      <c r="A30" t="s">
        <v>20</v>
      </c>
      <c r="B30" s="16">
        <v>2507470</v>
      </c>
      <c r="C30" s="6">
        <v>901362</v>
      </c>
      <c r="D30" s="6">
        <v>11762256</v>
      </c>
      <c r="E30" s="9">
        <f>SUM(B30:D30)</f>
        <v>15171088</v>
      </c>
      <c r="F30" s="16"/>
      <c r="G30" s="6">
        <v>1119882</v>
      </c>
      <c r="H30" s="6">
        <v>474442</v>
      </c>
      <c r="I30" s="6">
        <v>4217047</v>
      </c>
    </row>
    <row r="31" spans="1:10" x14ac:dyDescent="0.4">
      <c r="A31" t="s">
        <v>19</v>
      </c>
      <c r="B31" s="16">
        <v>156073</v>
      </c>
      <c r="C31" s="6">
        <v>31619</v>
      </c>
      <c r="D31" s="6">
        <v>195916</v>
      </c>
      <c r="E31" s="9">
        <f>SUM(B31:D31)</f>
        <v>383608</v>
      </c>
      <c r="F31" s="16"/>
      <c r="G31" s="6">
        <v>78569</v>
      </c>
      <c r="H31" s="6">
        <v>15514</v>
      </c>
      <c r="I31" s="6">
        <v>68825</v>
      </c>
    </row>
    <row r="32" spans="1:10" x14ac:dyDescent="0.4">
      <c r="A32" t="s">
        <v>17</v>
      </c>
      <c r="B32" s="7">
        <f t="shared" ref="B32:D32" si="4">+B31/B30</f>
        <v>6.2243217266806782E-2</v>
      </c>
      <c r="C32" s="7">
        <f t="shared" si="4"/>
        <v>3.5079135796716523E-2</v>
      </c>
      <c r="D32" s="7">
        <f t="shared" si="4"/>
        <v>1.6656328513849725E-2</v>
      </c>
      <c r="E32" s="7">
        <f>+E31/E30</f>
        <v>2.5285464035275519E-2</v>
      </c>
      <c r="F32" s="16"/>
      <c r="G32" s="7">
        <f t="shared" ref="G32" si="5">+G31/G30</f>
        <v>7.0158284533549067E-2</v>
      </c>
      <c r="H32" s="7">
        <f t="shared" ref="H32" si="6">+H31/H30</f>
        <v>3.2699465898887538E-2</v>
      </c>
      <c r="I32" s="7">
        <f t="shared" ref="I32" si="7">+I31/I30</f>
        <v>1.6320662302317237E-2</v>
      </c>
      <c r="J32" s="7" t="e">
        <f>+J31/J30</f>
        <v>#DIV/0!</v>
      </c>
    </row>
    <row r="33" spans="1:10" x14ac:dyDescent="0.4">
      <c r="A33" t="s">
        <v>18</v>
      </c>
      <c r="B33" s="6"/>
      <c r="C33" s="6"/>
      <c r="D33" s="6"/>
      <c r="E33" s="7"/>
      <c r="F33" s="16"/>
    </row>
    <row r="34" spans="1:10" x14ac:dyDescent="0.4">
      <c r="A34" t="s">
        <v>16</v>
      </c>
      <c r="B34" s="16">
        <v>12863</v>
      </c>
      <c r="C34" s="6">
        <v>742</v>
      </c>
      <c r="D34" s="6">
        <v>2070</v>
      </c>
      <c r="E34" s="9">
        <f>SUM(B34:D34)</f>
        <v>15675</v>
      </c>
      <c r="F34" s="16"/>
      <c r="G34" s="6">
        <v>6126</v>
      </c>
      <c r="H34" s="6">
        <v>391</v>
      </c>
      <c r="I34" s="6">
        <v>810</v>
      </c>
    </row>
    <row r="35" spans="1:10" x14ac:dyDescent="0.4">
      <c r="A35" t="s">
        <v>21</v>
      </c>
      <c r="B35" s="9">
        <f>+B31/B34</f>
        <v>12.133483635232839</v>
      </c>
      <c r="C35" s="9">
        <f t="shared" ref="B35:D35" si="8">+C31/C34</f>
        <v>42.613207547169814</v>
      </c>
      <c r="D35" s="9">
        <f t="shared" si="8"/>
        <v>94.64541062801932</v>
      </c>
      <c r="E35" s="9">
        <f>+E31/E34</f>
        <v>24.472599681020732</v>
      </c>
      <c r="F35" s="16"/>
      <c r="G35" s="9">
        <f t="shared" ref="G35" si="9">+G31/G34</f>
        <v>12.825497877897487</v>
      </c>
      <c r="H35" s="9">
        <f t="shared" ref="H35" si="10">+H31/H34</f>
        <v>39.677749360613809</v>
      </c>
      <c r="I35" s="9">
        <f t="shared" ref="I35" si="11">+I31/I34</f>
        <v>84.96913580246914</v>
      </c>
      <c r="J35" s="9" t="e">
        <f>+J31/J34</f>
        <v>#DIV/0!</v>
      </c>
    </row>
    <row r="36" spans="1:10" x14ac:dyDescent="0.4">
      <c r="A36" t="s">
        <v>33</v>
      </c>
      <c r="B36" s="9">
        <f>+B30/B34</f>
        <v>194.93663997512243</v>
      </c>
      <c r="C36" s="9">
        <f t="shared" ref="C36:D36" si="12">+C30/C34</f>
        <v>1214.7735849056603</v>
      </c>
      <c r="D36" s="9">
        <f t="shared" si="12"/>
        <v>5682.2492753623192</v>
      </c>
      <c r="E36" s="9"/>
      <c r="F36" s="16"/>
      <c r="G36" s="9">
        <f>+G30/G34</f>
        <v>182.80803134182173</v>
      </c>
      <c r="H36" s="9">
        <f t="shared" ref="H36:I36" si="13">+H30/H34</f>
        <v>1213.4066496163682</v>
      </c>
      <c r="I36" s="9">
        <f t="shared" si="13"/>
        <v>5206.2308641975305</v>
      </c>
      <c r="J36" s="9"/>
    </row>
    <row r="37" spans="1:10" x14ac:dyDescent="0.4">
      <c r="B37" s="6"/>
      <c r="C37" s="6"/>
      <c r="D37" s="6"/>
      <c r="E37" s="9"/>
      <c r="F37" s="16"/>
    </row>
    <row r="38" spans="1:10" x14ac:dyDescent="0.4">
      <c r="A38" t="s">
        <v>26</v>
      </c>
      <c r="B38" s="16">
        <v>27216</v>
      </c>
      <c r="C38" s="6">
        <v>3288</v>
      </c>
      <c r="D38" s="6">
        <v>14693</v>
      </c>
      <c r="E38" s="6">
        <f>SUM(B38:D38)</f>
        <v>45197</v>
      </c>
      <c r="F38" s="16"/>
      <c r="G38" t="s">
        <v>37</v>
      </c>
      <c r="H38">
        <v>1779</v>
      </c>
      <c r="I38">
        <v>5697</v>
      </c>
    </row>
    <row r="39" spans="1:10" x14ac:dyDescent="0.4">
      <c r="A39" t="s">
        <v>27</v>
      </c>
      <c r="B39" s="5">
        <f>+B38/B34</f>
        <v>2.1158361191012984</v>
      </c>
      <c r="C39" s="5">
        <f t="shared" ref="B39:D39" si="14">+C38/C34</f>
        <v>4.4312668463611864</v>
      </c>
      <c r="D39" s="5">
        <f t="shared" si="14"/>
        <v>7.0980676328502419</v>
      </c>
      <c r="E39" s="5">
        <f>+E38/E34</f>
        <v>2.8833811802232856</v>
      </c>
      <c r="F39" s="16"/>
      <c r="G39" s="5" t="e">
        <f t="shared" ref="G39" si="15">+G38/G34</f>
        <v>#VALUE!</v>
      </c>
      <c r="H39" s="5">
        <f t="shared" ref="H39" si="16">+H38/H34</f>
        <v>4.5498721227621486</v>
      </c>
      <c r="I39" s="5">
        <f t="shared" ref="I39" si="17">+I38/I34</f>
        <v>7.0333333333333332</v>
      </c>
      <c r="J39" s="5" t="e">
        <f>+J38/J34</f>
        <v>#DIV/0!</v>
      </c>
    </row>
    <row r="40" spans="1:10" x14ac:dyDescent="0.4">
      <c r="B40" s="6"/>
      <c r="C40" s="6"/>
      <c r="D40" s="6"/>
      <c r="E40" s="6"/>
      <c r="F40" s="16"/>
    </row>
    <row r="41" spans="1:10" x14ac:dyDescent="0.4">
      <c r="B41" s="6"/>
      <c r="C41" s="6"/>
      <c r="D41" s="6"/>
      <c r="E41" s="6"/>
      <c r="F41" s="16"/>
    </row>
    <row r="42" spans="1:10" x14ac:dyDescent="0.4">
      <c r="A42" s="26" t="s">
        <v>31</v>
      </c>
      <c r="B42" s="3" t="s">
        <v>10</v>
      </c>
      <c r="C42" s="3" t="s">
        <v>11</v>
      </c>
      <c r="D42" s="3" t="s">
        <v>11</v>
      </c>
      <c r="E42" s="3" t="s">
        <v>11</v>
      </c>
      <c r="F42" s="13"/>
      <c r="G42" s="3" t="s">
        <v>10</v>
      </c>
      <c r="H42" s="3" t="s">
        <v>11</v>
      </c>
      <c r="I42" s="3" t="s">
        <v>11</v>
      </c>
      <c r="J42" s="3" t="s">
        <v>11</v>
      </c>
    </row>
    <row r="43" spans="1:10" x14ac:dyDescent="0.4">
      <c r="A43" s="25" t="s">
        <v>32</v>
      </c>
      <c r="B43" s="4" t="s">
        <v>14</v>
      </c>
      <c r="C43" s="3" t="s">
        <v>12</v>
      </c>
      <c r="D43" s="3" t="s">
        <v>13</v>
      </c>
      <c r="E43" s="3" t="s">
        <v>15</v>
      </c>
      <c r="F43" s="13"/>
      <c r="G43" s="4" t="s">
        <v>14</v>
      </c>
      <c r="H43" s="3" t="s">
        <v>12</v>
      </c>
      <c r="I43" s="3" t="s">
        <v>13</v>
      </c>
      <c r="J43" s="3" t="s">
        <v>15</v>
      </c>
    </row>
    <row r="44" spans="1:10" x14ac:dyDescent="0.4">
      <c r="A44" t="s">
        <v>20</v>
      </c>
      <c r="B44" s="6">
        <v>292172</v>
      </c>
      <c r="C44" s="6">
        <v>19939</v>
      </c>
      <c r="D44" s="6">
        <v>48715</v>
      </c>
      <c r="E44" s="9">
        <f>SUM(B44:D44)</f>
        <v>360826</v>
      </c>
      <c r="F44" s="16"/>
      <c r="G44" s="6">
        <v>136505</v>
      </c>
      <c r="H44" s="6">
        <v>9792</v>
      </c>
      <c r="I44" s="6">
        <v>19302</v>
      </c>
    </row>
    <row r="45" spans="1:10" x14ac:dyDescent="0.4">
      <c r="A45" t="s">
        <v>19</v>
      </c>
      <c r="B45" s="6">
        <v>9248</v>
      </c>
      <c r="C45" s="6">
        <v>1132</v>
      </c>
      <c r="D45" s="6">
        <v>1251</v>
      </c>
      <c r="E45" s="9">
        <f>SUM(B45:D45)</f>
        <v>11631</v>
      </c>
      <c r="F45" s="16"/>
      <c r="G45" s="6">
        <v>5082</v>
      </c>
      <c r="H45" s="6">
        <v>231</v>
      </c>
      <c r="I45" s="6">
        <v>366</v>
      </c>
    </row>
    <row r="46" spans="1:10" x14ac:dyDescent="0.4">
      <c r="A46" t="s">
        <v>17</v>
      </c>
      <c r="B46" s="7">
        <f t="shared" ref="B46:B48" si="18">+B45/B44</f>
        <v>3.1652588201470364E-2</v>
      </c>
      <c r="C46" s="7">
        <f t="shared" ref="C46:C48" si="19">+C45/C44</f>
        <v>5.6773158132303526E-2</v>
      </c>
      <c r="D46" s="7">
        <f t="shared" ref="D46:D48" si="20">+D45/D44</f>
        <v>2.5679975366930105E-2</v>
      </c>
      <c r="E46" s="7">
        <f>+E45/E44</f>
        <v>3.223437335447002E-2</v>
      </c>
      <c r="F46" s="16"/>
      <c r="G46" s="7">
        <f t="shared" ref="G46" si="21">+G45/G44</f>
        <v>3.7229405516281455E-2</v>
      </c>
      <c r="H46" s="7">
        <f t="shared" ref="H46" si="22">+H45/H44</f>
        <v>2.3590686274509803E-2</v>
      </c>
      <c r="I46" s="7">
        <f t="shared" ref="I46" si="23">+I45/I44</f>
        <v>1.8961765620142991E-2</v>
      </c>
      <c r="J46" s="7" t="e">
        <f>+J45/J44</f>
        <v>#DIV/0!</v>
      </c>
    </row>
    <row r="47" spans="1:10" x14ac:dyDescent="0.4">
      <c r="A47" t="s">
        <v>18</v>
      </c>
      <c r="B47" s="6"/>
      <c r="C47" s="6"/>
      <c r="D47" s="6"/>
      <c r="E47" s="7"/>
      <c r="F47" s="16"/>
    </row>
    <row r="48" spans="1:10" x14ac:dyDescent="0.4">
      <c r="A48" t="s">
        <v>16</v>
      </c>
      <c r="B48" s="6">
        <v>3630</v>
      </c>
      <c r="C48" s="6">
        <v>16</v>
      </c>
      <c r="D48" s="6">
        <v>10</v>
      </c>
      <c r="E48" s="9">
        <f>SUM(B48:D48)</f>
        <v>3656</v>
      </c>
      <c r="F48" s="16"/>
      <c r="G48" s="6">
        <v>2103</v>
      </c>
      <c r="H48" s="6">
        <v>9</v>
      </c>
      <c r="I48" s="6">
        <v>10</v>
      </c>
    </row>
    <row r="49" spans="1:10" x14ac:dyDescent="0.4">
      <c r="A49" t="s">
        <v>21</v>
      </c>
      <c r="B49" s="8">
        <f>+B45/B48</f>
        <v>2.5476584022038566</v>
      </c>
      <c r="C49" s="8">
        <f t="shared" ref="C49:E49" si="24">+C45/C48</f>
        <v>70.75</v>
      </c>
      <c r="D49" s="8">
        <f t="shared" si="24"/>
        <v>125.1</v>
      </c>
      <c r="E49" s="8">
        <f t="shared" si="24"/>
        <v>3.1813457330415753</v>
      </c>
      <c r="F49" s="16"/>
      <c r="G49" s="8">
        <f>+G45/G48</f>
        <v>2.4165477888730384</v>
      </c>
      <c r="H49" s="8">
        <f t="shared" ref="H49" si="25">+H45/H48</f>
        <v>25.666666666666668</v>
      </c>
      <c r="I49" s="8">
        <f t="shared" ref="I49" si="26">+I45/I48</f>
        <v>36.6</v>
      </c>
      <c r="J49" s="8" t="e">
        <f t="shared" ref="J49" si="27">+J45/J48</f>
        <v>#DIV/0!</v>
      </c>
    </row>
    <row r="50" spans="1:10" x14ac:dyDescent="0.4">
      <c r="A50" t="s">
        <v>33</v>
      </c>
      <c r="B50" s="9">
        <f>+B44/B48</f>
        <v>80.488154269972455</v>
      </c>
      <c r="C50" s="9">
        <f t="shared" ref="C50:C52" si="28">+C49/C48</f>
        <v>4.421875</v>
      </c>
      <c r="D50" s="9">
        <f t="shared" ref="D50:D52" si="29">+D49/D48</f>
        <v>12.51</v>
      </c>
      <c r="E50" s="9">
        <f t="shared" ref="E50:E52" si="30">+E49/E48</f>
        <v>8.7017115236366941E-4</v>
      </c>
      <c r="F50" s="16"/>
      <c r="G50" s="9">
        <f>+G44/G48</f>
        <v>64.9096528768426</v>
      </c>
      <c r="H50" s="9">
        <f t="shared" ref="H50" si="31">+H49/H48</f>
        <v>2.8518518518518521</v>
      </c>
      <c r="I50" s="9">
        <f t="shared" ref="I50" si="32">+I49/I48</f>
        <v>3.66</v>
      </c>
      <c r="J50" s="9" t="e">
        <f t="shared" ref="J50" si="33">+J49/J48</f>
        <v>#DIV/0!</v>
      </c>
    </row>
    <row r="51" spans="1:10" x14ac:dyDescent="0.4">
      <c r="B51" s="9"/>
      <c r="C51" s="9"/>
      <c r="D51" s="9"/>
      <c r="E51" s="9"/>
      <c r="F51" s="16"/>
    </row>
    <row r="52" spans="1:10" x14ac:dyDescent="0.4">
      <c r="A52" t="s">
        <v>26</v>
      </c>
      <c r="B52" s="6">
        <v>5266</v>
      </c>
      <c r="C52" s="6">
        <v>62</v>
      </c>
      <c r="D52" s="6">
        <v>52</v>
      </c>
      <c r="E52" s="6">
        <f>SUM(B52:D52)</f>
        <v>5380</v>
      </c>
      <c r="F52" s="16"/>
      <c r="G52" s="6">
        <v>2773</v>
      </c>
      <c r="H52" s="6">
        <v>26</v>
      </c>
      <c r="I52" s="6">
        <v>30</v>
      </c>
    </row>
    <row r="53" spans="1:10" x14ac:dyDescent="0.4">
      <c r="A53" t="s">
        <v>27</v>
      </c>
      <c r="B53" s="5">
        <f t="shared" ref="B53:B55" si="34">+B52/B48</f>
        <v>1.4506887052341597</v>
      </c>
      <c r="C53" s="5">
        <f t="shared" ref="C53:C55" si="35">+C52/C48</f>
        <v>3.875</v>
      </c>
      <c r="D53" s="5">
        <f t="shared" ref="D53:D55" si="36">+D52/D48</f>
        <v>5.2</v>
      </c>
      <c r="E53" s="5">
        <f>+E52/E48</f>
        <v>1.4715536105032823</v>
      </c>
      <c r="F53" s="16"/>
      <c r="G53" s="5">
        <f t="shared" ref="G53" si="37">+G52/G48</f>
        <v>1.3185924869234427</v>
      </c>
      <c r="H53" s="5">
        <f t="shared" ref="H53" si="38">+H52/H48</f>
        <v>2.8888888888888888</v>
      </c>
      <c r="I53" s="5">
        <f t="shared" ref="I53" si="39">+I52/I48</f>
        <v>3</v>
      </c>
      <c r="J53" s="5" t="e">
        <f>+J52/J48</f>
        <v>#DIV/0!</v>
      </c>
    </row>
    <row r="54" spans="1:10" x14ac:dyDescent="0.4">
      <c r="B54" s="4"/>
      <c r="C54" s="3"/>
      <c r="D54" s="3"/>
      <c r="E54" s="3"/>
      <c r="F54" s="13"/>
      <c r="G54" s="4"/>
      <c r="H54" s="3"/>
      <c r="I54" s="3"/>
      <c r="J54" s="3"/>
    </row>
    <row r="55" spans="1:10" x14ac:dyDescent="0.4">
      <c r="B55" s="4"/>
      <c r="C55" s="3"/>
      <c r="D55" s="3"/>
      <c r="E55" s="3"/>
      <c r="F55" s="13"/>
      <c r="G55" s="4"/>
      <c r="H55" s="3"/>
      <c r="I55" s="3"/>
      <c r="J55" s="3"/>
    </row>
    <row r="56" spans="1:10" x14ac:dyDescent="0.4">
      <c r="A56" s="25" t="s">
        <v>35</v>
      </c>
      <c r="B56" s="4"/>
      <c r="C56" s="3"/>
      <c r="D56" s="3"/>
      <c r="E56" s="3"/>
      <c r="F56" s="13"/>
      <c r="G56" s="4"/>
      <c r="H56" s="3"/>
      <c r="I56" s="3"/>
      <c r="J56" s="3"/>
    </row>
    <row r="57" spans="1:10" x14ac:dyDescent="0.4">
      <c r="A57" s="25" t="s">
        <v>36</v>
      </c>
      <c r="B57" s="4"/>
      <c r="C57" s="3"/>
      <c r="D57" s="3"/>
      <c r="E57" s="3"/>
      <c r="F57" s="13"/>
      <c r="G57" s="4"/>
      <c r="H57" s="3"/>
      <c r="I57" s="3"/>
      <c r="J57" s="3"/>
    </row>
    <row r="58" spans="1:10" x14ac:dyDescent="0.4">
      <c r="A58" t="s">
        <v>20</v>
      </c>
      <c r="B58" s="4"/>
      <c r="C58" s="3"/>
      <c r="D58" s="3"/>
      <c r="E58" s="3"/>
      <c r="F58" s="13"/>
      <c r="G58" s="4"/>
      <c r="H58" s="3"/>
      <c r="I58" s="3"/>
      <c r="J58" s="3"/>
    </row>
    <row r="59" spans="1:10" x14ac:dyDescent="0.4">
      <c r="A59" t="s">
        <v>19</v>
      </c>
      <c r="B59" s="4"/>
      <c r="C59" s="3"/>
      <c r="D59" s="3"/>
      <c r="E59" s="3"/>
      <c r="F59" s="13"/>
      <c r="G59" s="4"/>
      <c r="H59" s="3"/>
      <c r="I59" s="3"/>
      <c r="J59" s="3"/>
    </row>
    <row r="60" spans="1:10" x14ac:dyDescent="0.4">
      <c r="A60" t="s">
        <v>17</v>
      </c>
      <c r="B60" s="4"/>
      <c r="C60" s="3"/>
      <c r="D60" s="3"/>
      <c r="E60" s="3"/>
      <c r="F60" s="13"/>
      <c r="G60" s="4"/>
      <c r="H60" s="3"/>
      <c r="I60" s="3"/>
      <c r="J60" s="3"/>
    </row>
    <row r="61" spans="1:10" x14ac:dyDescent="0.4">
      <c r="A61" t="s">
        <v>18</v>
      </c>
      <c r="B61" s="4"/>
      <c r="C61" s="3"/>
      <c r="D61" s="3"/>
      <c r="E61" s="3"/>
      <c r="F61" s="13"/>
      <c r="G61" s="4"/>
      <c r="H61" s="3"/>
      <c r="I61" s="3"/>
      <c r="J61" s="3"/>
    </row>
    <row r="62" spans="1:10" x14ac:dyDescent="0.4">
      <c r="A62" t="s">
        <v>16</v>
      </c>
      <c r="B62" s="4"/>
      <c r="C62" s="3"/>
      <c r="D62" s="3"/>
      <c r="E62" s="3"/>
      <c r="F62" s="13"/>
      <c r="G62" s="4"/>
      <c r="H62" s="3"/>
      <c r="I62" s="3"/>
      <c r="J62" s="3"/>
    </row>
    <row r="63" spans="1:10" x14ac:dyDescent="0.4">
      <c r="A63" t="s">
        <v>21</v>
      </c>
      <c r="B63" s="4"/>
      <c r="C63" s="3"/>
      <c r="D63" s="3"/>
      <c r="E63" s="3"/>
      <c r="F63" s="13"/>
      <c r="G63" s="4"/>
      <c r="H63" s="3"/>
      <c r="I63" s="3"/>
      <c r="J63" s="3"/>
    </row>
    <row r="64" spans="1:10" x14ac:dyDescent="0.4">
      <c r="A64" t="s">
        <v>33</v>
      </c>
      <c r="B64" s="4"/>
      <c r="C64" s="3"/>
      <c r="D64" s="3"/>
      <c r="E64" s="3"/>
      <c r="F64" s="13"/>
      <c r="G64" s="4"/>
      <c r="H64" s="3"/>
      <c r="I64" s="3"/>
      <c r="J64" s="3"/>
    </row>
    <row r="65" spans="1:10" x14ac:dyDescent="0.4">
      <c r="B65" s="6"/>
      <c r="C65" s="6"/>
      <c r="D65" s="6"/>
      <c r="E65" s="6"/>
      <c r="F65" s="16"/>
    </row>
    <row r="66" spans="1:10" x14ac:dyDescent="0.4">
      <c r="A66" t="s">
        <v>26</v>
      </c>
      <c r="B66" s="6"/>
      <c r="C66" s="6"/>
      <c r="D66" s="6"/>
      <c r="E66" s="6"/>
      <c r="F66" s="16"/>
    </row>
    <row r="67" spans="1:10" x14ac:dyDescent="0.4">
      <c r="A67" t="s">
        <v>27</v>
      </c>
      <c r="B67" s="22" t="s">
        <v>9</v>
      </c>
      <c r="C67" s="22"/>
      <c r="D67" s="22"/>
      <c r="E67" s="22"/>
      <c r="F67" s="11"/>
      <c r="G67" s="22" t="s">
        <v>23</v>
      </c>
      <c r="H67" s="22"/>
      <c r="I67" s="22"/>
      <c r="J67" s="22"/>
    </row>
    <row r="68" spans="1:10" x14ac:dyDescent="0.4">
      <c r="B68" s="22" t="s">
        <v>18</v>
      </c>
      <c r="C68" s="22"/>
      <c r="D68" s="22"/>
      <c r="E68" s="22"/>
      <c r="F68" s="11"/>
      <c r="G68" s="22" t="s">
        <v>18</v>
      </c>
      <c r="H68" s="22"/>
      <c r="I68" s="22"/>
      <c r="J68" s="22"/>
    </row>
    <row r="69" spans="1:10" x14ac:dyDescent="0.4">
      <c r="B69" s="23" t="s">
        <v>28</v>
      </c>
      <c r="C69" s="23"/>
      <c r="D69" s="23"/>
      <c r="E69" s="23"/>
      <c r="F69" s="10"/>
      <c r="G69" s="22"/>
      <c r="H69" s="22"/>
      <c r="I69" s="22"/>
      <c r="J69" s="22"/>
    </row>
    <row r="70" spans="1:10" x14ac:dyDescent="0.4">
      <c r="B70" s="2" t="s">
        <v>29</v>
      </c>
    </row>
    <row r="71" spans="1:10" x14ac:dyDescent="0.4">
      <c r="B71" s="2" t="s">
        <v>30</v>
      </c>
    </row>
    <row r="72" spans="1:10" x14ac:dyDescent="0.4">
      <c r="A72" t="s">
        <v>18</v>
      </c>
    </row>
    <row r="73" spans="1:10" x14ac:dyDescent="0.4">
      <c r="A73" s="25" t="s">
        <v>39</v>
      </c>
    </row>
    <row r="75" spans="1:10" x14ac:dyDescent="0.4">
      <c r="A75" s="25" t="s">
        <v>40</v>
      </c>
    </row>
    <row r="76" spans="1:10" x14ac:dyDescent="0.4">
      <c r="A76" s="25" t="s">
        <v>32</v>
      </c>
    </row>
  </sheetData>
  <mergeCells count="8">
    <mergeCell ref="B13:E13"/>
    <mergeCell ref="G13:J13"/>
    <mergeCell ref="B67:E67"/>
    <mergeCell ref="B68:E68"/>
    <mergeCell ref="B69:E69"/>
    <mergeCell ref="G67:J67"/>
    <mergeCell ref="G68:J68"/>
    <mergeCell ref="G69:J6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FFA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 Tham</dc:creator>
  <cp:lastModifiedBy>Paulin Tham</cp:lastModifiedBy>
  <dcterms:created xsi:type="dcterms:W3CDTF">2020-09-24T18:53:50Z</dcterms:created>
  <dcterms:modified xsi:type="dcterms:W3CDTF">2020-09-25T15:57:50Z</dcterms:modified>
</cp:coreProperties>
</file>