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lacarrasco/Library/CloudStorage/GoogleDrive-mlacarrasco@gmail.com/Mi unidad/Research/Artículos propios/2024_modificación_emociones/code/data/"/>
    </mc:Choice>
  </mc:AlternateContent>
  <xr:revisionPtr revIDLastSave="0" documentId="13_ncr:1_{DB2AD3E4-C755-4942-97C2-23A926E0FAFF}" xr6:coauthVersionLast="47" xr6:coauthVersionMax="47" xr10:uidLastSave="{00000000-0000-0000-0000-000000000000}"/>
  <bookViews>
    <workbookView xWindow="24760" yWindow="940" windowWidth="25580" windowHeight="19500" activeTab="2" xr2:uid="{3CC1AF70-49B3-F54B-BDB1-791835822427}"/>
  </bookViews>
  <sheets>
    <sheet name="krip_cohens (2)" sheetId="5" r:id="rId1"/>
    <sheet name="krip_cohens" sheetId="4" r:id="rId2"/>
    <sheet name="resultados" sheetId="1" r:id="rId3"/>
    <sheet name="nivel_acuerdo" sheetId="3" r:id="rId4"/>
    <sheet name="nivel_acuerdo(b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5" i="1"/>
  <c r="E27" i="1"/>
  <c r="E28" i="1"/>
  <c r="E25" i="1"/>
  <c r="P19" i="1"/>
  <c r="M19" i="1"/>
  <c r="P18" i="1"/>
  <c r="M18" i="1"/>
  <c r="H21" i="1"/>
  <c r="E21" i="1"/>
  <c r="H20" i="1"/>
  <c r="E20" i="1"/>
  <c r="H19" i="1"/>
  <c r="E19" i="1"/>
  <c r="H18" i="1"/>
  <c r="M11" i="1"/>
  <c r="P12" i="1"/>
  <c r="M12" i="1"/>
  <c r="P11" i="1"/>
  <c r="H14" i="1"/>
  <c r="E14" i="1"/>
  <c r="H13" i="1"/>
  <c r="E13" i="1"/>
  <c r="H12" i="1"/>
  <c r="E12" i="1"/>
  <c r="H11" i="1"/>
  <c r="E11" i="1"/>
  <c r="P5" i="1"/>
  <c r="M5" i="1"/>
  <c r="P4" i="1"/>
  <c r="M4" i="1"/>
  <c r="H7" i="1"/>
  <c r="H6" i="1"/>
  <c r="H5" i="1"/>
  <c r="H4" i="1"/>
  <c r="E5" i="1"/>
  <c r="E6" i="1"/>
  <c r="E7" i="1"/>
</calcChain>
</file>

<file path=xl/sharedStrings.xml><?xml version="1.0" encoding="utf-8"?>
<sst xmlns="http://schemas.openxmlformats.org/spreadsheetml/2006/main" count="250" uniqueCount="56">
  <si>
    <t>Femenino</t>
  </si>
  <si>
    <t>Masculino</t>
  </si>
  <si>
    <t>Krippendorf alpha</t>
  </si>
  <si>
    <t>F1-Score</t>
  </si>
  <si>
    <t>Precision</t>
  </si>
  <si>
    <t>Recall</t>
  </si>
  <si>
    <t>4 Categorías</t>
  </si>
  <si>
    <t>Género</t>
  </si>
  <si>
    <t>[0.466-0.734]</t>
  </si>
  <si>
    <t>Categorías</t>
  </si>
  <si>
    <t>[0.616-0.850]</t>
  </si>
  <si>
    <t>Confidence Interval</t>
  </si>
  <si>
    <t>Happiness</t>
  </si>
  <si>
    <t>Enterteinment</t>
  </si>
  <si>
    <t>Fear</t>
  </si>
  <si>
    <t>Sadness</t>
  </si>
  <si>
    <t>Positive</t>
  </si>
  <si>
    <t>Negative</t>
  </si>
  <si>
    <t>2 Categorías</t>
  </si>
  <si>
    <t>[0.735-0.965]</t>
  </si>
  <si>
    <t>Standard Error</t>
  </si>
  <si>
    <t>Femenino n=28</t>
  </si>
  <si>
    <t>Masculino n=33</t>
  </si>
  <si>
    <t>Engineering n=34</t>
  </si>
  <si>
    <t>Social Science</t>
  </si>
  <si>
    <t>Engineering</t>
  </si>
  <si>
    <t>0.616-0.850</t>
  </si>
  <si>
    <t>Social Science n=17</t>
  </si>
  <si>
    <t>OCDE study area</t>
  </si>
  <si>
    <t>0.412-0.688</t>
  </si>
  <si>
    <t>0.769-0.981</t>
  </si>
  <si>
    <t>0.735-0.965</t>
  </si>
  <si>
    <t>Country</t>
  </si>
  <si>
    <t>Spain</t>
  </si>
  <si>
    <t>Chile</t>
  </si>
  <si>
    <t>Spain n= 23</t>
  </si>
  <si>
    <t>Chile n=28</t>
  </si>
  <si>
    <t>0.676-0.891</t>
  </si>
  <si>
    <t>0.430-0.704</t>
  </si>
  <si>
    <t>Spain n=23</t>
  </si>
  <si>
    <t>0.669-0.931</t>
  </si>
  <si>
    <t>Lower Interval</t>
  </si>
  <si>
    <t>upper interval</t>
  </si>
  <si>
    <t>lower interval</t>
  </si>
  <si>
    <t>Postgraduate</t>
  </si>
  <si>
    <t>Graduate</t>
  </si>
  <si>
    <t>Study</t>
  </si>
  <si>
    <t>Krippendorff genérico</t>
  </si>
  <si>
    <t>Grupo</t>
  </si>
  <si>
    <t>Cohen's Kappa</t>
  </si>
  <si>
    <t>Kripperdorf alpha</t>
  </si>
  <si>
    <t>n</t>
  </si>
  <si>
    <t>Jaccard Score</t>
  </si>
  <si>
    <t>All evaluators</t>
  </si>
  <si>
    <t>Engineering n=35</t>
  </si>
  <si>
    <t>Social Science n=18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</si>
</sst>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0" xfId="0" applyFill="1" applyBorder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0" fillId="2" borderId="0" xfId="0" applyFill="1" applyAlignment="1">
      <alignment horizontal="left"/>
    </xf>
    <xf numFmtId="0" fontId="0" fillId="2" borderId="2" xfId="0" applyFill="1" applyBorder="1"/>
    <xf numFmtId="2" fontId="0" fillId="2" borderId="1" xfId="0" applyNumberFormat="1" applyFill="1" applyBorder="1"/>
    <xf numFmtId="2" fontId="0" fillId="2" borderId="0" xfId="0" applyNumberFormat="1" applyFill="1"/>
    <xf numFmtId="0" fontId="0" fillId="2" borderId="7" xfId="0" applyFill="1" applyBorder="1"/>
    <xf numFmtId="0" fontId="0" fillId="2" borderId="8" xfId="0" applyFill="1" applyBorder="1"/>
    <xf numFmtId="2" fontId="0" fillId="2" borderId="9" xfId="0" applyNumberFormat="1" applyFill="1" applyBorder="1"/>
    <xf numFmtId="0" fontId="2" fillId="2" borderId="0" xfId="0" applyFont="1" applyFill="1"/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/>
    <xf numFmtId="164" fontId="2" fillId="2" borderId="8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3" xfId="0" applyFill="1" applyBorder="1" applyAlignment="1">
      <alignment horizontal="left"/>
    </xf>
    <xf numFmtId="2" fontId="0" fillId="2" borderId="6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2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64" fontId="2" fillId="2" borderId="11" xfId="0" applyNumberFormat="1" applyFont="1" applyFill="1" applyBorder="1"/>
    <xf numFmtId="0" fontId="0" fillId="2" borderId="10" xfId="0" applyFill="1" applyBorder="1" applyAlignment="1">
      <alignment horizontal="left"/>
    </xf>
    <xf numFmtId="0" fontId="0" fillId="2" borderId="13" xfId="0" applyFill="1" applyBorder="1"/>
    <xf numFmtId="0" fontId="0" fillId="2" borderId="6" xfId="0" applyFill="1" applyBorder="1"/>
    <xf numFmtId="0" fontId="1" fillId="6" borderId="5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5" fontId="2" fillId="2" borderId="11" xfId="0" applyNumberFormat="1" applyFont="1" applyFill="1" applyBorder="1"/>
    <xf numFmtId="165" fontId="0" fillId="2" borderId="3" xfId="0" applyNumberFormat="1" applyFill="1" applyBorder="1"/>
    <xf numFmtId="165" fontId="0" fillId="2" borderId="0" xfId="0" applyNumberFormat="1" applyFill="1"/>
    <xf numFmtId="165" fontId="0" fillId="2" borderId="11" xfId="0" applyNumberFormat="1" applyFill="1" applyBorder="1"/>
    <xf numFmtId="165" fontId="2" fillId="2" borderId="12" xfId="0" applyNumberFormat="1" applyFont="1" applyFill="1" applyBorder="1"/>
    <xf numFmtId="165" fontId="2" fillId="2" borderId="9" xfId="0" applyNumberFormat="1" applyFont="1" applyFill="1" applyBorder="1"/>
    <xf numFmtId="165" fontId="0" fillId="2" borderId="12" xfId="0" applyNumberFormat="1" applyFill="1" applyBorder="1"/>
    <xf numFmtId="165" fontId="2" fillId="2" borderId="3" xfId="0" applyNumberFormat="1" applyFont="1" applyFill="1" applyBorder="1"/>
    <xf numFmtId="165" fontId="2" fillId="2" borderId="14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1" fillId="6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wrapText="1"/>
    </xf>
    <xf numFmtId="165" fontId="2" fillId="2" borderId="15" xfId="0" applyNumberFormat="1" applyFont="1" applyFill="1" applyBorder="1"/>
    <xf numFmtId="165" fontId="2" fillId="2" borderId="16" xfId="0" applyNumberFormat="1" applyFont="1" applyFill="1" applyBorder="1"/>
    <xf numFmtId="165" fontId="2" fillId="2" borderId="17" xfId="0" applyNumberFormat="1" applyFont="1" applyFill="1" applyBorder="1"/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resultados!$B$4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resultados!$C$2:$H$3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Femenino n=28</c:v>
                  </c:pt>
                  <c:pt idx="3">
                    <c:v>Masculino n=33</c:v>
                  </c:pt>
                </c:lvl>
              </c:multiLvlStrCache>
            </c:multiLvlStrRef>
          </c:cat>
          <c:val>
            <c:numRef>
              <c:f>resultados!$C$4:$H$4</c:f>
              <c:numCache>
                <c:formatCode>0.00</c:formatCode>
                <c:ptCount val="6"/>
                <c:pt idx="0">
                  <c:v>0.57999999999999996</c:v>
                </c:pt>
                <c:pt idx="1">
                  <c:v>0.7</c:v>
                </c:pt>
                <c:pt idx="2">
                  <c:v>0.64</c:v>
                </c:pt>
                <c:pt idx="3">
                  <c:v>0.67</c:v>
                </c:pt>
                <c:pt idx="4">
                  <c:v>0.8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0-5B48-85AA-92186605E8D1}"/>
            </c:ext>
          </c:extLst>
        </c:ser>
        <c:ser>
          <c:idx val="1"/>
          <c:order val="1"/>
          <c:tx>
            <c:strRef>
              <c:f>resultados!$B$5</c:f>
              <c:strCache>
                <c:ptCount val="1"/>
                <c:pt idx="0">
                  <c:v>Enterteinment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resultados!$C$2:$H$3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Femenino n=28</c:v>
                  </c:pt>
                  <c:pt idx="3">
                    <c:v>Masculino n=33</c:v>
                  </c:pt>
                </c:lvl>
              </c:multiLvlStrCache>
            </c:multiLvlStrRef>
          </c:cat>
          <c:val>
            <c:numRef>
              <c:f>resultados!$C$5:$H$5</c:f>
              <c:numCache>
                <c:formatCode>0.00</c:formatCode>
                <c:ptCount val="6"/>
                <c:pt idx="0">
                  <c:v>0.81</c:v>
                </c:pt>
                <c:pt idx="1">
                  <c:v>0.65</c:v>
                </c:pt>
                <c:pt idx="2">
                  <c:v>0.72</c:v>
                </c:pt>
                <c:pt idx="3">
                  <c:v>0.94</c:v>
                </c:pt>
                <c:pt idx="4">
                  <c:v>0.75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0-5B48-85AA-92186605E8D1}"/>
            </c:ext>
          </c:extLst>
        </c:ser>
        <c:ser>
          <c:idx val="2"/>
          <c:order val="2"/>
          <c:tx>
            <c:strRef>
              <c:f>resultados!$B$6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resultados!$C$2:$H$3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Femenino n=28</c:v>
                  </c:pt>
                  <c:pt idx="3">
                    <c:v>Masculino n=33</c:v>
                  </c:pt>
                </c:lvl>
              </c:multiLvlStrCache>
            </c:multiLvlStrRef>
          </c:cat>
          <c:val>
            <c:numRef>
              <c:f>resultados!$C$6:$H$6</c:f>
              <c:numCache>
                <c:formatCode>0.00</c:formatCode>
                <c:ptCount val="6"/>
                <c:pt idx="0">
                  <c:v>0.82</c:v>
                </c:pt>
                <c:pt idx="1">
                  <c:v>0.7</c:v>
                </c:pt>
                <c:pt idx="2">
                  <c:v>0.76</c:v>
                </c:pt>
                <c:pt idx="3">
                  <c:v>0.89</c:v>
                </c:pt>
                <c:pt idx="4">
                  <c:v>0.85</c:v>
                </c:pt>
                <c:pt idx="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0-5B48-85AA-92186605E8D1}"/>
            </c:ext>
          </c:extLst>
        </c:ser>
        <c:ser>
          <c:idx val="3"/>
          <c:order val="3"/>
          <c:tx>
            <c:strRef>
              <c:f>resultados!$B$7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resultados!$C$2:$H$3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Femenino n=28</c:v>
                  </c:pt>
                  <c:pt idx="3">
                    <c:v>Masculino n=33</c:v>
                  </c:pt>
                </c:lvl>
              </c:multiLvlStrCache>
            </c:multiLvlStrRef>
          </c:cat>
          <c:val>
            <c:numRef>
              <c:f>resultados!$C$7:$H$7</c:f>
              <c:numCache>
                <c:formatCode>0.00</c:formatCode>
                <c:ptCount val="6"/>
                <c:pt idx="0">
                  <c:v>0.65</c:v>
                </c:pt>
                <c:pt idx="1">
                  <c:v>0.75</c:v>
                </c:pt>
                <c:pt idx="2">
                  <c:v>0.7</c:v>
                </c:pt>
                <c:pt idx="3">
                  <c:v>0.76</c:v>
                </c:pt>
                <c:pt idx="4">
                  <c:v>0.8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0-5B48-85AA-92186605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883599"/>
        <c:axId val="1346885327"/>
      </c:barChart>
      <c:catAx>
        <c:axId val="134688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6885327"/>
        <c:crosses val="autoZero"/>
        <c:auto val="1"/>
        <c:lblAlgn val="ctr"/>
        <c:lblOffset val="100"/>
        <c:noMultiLvlLbl val="0"/>
      </c:catAx>
      <c:valAx>
        <c:axId val="13468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68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resultados!$B$11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resultados!$C$9:$H$10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Social Science n=18</c:v>
                  </c:pt>
                  <c:pt idx="3">
                    <c:v>Engineering n=35</c:v>
                  </c:pt>
                </c:lvl>
              </c:multiLvlStrCache>
            </c:multiLvlStrRef>
          </c:cat>
          <c:val>
            <c:numRef>
              <c:f>resultados!$C$11:$H$11</c:f>
              <c:numCache>
                <c:formatCode>0.00</c:formatCode>
                <c:ptCount val="6"/>
                <c:pt idx="0">
                  <c:v>0.56000000000000005</c:v>
                </c:pt>
                <c:pt idx="1">
                  <c:v>0.7</c:v>
                </c:pt>
                <c:pt idx="2">
                  <c:v>0.62</c:v>
                </c:pt>
                <c:pt idx="3">
                  <c:v>0.67</c:v>
                </c:pt>
                <c:pt idx="4">
                  <c:v>0.8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5-7644-93B2-CD719CD40166}"/>
            </c:ext>
          </c:extLst>
        </c:ser>
        <c:ser>
          <c:idx val="1"/>
          <c:order val="1"/>
          <c:tx>
            <c:strRef>
              <c:f>resultados!$B$12</c:f>
              <c:strCache>
                <c:ptCount val="1"/>
                <c:pt idx="0">
                  <c:v>Enterteinment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resultados!$C$9:$H$10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Social Science n=18</c:v>
                  </c:pt>
                  <c:pt idx="3">
                    <c:v>Engineering n=35</c:v>
                  </c:pt>
                </c:lvl>
              </c:multiLvlStrCache>
            </c:multiLvlStrRef>
          </c:cat>
          <c:val>
            <c:numRef>
              <c:f>resultados!$C$12:$H$12</c:f>
              <c:numCache>
                <c:formatCode>0.00</c:formatCode>
                <c:ptCount val="6"/>
                <c:pt idx="0">
                  <c:v>0.76</c:v>
                </c:pt>
                <c:pt idx="1">
                  <c:v>0.65</c:v>
                </c:pt>
                <c:pt idx="2">
                  <c:v>0.7</c:v>
                </c:pt>
                <c:pt idx="3">
                  <c:v>0.88</c:v>
                </c:pt>
                <c:pt idx="4">
                  <c:v>0.75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5-7644-93B2-CD719CD40166}"/>
            </c:ext>
          </c:extLst>
        </c:ser>
        <c:ser>
          <c:idx val="2"/>
          <c:order val="2"/>
          <c:tx>
            <c:strRef>
              <c:f>resultados!$B$13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resultados!$C$9:$H$10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Social Science n=18</c:v>
                  </c:pt>
                  <c:pt idx="3">
                    <c:v>Engineering n=35</c:v>
                  </c:pt>
                </c:lvl>
              </c:multiLvlStrCache>
            </c:multiLvlStrRef>
          </c:cat>
          <c:val>
            <c:numRef>
              <c:f>resultados!$C$13:$H$13</c:f>
              <c:numCache>
                <c:formatCode>0.00</c:formatCode>
                <c:ptCount val="6"/>
                <c:pt idx="0">
                  <c:v>0.76</c:v>
                </c:pt>
                <c:pt idx="1">
                  <c:v>0.65</c:v>
                </c:pt>
                <c:pt idx="2">
                  <c:v>0.7</c:v>
                </c:pt>
                <c:pt idx="3">
                  <c:v>0.86</c:v>
                </c:pt>
                <c:pt idx="4">
                  <c:v>0.9</c:v>
                </c:pt>
                <c:pt idx="5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5-7644-93B2-CD719CD40166}"/>
            </c:ext>
          </c:extLst>
        </c:ser>
        <c:ser>
          <c:idx val="3"/>
          <c:order val="3"/>
          <c:tx>
            <c:strRef>
              <c:f>resultados!$B$14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resultados!$C$9:$H$10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Social Science n=18</c:v>
                  </c:pt>
                  <c:pt idx="3">
                    <c:v>Engineering n=35</c:v>
                  </c:pt>
                </c:lvl>
              </c:multiLvlStrCache>
            </c:multiLvlStrRef>
          </c:cat>
          <c:val>
            <c:numRef>
              <c:f>resultados!$C$14:$H$14</c:f>
              <c:numCache>
                <c:formatCode>0.00</c:formatCode>
                <c:ptCount val="6"/>
                <c:pt idx="0">
                  <c:v>0.62</c:v>
                </c:pt>
                <c:pt idx="1">
                  <c:v>0.65</c:v>
                </c:pt>
                <c:pt idx="2">
                  <c:v>0.63</c:v>
                </c:pt>
                <c:pt idx="3">
                  <c:v>0.89</c:v>
                </c:pt>
                <c:pt idx="4">
                  <c:v>0.8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5-7644-93B2-CD719CD4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6122032"/>
        <c:axId val="1536123760"/>
      </c:barChart>
      <c:catAx>
        <c:axId val="153612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6123760"/>
        <c:crosses val="autoZero"/>
        <c:auto val="1"/>
        <c:lblAlgn val="ctr"/>
        <c:lblOffset val="100"/>
        <c:noMultiLvlLbl val="0"/>
      </c:catAx>
      <c:valAx>
        <c:axId val="15361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61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resultados!$B$18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resultados!$C$16:$H$17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Spain n= 23</c:v>
                  </c:pt>
                  <c:pt idx="3">
                    <c:v>Chile n=28</c:v>
                  </c:pt>
                </c:lvl>
              </c:multiLvlStrCache>
            </c:multiLvlStrRef>
          </c:cat>
          <c:val>
            <c:numRef>
              <c:f>resultados!$C$18:$H$18</c:f>
              <c:numCache>
                <c:formatCode>0.00</c:formatCode>
                <c:ptCount val="6"/>
                <c:pt idx="0">
                  <c:v>0.56999999999999995</c:v>
                </c:pt>
                <c:pt idx="1">
                  <c:v>0.65</c:v>
                </c:pt>
                <c:pt idx="2">
                  <c:v>0.6</c:v>
                </c:pt>
                <c:pt idx="3">
                  <c:v>0.71</c:v>
                </c:pt>
                <c:pt idx="4">
                  <c:v>0.85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E-964D-8784-A024A42FDCDA}"/>
            </c:ext>
          </c:extLst>
        </c:ser>
        <c:ser>
          <c:idx val="1"/>
          <c:order val="1"/>
          <c:tx>
            <c:strRef>
              <c:f>resultados!$B$19</c:f>
              <c:strCache>
                <c:ptCount val="1"/>
                <c:pt idx="0">
                  <c:v>Enterteinment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resultados!$C$16:$H$17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Spain n= 23</c:v>
                  </c:pt>
                  <c:pt idx="3">
                    <c:v>Chile n=28</c:v>
                  </c:pt>
                </c:lvl>
              </c:multiLvlStrCache>
            </c:multiLvlStrRef>
          </c:cat>
          <c:val>
            <c:numRef>
              <c:f>resultados!$C$19:$H$19</c:f>
              <c:numCache>
                <c:formatCode>0.00</c:formatCode>
                <c:ptCount val="6"/>
                <c:pt idx="0">
                  <c:v>0.71</c:v>
                </c:pt>
                <c:pt idx="1">
                  <c:v>0.6</c:v>
                </c:pt>
                <c:pt idx="2">
                  <c:v>0.65</c:v>
                </c:pt>
                <c:pt idx="3">
                  <c:v>0.94</c:v>
                </c:pt>
                <c:pt idx="4">
                  <c:v>0.8</c:v>
                </c:pt>
                <c:pt idx="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E-964D-8784-A024A42FDCDA}"/>
            </c:ext>
          </c:extLst>
        </c:ser>
        <c:ser>
          <c:idx val="2"/>
          <c:order val="2"/>
          <c:tx>
            <c:strRef>
              <c:f>resultados!$B$20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resultados!$C$16:$H$17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Spain n= 23</c:v>
                  </c:pt>
                  <c:pt idx="3">
                    <c:v>Chile n=28</c:v>
                  </c:pt>
                </c:lvl>
              </c:multiLvlStrCache>
            </c:multiLvlStrRef>
          </c:cat>
          <c:val>
            <c:numRef>
              <c:f>resultados!$C$20:$H$20</c:f>
              <c:numCache>
                <c:formatCode>0.00</c:formatCode>
                <c:ptCount val="6"/>
                <c:pt idx="0">
                  <c:v>0.88</c:v>
                </c:pt>
                <c:pt idx="1">
                  <c:v>0.7</c:v>
                </c:pt>
                <c:pt idx="2">
                  <c:v>0.78</c:v>
                </c:pt>
                <c:pt idx="3">
                  <c:v>0.95</c:v>
                </c:pt>
                <c:pt idx="4">
                  <c:v>0.9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E-964D-8784-A024A42FDCDA}"/>
            </c:ext>
          </c:extLst>
        </c:ser>
        <c:ser>
          <c:idx val="3"/>
          <c:order val="3"/>
          <c:tx>
            <c:strRef>
              <c:f>resultados!$B$21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resultados!$C$16:$H$17</c:f>
              <c:multiLvlStrCache>
                <c:ptCount val="6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F1-Score</c:v>
                  </c:pt>
                </c:lvl>
                <c:lvl>
                  <c:pt idx="0">
                    <c:v>Spain n= 23</c:v>
                  </c:pt>
                  <c:pt idx="3">
                    <c:v>Chile n=28</c:v>
                  </c:pt>
                </c:lvl>
              </c:multiLvlStrCache>
            </c:multiLvlStrRef>
          </c:cat>
          <c:val>
            <c:numRef>
              <c:f>resultados!$C$21:$H$21</c:f>
              <c:numCache>
                <c:formatCode>0.00</c:formatCode>
                <c:ptCount val="6"/>
                <c:pt idx="0">
                  <c:v>0.62</c:v>
                </c:pt>
                <c:pt idx="1">
                  <c:v>0.75</c:v>
                </c:pt>
                <c:pt idx="2">
                  <c:v>0.68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E-964D-8784-A024A42FD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5280832"/>
        <c:axId val="1483032064"/>
      </c:barChart>
      <c:catAx>
        <c:axId val="170528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3032064"/>
        <c:crosses val="autoZero"/>
        <c:auto val="1"/>
        <c:lblAlgn val="ctr"/>
        <c:lblOffset val="100"/>
        <c:noMultiLvlLbl val="0"/>
      </c:catAx>
      <c:valAx>
        <c:axId val="14830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52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37630</xdr:colOff>
      <xdr:row>30</xdr:row>
      <xdr:rowOff>58325</xdr:rowOff>
    </xdr:from>
    <xdr:to>
      <xdr:col>6</xdr:col>
      <xdr:colOff>602074</xdr:colOff>
      <xdr:row>43</xdr:row>
      <xdr:rowOff>111007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E6E245-D440-EBA3-EFF7-EEF5BFC0B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206963</xdr:colOff>
      <xdr:row>30</xdr:row>
      <xdr:rowOff>30104</xdr:rowOff>
    </xdr:from>
    <xdr:to>
      <xdr:col>14</xdr:col>
      <xdr:colOff>188149</xdr:colOff>
      <xdr:row>43</xdr:row>
      <xdr:rowOff>82786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A373D-7087-EF6F-8EE6-20D8307F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94073</xdr:colOff>
      <xdr:row>43</xdr:row>
      <xdr:rowOff>180623</xdr:rowOff>
    </xdr:from>
    <xdr:to>
      <xdr:col>6</xdr:col>
      <xdr:colOff>658517</xdr:colOff>
      <xdr:row>57</xdr:row>
      <xdr:rowOff>26341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A88470-9643-6EBC-5B1F-B84D0BD2B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731C-4657-524A-A814-F5E114FC87F3}">
  <dimension ref="A1:H12"/>
  <sheetViews>
    <sheetView zoomScale="176" zoomScaleNormal="176" workbookViewId="0">
      <selection activeCell="A5" sqref="A5:XFD6"/>
    </sheetView>
  </sheetViews>
  <sheetFormatPr baseColWidth="10" defaultRowHeight="16" x14ac:dyDescent="0.2"/>
  <cols>
    <col min="1" max="1" width="17" style="2" customWidth="1"/>
    <col min="2" max="2" width="3.5" style="2" customWidth="1"/>
    <col min="3" max="8" width="10.83203125" style="2" customWidth="1"/>
    <col min="9" max="16384" width="10.83203125" style="2"/>
  </cols>
  <sheetData>
    <row r="1" spans="1:8" x14ac:dyDescent="0.2">
      <c r="A1" s="11"/>
      <c r="B1" s="11"/>
      <c r="C1" s="48" t="s">
        <v>6</v>
      </c>
      <c r="D1" s="49"/>
      <c r="E1" s="43"/>
      <c r="F1" s="50" t="s">
        <v>18</v>
      </c>
      <c r="G1" s="50"/>
      <c r="H1" s="50"/>
    </row>
    <row r="2" spans="1:8" ht="34" x14ac:dyDescent="0.2">
      <c r="A2" s="11"/>
      <c r="B2" s="11" t="s">
        <v>51</v>
      </c>
      <c r="C2" s="12" t="s">
        <v>49</v>
      </c>
      <c r="D2" s="12" t="s">
        <v>52</v>
      </c>
      <c r="E2" s="44" t="s">
        <v>50</v>
      </c>
      <c r="F2" s="42" t="s">
        <v>49</v>
      </c>
      <c r="G2" s="12" t="s">
        <v>52</v>
      </c>
      <c r="H2" s="12" t="s">
        <v>50</v>
      </c>
    </row>
    <row r="3" spans="1:8" x14ac:dyDescent="0.2">
      <c r="A3" s="17" t="s">
        <v>53</v>
      </c>
      <c r="B3" s="17">
        <v>61</v>
      </c>
      <c r="C3" s="40">
        <v>0.7</v>
      </c>
      <c r="D3" s="37">
        <v>0.37059999999999998</v>
      </c>
      <c r="E3" s="45">
        <v>0.22839999999999999</v>
      </c>
      <c r="F3" s="37">
        <v>0.875</v>
      </c>
      <c r="G3" s="33">
        <v>0.68489999999999995</v>
      </c>
      <c r="H3" s="34">
        <v>0.45200000000000001</v>
      </c>
    </row>
    <row r="4" spans="1:8" ht="6" customHeight="1" x14ac:dyDescent="0.2">
      <c r="C4" s="35"/>
      <c r="D4" s="36"/>
      <c r="E4" s="36"/>
      <c r="F4" s="35"/>
      <c r="G4" s="36"/>
      <c r="H4" s="39"/>
    </row>
    <row r="5" spans="1:8" x14ac:dyDescent="0.2">
      <c r="A5" s="17" t="s">
        <v>0</v>
      </c>
      <c r="B5" s="17">
        <v>28</v>
      </c>
      <c r="C5" s="40">
        <v>0.61599999999999999</v>
      </c>
      <c r="D5" s="37">
        <v>0.35649999999999998</v>
      </c>
      <c r="E5" s="46">
        <v>0.2326</v>
      </c>
      <c r="F5" s="37">
        <v>0.85</v>
      </c>
      <c r="G5" s="37">
        <v>0.67349999999999999</v>
      </c>
      <c r="H5" s="37">
        <v>0.45300000000000001</v>
      </c>
    </row>
    <row r="6" spans="1:8" x14ac:dyDescent="0.2">
      <c r="A6" s="17" t="s">
        <v>1</v>
      </c>
      <c r="B6" s="13">
        <v>33</v>
      </c>
      <c r="C6" s="41">
        <v>0.71599999999999997</v>
      </c>
      <c r="D6" s="38">
        <v>0.38250000000000001</v>
      </c>
      <c r="E6" s="47">
        <v>0.22159999999999999</v>
      </c>
      <c r="F6" s="38">
        <v>0.85</v>
      </c>
      <c r="G6" s="38">
        <v>0.69469999999999998</v>
      </c>
      <c r="H6" s="38">
        <v>0.45400000000000001</v>
      </c>
    </row>
    <row r="7" spans="1:8" ht="19" customHeight="1" x14ac:dyDescent="0.2">
      <c r="C7" s="35"/>
      <c r="D7" s="36"/>
      <c r="E7" s="35"/>
      <c r="F7" s="35"/>
      <c r="G7" s="36"/>
      <c r="H7" s="39"/>
    </row>
    <row r="8" spans="1:8" x14ac:dyDescent="0.2">
      <c r="A8" s="17" t="s">
        <v>24</v>
      </c>
      <c r="B8" s="17">
        <v>18</v>
      </c>
      <c r="C8" s="40">
        <v>0.51659999999999995</v>
      </c>
      <c r="D8" s="37">
        <v>0.36449999999999999</v>
      </c>
      <c r="E8" s="46">
        <v>0.24540000000000001</v>
      </c>
      <c r="F8" s="37">
        <v>0.85</v>
      </c>
      <c r="G8" s="37">
        <v>0.70079999999999998</v>
      </c>
      <c r="H8" s="37">
        <v>0.49</v>
      </c>
    </row>
    <row r="9" spans="1:8" x14ac:dyDescent="0.2">
      <c r="A9" s="17" t="s">
        <v>25</v>
      </c>
      <c r="B9" s="13">
        <v>35</v>
      </c>
      <c r="C9" s="41">
        <v>0.75</v>
      </c>
      <c r="D9" s="38">
        <v>0.3795</v>
      </c>
      <c r="E9" s="47">
        <v>0.2195</v>
      </c>
      <c r="F9" s="38">
        <v>0.875</v>
      </c>
      <c r="G9" s="38">
        <v>0.69389999999999996</v>
      </c>
      <c r="H9" s="38">
        <v>0.45100000000000001</v>
      </c>
    </row>
    <row r="10" spans="1:8" ht="6" customHeight="1" x14ac:dyDescent="0.2">
      <c r="C10" s="35"/>
      <c r="D10" s="36"/>
      <c r="E10" s="36"/>
      <c r="F10" s="35"/>
      <c r="G10" s="36"/>
      <c r="H10" s="39"/>
    </row>
    <row r="11" spans="1:8" x14ac:dyDescent="0.2">
      <c r="A11" s="17" t="s">
        <v>33</v>
      </c>
      <c r="B11" s="17">
        <v>23</v>
      </c>
      <c r="C11" s="40">
        <v>0.55000000000000004</v>
      </c>
      <c r="D11" s="37">
        <v>0.34399999999999997</v>
      </c>
      <c r="E11" s="46">
        <v>0.2268</v>
      </c>
      <c r="F11" s="37">
        <v>0.8</v>
      </c>
      <c r="G11" s="37">
        <v>0.65869999999999995</v>
      </c>
      <c r="H11" s="39">
        <v>0.43690000000000001</v>
      </c>
    </row>
    <row r="12" spans="1:8" x14ac:dyDescent="0.2">
      <c r="A12" s="17" t="s">
        <v>34</v>
      </c>
      <c r="B12" s="13">
        <v>28</v>
      </c>
      <c r="C12" s="41">
        <v>0.7833</v>
      </c>
      <c r="D12" s="38">
        <v>0.40689999999999998</v>
      </c>
      <c r="E12" s="47">
        <v>0.2515</v>
      </c>
      <c r="F12" s="38">
        <v>0.875</v>
      </c>
      <c r="G12" s="38">
        <v>0.70179999999999998</v>
      </c>
      <c r="H12" s="39">
        <v>0.47210000000000002</v>
      </c>
    </row>
  </sheetData>
  <mergeCells count="2">
    <mergeCell ref="C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FD02-EF64-814C-8CAA-0CB18A52DA29}">
  <dimension ref="A1:H18"/>
  <sheetViews>
    <sheetView topLeftCell="A2" zoomScale="144" zoomScaleNormal="162" workbookViewId="0">
      <selection activeCell="C2" sqref="C2:H18"/>
    </sheetView>
  </sheetViews>
  <sheetFormatPr baseColWidth="10" defaultRowHeight="16" x14ac:dyDescent="0.2"/>
  <cols>
    <col min="1" max="1" width="17" style="2" customWidth="1"/>
    <col min="2" max="2" width="3.5" style="2" customWidth="1"/>
    <col min="3" max="8" width="10.83203125" style="2" customWidth="1"/>
    <col min="9" max="16384" width="10.83203125" style="2"/>
  </cols>
  <sheetData>
    <row r="1" spans="1:8" x14ac:dyDescent="0.2">
      <c r="A1" s="11"/>
      <c r="B1" s="11"/>
      <c r="C1" s="48" t="s">
        <v>6</v>
      </c>
      <c r="D1" s="49"/>
      <c r="E1" s="32"/>
      <c r="F1" s="55" t="s">
        <v>18</v>
      </c>
      <c r="G1" s="50"/>
      <c r="H1" s="50"/>
    </row>
    <row r="2" spans="1:8" ht="34" x14ac:dyDescent="0.2">
      <c r="A2" s="11"/>
      <c r="B2" s="11" t="s">
        <v>51</v>
      </c>
      <c r="C2" s="12" t="s">
        <v>49</v>
      </c>
      <c r="D2" s="12" t="s">
        <v>52</v>
      </c>
      <c r="E2" s="12" t="s">
        <v>50</v>
      </c>
      <c r="F2" s="12" t="s">
        <v>49</v>
      </c>
      <c r="G2" s="12" t="s">
        <v>52</v>
      </c>
      <c r="H2" s="12" t="s">
        <v>50</v>
      </c>
    </row>
    <row r="3" spans="1:8" x14ac:dyDescent="0.2">
      <c r="A3" s="17" t="s">
        <v>48</v>
      </c>
      <c r="B3" s="17">
        <v>61</v>
      </c>
      <c r="C3" s="17">
        <v>0.7</v>
      </c>
      <c r="D3" s="25">
        <v>0.37059999999999998</v>
      </c>
      <c r="E3" s="25">
        <v>0.22839999999999999</v>
      </c>
      <c r="F3" s="17">
        <v>0.875</v>
      </c>
      <c r="G3" s="27">
        <v>0.68489999999999995</v>
      </c>
      <c r="H3" s="3">
        <v>0.45200000000000001</v>
      </c>
    </row>
    <row r="5" spans="1:8" x14ac:dyDescent="0.2">
      <c r="A5" s="11"/>
      <c r="B5" s="11"/>
      <c r="C5" s="48" t="s">
        <v>6</v>
      </c>
      <c r="D5" s="49"/>
      <c r="E5" s="32"/>
      <c r="F5" s="55" t="s">
        <v>18</v>
      </c>
      <c r="G5" s="50"/>
      <c r="H5" s="50"/>
    </row>
    <row r="6" spans="1:8" ht="34" x14ac:dyDescent="0.2">
      <c r="A6" s="11"/>
      <c r="B6" s="11"/>
      <c r="C6" s="12" t="s">
        <v>49</v>
      </c>
      <c r="D6" s="12" t="s">
        <v>52</v>
      </c>
      <c r="E6" s="12" t="s">
        <v>50</v>
      </c>
      <c r="F6" s="12" t="s">
        <v>49</v>
      </c>
      <c r="G6" s="12" t="s">
        <v>52</v>
      </c>
      <c r="H6" s="12" t="s">
        <v>50</v>
      </c>
    </row>
    <row r="7" spans="1:8" x14ac:dyDescent="0.2">
      <c r="A7" s="17" t="s">
        <v>0</v>
      </c>
      <c r="B7" s="17">
        <v>28</v>
      </c>
      <c r="C7" s="17">
        <v>0.61599999999999999</v>
      </c>
      <c r="D7" s="25">
        <v>0.35649999999999998</v>
      </c>
      <c r="E7" s="25">
        <v>0.2326</v>
      </c>
      <c r="F7" s="17">
        <v>0.85</v>
      </c>
      <c r="G7" s="27">
        <v>0.67349999999999999</v>
      </c>
      <c r="H7" s="25">
        <v>0.45300000000000001</v>
      </c>
    </row>
    <row r="8" spans="1:8" x14ac:dyDescent="0.2">
      <c r="A8" s="17" t="s">
        <v>1</v>
      </c>
      <c r="B8" s="13">
        <v>33</v>
      </c>
      <c r="C8" s="13">
        <v>0.71599999999999997</v>
      </c>
      <c r="D8" s="14">
        <v>0.38250000000000001</v>
      </c>
      <c r="E8" s="14">
        <v>0.22159999999999999</v>
      </c>
      <c r="F8" s="13">
        <v>0.85</v>
      </c>
      <c r="G8" s="14">
        <v>0.69469999999999998</v>
      </c>
      <c r="H8" s="15">
        <v>0.45400000000000001</v>
      </c>
    </row>
    <row r="10" spans="1:8" x14ac:dyDescent="0.2">
      <c r="A10" s="11"/>
      <c r="B10" s="11"/>
      <c r="C10" s="51" t="s">
        <v>6</v>
      </c>
      <c r="D10" s="52"/>
      <c r="E10" s="31"/>
      <c r="F10" s="53" t="s">
        <v>18</v>
      </c>
      <c r="G10" s="54"/>
      <c r="H10" s="54"/>
    </row>
    <row r="11" spans="1:8" ht="34" x14ac:dyDescent="0.2">
      <c r="A11" s="11"/>
      <c r="B11" s="11"/>
      <c r="C11" s="12" t="s">
        <v>49</v>
      </c>
      <c r="D11" s="12" t="s">
        <v>52</v>
      </c>
      <c r="E11" s="12" t="s">
        <v>50</v>
      </c>
      <c r="F11" s="12" t="s">
        <v>49</v>
      </c>
      <c r="G11" s="12" t="s">
        <v>52</v>
      </c>
      <c r="H11" s="12" t="s">
        <v>50</v>
      </c>
    </row>
    <row r="12" spans="1:8" x14ac:dyDescent="0.2">
      <c r="A12" s="17" t="s">
        <v>24</v>
      </c>
      <c r="B12" s="17">
        <v>18</v>
      </c>
      <c r="C12" s="17">
        <v>0.51659999999999995</v>
      </c>
      <c r="D12" s="27">
        <v>0.36449999999999999</v>
      </c>
      <c r="E12" s="27">
        <v>0.24540000000000001</v>
      </c>
      <c r="F12" s="17">
        <v>0.85</v>
      </c>
      <c r="G12" s="27">
        <v>0.70079999999999998</v>
      </c>
      <c r="H12" s="25">
        <v>0.49</v>
      </c>
    </row>
    <row r="13" spans="1:8" x14ac:dyDescent="0.2">
      <c r="A13" s="17" t="s">
        <v>25</v>
      </c>
      <c r="B13" s="13">
        <v>35</v>
      </c>
      <c r="C13" s="13">
        <v>0.75</v>
      </c>
      <c r="D13" s="14">
        <v>0.3795</v>
      </c>
      <c r="E13" s="14">
        <v>0.2195</v>
      </c>
      <c r="F13" s="13">
        <v>0.875</v>
      </c>
      <c r="G13" s="14">
        <v>0.69389999999999996</v>
      </c>
      <c r="H13" s="15">
        <v>0.45100000000000001</v>
      </c>
    </row>
    <row r="15" spans="1:8" x14ac:dyDescent="0.2">
      <c r="A15" s="11"/>
      <c r="B15" s="11"/>
      <c r="C15" s="51" t="s">
        <v>6</v>
      </c>
      <c r="D15" s="52"/>
      <c r="E15" s="31"/>
      <c r="F15" s="53" t="s">
        <v>18</v>
      </c>
      <c r="G15" s="54"/>
      <c r="H15" s="54"/>
    </row>
    <row r="16" spans="1:8" ht="34" x14ac:dyDescent="0.2">
      <c r="A16" s="11"/>
      <c r="B16" s="11"/>
      <c r="C16" s="12" t="s">
        <v>49</v>
      </c>
      <c r="D16" s="12" t="s">
        <v>52</v>
      </c>
      <c r="E16" s="12" t="s">
        <v>50</v>
      </c>
      <c r="F16" s="12" t="s">
        <v>49</v>
      </c>
      <c r="G16" s="12" t="s">
        <v>52</v>
      </c>
      <c r="H16" s="12" t="s">
        <v>50</v>
      </c>
    </row>
    <row r="17" spans="1:8" x14ac:dyDescent="0.2">
      <c r="A17" s="17" t="s">
        <v>33</v>
      </c>
      <c r="B17" s="17">
        <v>23</v>
      </c>
      <c r="C17" s="17">
        <v>0.55000000000000004</v>
      </c>
      <c r="D17" s="27">
        <v>0.34399999999999997</v>
      </c>
      <c r="E17" s="27">
        <v>0.2268</v>
      </c>
      <c r="F17" s="17">
        <v>0.8</v>
      </c>
      <c r="G17" s="27">
        <v>0.65869999999999995</v>
      </c>
      <c r="H17" s="2">
        <v>0.43690000000000001</v>
      </c>
    </row>
    <row r="18" spans="1:8" x14ac:dyDescent="0.2">
      <c r="A18" s="17" t="s">
        <v>34</v>
      </c>
      <c r="B18" s="13">
        <v>28</v>
      </c>
      <c r="C18" s="13">
        <v>0.7833</v>
      </c>
      <c r="D18" s="14">
        <v>0.40689999999999998</v>
      </c>
      <c r="E18" s="14">
        <v>0.2515</v>
      </c>
      <c r="F18" s="13">
        <v>0.875</v>
      </c>
      <c r="G18" s="14">
        <v>0.70179999999999998</v>
      </c>
      <c r="H18" s="2">
        <v>0.47210000000000002</v>
      </c>
    </row>
  </sheetData>
  <mergeCells count="8">
    <mergeCell ref="C15:D15"/>
    <mergeCell ref="F15:H15"/>
    <mergeCell ref="C1:D1"/>
    <mergeCell ref="F1:H1"/>
    <mergeCell ref="C5:D5"/>
    <mergeCell ref="F5:H5"/>
    <mergeCell ref="C10:D10"/>
    <mergeCell ref="F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DA94-6453-E842-8E98-6508487B94E8}">
  <dimension ref="B2:P28"/>
  <sheetViews>
    <sheetView tabSelected="1" zoomScale="135" workbookViewId="0">
      <selection activeCell="E21" sqref="E21"/>
    </sheetView>
  </sheetViews>
  <sheetFormatPr baseColWidth="10" defaultRowHeight="16" x14ac:dyDescent="0.2"/>
  <cols>
    <col min="1" max="1" width="2.1640625" style="2" customWidth="1"/>
    <col min="2" max="2" width="16.5" style="2" customWidth="1"/>
    <col min="3" max="8" width="9" style="2" customWidth="1"/>
    <col min="9" max="9" width="3.83203125" style="2" customWidth="1"/>
    <col min="10" max="10" width="15.83203125" style="2" customWidth="1"/>
    <col min="11" max="11" width="8.5" style="2" bestFit="1" customWidth="1"/>
    <col min="12" max="12" width="6.1640625" style="2" bestFit="1" customWidth="1"/>
    <col min="13" max="13" width="8.33203125" style="2" bestFit="1" customWidth="1"/>
    <col min="14" max="14" width="8.5" style="2" bestFit="1" customWidth="1"/>
    <col min="15" max="15" width="6.1640625" style="2" bestFit="1" customWidth="1"/>
    <col min="16" max="16" width="8.33203125" style="2" bestFit="1" customWidth="1"/>
    <col min="17" max="16384" width="10.83203125" style="2"/>
  </cols>
  <sheetData>
    <row r="2" spans="2:16" x14ac:dyDescent="0.2">
      <c r="B2" s="1" t="s">
        <v>7</v>
      </c>
      <c r="C2" s="56" t="s">
        <v>21</v>
      </c>
      <c r="D2" s="57"/>
      <c r="E2" s="58"/>
      <c r="F2" s="59" t="s">
        <v>22</v>
      </c>
      <c r="G2" s="60"/>
      <c r="H2" s="61"/>
      <c r="J2" s="1" t="s">
        <v>7</v>
      </c>
      <c r="K2" s="62" t="s">
        <v>21</v>
      </c>
      <c r="L2" s="63"/>
      <c r="M2" s="64"/>
      <c r="N2" s="59" t="s">
        <v>22</v>
      </c>
      <c r="O2" s="60"/>
      <c r="P2" s="61"/>
    </row>
    <row r="3" spans="2:16" x14ac:dyDescent="0.2">
      <c r="B3" s="3" t="s">
        <v>9</v>
      </c>
      <c r="C3" s="3" t="s">
        <v>4</v>
      </c>
      <c r="D3" s="3" t="s">
        <v>5</v>
      </c>
      <c r="E3" s="3" t="s">
        <v>3</v>
      </c>
      <c r="F3" s="3" t="s">
        <v>4</v>
      </c>
      <c r="G3" s="3" t="s">
        <v>5</v>
      </c>
      <c r="H3" s="3" t="s">
        <v>3</v>
      </c>
      <c r="J3" s="3" t="s">
        <v>9</v>
      </c>
      <c r="K3" s="3" t="s">
        <v>4</v>
      </c>
      <c r="L3" s="3" t="s">
        <v>5</v>
      </c>
      <c r="M3" s="3" t="s">
        <v>3</v>
      </c>
      <c r="N3" s="3" t="s">
        <v>4</v>
      </c>
      <c r="O3" s="3" t="s">
        <v>5</v>
      </c>
      <c r="P3" s="3" t="s">
        <v>3</v>
      </c>
    </row>
    <row r="4" spans="2:16" x14ac:dyDescent="0.2">
      <c r="B4" s="18" t="s">
        <v>12</v>
      </c>
      <c r="C4" s="20">
        <v>0.57999999999999996</v>
      </c>
      <c r="D4" s="21">
        <v>0.7</v>
      </c>
      <c r="E4" s="19">
        <v>0.64</v>
      </c>
      <c r="F4" s="20">
        <v>0.67</v>
      </c>
      <c r="G4" s="21">
        <v>0.8</v>
      </c>
      <c r="H4" s="19">
        <f>ROUND(2*F4*G4/(F4+G4),2)</f>
        <v>0.73</v>
      </c>
      <c r="J4" s="18" t="s">
        <v>16</v>
      </c>
      <c r="K4" s="5">
        <v>0.93</v>
      </c>
      <c r="L4" s="2">
        <v>0.93</v>
      </c>
      <c r="M4" s="6">
        <f>ROUND(2*K4*L4/(K4+L4),2)</f>
        <v>0.93</v>
      </c>
      <c r="N4" s="5">
        <v>0.93</v>
      </c>
      <c r="O4" s="2">
        <v>0.93</v>
      </c>
      <c r="P4" s="6">
        <f>ROUND(2*N4*O4/(N4+O4),2)</f>
        <v>0.93</v>
      </c>
    </row>
    <row r="5" spans="2:16" x14ac:dyDescent="0.2">
      <c r="B5" s="18" t="s">
        <v>13</v>
      </c>
      <c r="C5" s="22">
        <v>0.81</v>
      </c>
      <c r="D5" s="7">
        <v>0.65</v>
      </c>
      <c r="E5" s="6">
        <f t="shared" ref="E5:E7" si="0">ROUND(2*C5*D5/(C5+D5),2)</f>
        <v>0.72</v>
      </c>
      <c r="F5" s="22">
        <v>0.94</v>
      </c>
      <c r="G5" s="7">
        <v>0.75</v>
      </c>
      <c r="H5" s="6">
        <f t="shared" ref="H5:H7" si="1">ROUND(2*F5*G5/(F5+G5),2)</f>
        <v>0.83</v>
      </c>
      <c r="J5" s="18" t="s">
        <v>17</v>
      </c>
      <c r="K5" s="8">
        <v>0.93</v>
      </c>
      <c r="L5" s="9">
        <v>0.93</v>
      </c>
      <c r="M5" s="10">
        <f>ROUND(2*K5*L5/(K5+L5),2)</f>
        <v>0.93</v>
      </c>
      <c r="N5" s="8">
        <v>0.93</v>
      </c>
      <c r="O5" s="9">
        <v>0.93</v>
      </c>
      <c r="P5" s="10">
        <f>ROUND(2*N5*O5/(N5+O5),2)</f>
        <v>0.93</v>
      </c>
    </row>
    <row r="6" spans="2:16" x14ac:dyDescent="0.2">
      <c r="B6" s="18" t="s">
        <v>14</v>
      </c>
      <c r="C6" s="22">
        <v>0.82</v>
      </c>
      <c r="D6" s="7">
        <v>0.7</v>
      </c>
      <c r="E6" s="6">
        <f t="shared" si="0"/>
        <v>0.76</v>
      </c>
      <c r="F6" s="22">
        <v>0.89</v>
      </c>
      <c r="G6" s="7">
        <v>0.85</v>
      </c>
      <c r="H6" s="6">
        <f t="shared" si="1"/>
        <v>0.87</v>
      </c>
      <c r="J6" s="4"/>
      <c r="M6" s="7"/>
      <c r="P6" s="7"/>
    </row>
    <row r="7" spans="2:16" x14ac:dyDescent="0.2">
      <c r="B7" s="18" t="s">
        <v>15</v>
      </c>
      <c r="C7" s="23">
        <v>0.65</v>
      </c>
      <c r="D7" s="24">
        <v>0.75</v>
      </c>
      <c r="E7" s="10">
        <f t="shared" si="0"/>
        <v>0.7</v>
      </c>
      <c r="F7" s="23">
        <v>0.76</v>
      </c>
      <c r="G7" s="24">
        <v>0.8</v>
      </c>
      <c r="H7" s="10">
        <f t="shared" si="1"/>
        <v>0.78</v>
      </c>
      <c r="J7" s="4"/>
      <c r="M7" s="7"/>
      <c r="P7" s="7"/>
    </row>
    <row r="9" spans="2:16" x14ac:dyDescent="0.2">
      <c r="B9" s="28" t="s">
        <v>28</v>
      </c>
      <c r="C9" s="56" t="s">
        <v>55</v>
      </c>
      <c r="D9" s="57"/>
      <c r="E9" s="58"/>
      <c r="F9" s="59" t="s">
        <v>54</v>
      </c>
      <c r="G9" s="60"/>
      <c r="H9" s="61"/>
      <c r="J9" s="28" t="s">
        <v>28</v>
      </c>
      <c r="K9" s="56" t="s">
        <v>27</v>
      </c>
      <c r="L9" s="57"/>
      <c r="M9" s="58"/>
      <c r="N9" s="59" t="s">
        <v>23</v>
      </c>
      <c r="O9" s="60"/>
      <c r="P9" s="61"/>
    </row>
    <row r="10" spans="2:16" x14ac:dyDescent="0.2">
      <c r="B10" s="3" t="s">
        <v>9</v>
      </c>
      <c r="C10" s="3" t="s">
        <v>4</v>
      </c>
      <c r="D10" s="3" t="s">
        <v>5</v>
      </c>
      <c r="E10" s="3" t="s">
        <v>3</v>
      </c>
      <c r="F10" s="3" t="s">
        <v>4</v>
      </c>
      <c r="G10" s="3" t="s">
        <v>5</v>
      </c>
      <c r="H10" s="3" t="s">
        <v>3</v>
      </c>
      <c r="J10" s="3" t="s">
        <v>9</v>
      </c>
      <c r="K10" s="3" t="s">
        <v>4</v>
      </c>
      <c r="L10" s="3" t="s">
        <v>5</v>
      </c>
      <c r="M10" s="3" t="s">
        <v>3</v>
      </c>
      <c r="N10" s="3" t="s">
        <v>4</v>
      </c>
      <c r="O10" s="3" t="s">
        <v>5</v>
      </c>
      <c r="P10" s="3" t="s">
        <v>3</v>
      </c>
    </row>
    <row r="11" spans="2:16" x14ac:dyDescent="0.2">
      <c r="B11" s="18" t="s">
        <v>12</v>
      </c>
      <c r="C11" s="20">
        <v>0.56000000000000005</v>
      </c>
      <c r="D11" s="21">
        <v>0.7</v>
      </c>
      <c r="E11" s="19">
        <f>ROUND(2*C11*D11/(C11+D11),2)</f>
        <v>0.62</v>
      </c>
      <c r="F11" s="20">
        <v>0.67</v>
      </c>
      <c r="G11" s="21">
        <v>0.8</v>
      </c>
      <c r="H11" s="19">
        <f>ROUND(2*F11*G11/(F11+G11),2)</f>
        <v>0.73</v>
      </c>
      <c r="J11" s="18" t="s">
        <v>16</v>
      </c>
      <c r="K11" s="5">
        <v>0.9</v>
      </c>
      <c r="L11" s="2">
        <v>0.95</v>
      </c>
      <c r="M11" s="6">
        <f>ROUND(2*K11*L11/(K11+L11),2)</f>
        <v>0.92</v>
      </c>
      <c r="N11" s="5">
        <v>0.93</v>
      </c>
      <c r="O11" s="2">
        <v>0.95</v>
      </c>
      <c r="P11" s="6">
        <f>ROUND(2*N11*O11/(N11+O11),2)</f>
        <v>0.94</v>
      </c>
    </row>
    <row r="12" spans="2:16" x14ac:dyDescent="0.2">
      <c r="B12" s="18" t="s">
        <v>13</v>
      </c>
      <c r="C12" s="22">
        <v>0.76</v>
      </c>
      <c r="D12" s="7">
        <v>0.65</v>
      </c>
      <c r="E12" s="6">
        <f t="shared" ref="E12:E14" si="2">ROUND(2*C12*D12/(C12+D12),2)</f>
        <v>0.7</v>
      </c>
      <c r="F12" s="22">
        <v>0.88</v>
      </c>
      <c r="G12" s="7">
        <v>0.75</v>
      </c>
      <c r="H12" s="6">
        <f t="shared" ref="H12:H14" si="3">ROUND(2*F12*G12/(F12+G12),2)</f>
        <v>0.81</v>
      </c>
      <c r="J12" s="18" t="s">
        <v>17</v>
      </c>
      <c r="K12" s="8">
        <v>0.95</v>
      </c>
      <c r="L12" s="9">
        <v>0.9</v>
      </c>
      <c r="M12" s="10">
        <f>ROUND(2*K12*L12/(K12+L12),2)</f>
        <v>0.92</v>
      </c>
      <c r="N12" s="8">
        <v>0.95</v>
      </c>
      <c r="O12" s="9">
        <v>0.93</v>
      </c>
      <c r="P12" s="10">
        <f>ROUND(2*N12*O12/(N12+O12),2)</f>
        <v>0.94</v>
      </c>
    </row>
    <row r="13" spans="2:16" x14ac:dyDescent="0.2">
      <c r="B13" s="18" t="s">
        <v>14</v>
      </c>
      <c r="C13" s="22">
        <v>0.76</v>
      </c>
      <c r="D13" s="7">
        <v>0.65</v>
      </c>
      <c r="E13" s="6">
        <f t="shared" si="2"/>
        <v>0.7</v>
      </c>
      <c r="F13" s="22">
        <v>0.86</v>
      </c>
      <c r="G13" s="7">
        <v>0.9</v>
      </c>
      <c r="H13" s="6">
        <f t="shared" si="3"/>
        <v>0.88</v>
      </c>
    </row>
    <row r="14" spans="2:16" x14ac:dyDescent="0.2">
      <c r="B14" s="18" t="s">
        <v>15</v>
      </c>
      <c r="C14" s="23">
        <v>0.62</v>
      </c>
      <c r="D14" s="24">
        <v>0.65</v>
      </c>
      <c r="E14" s="10">
        <f t="shared" si="2"/>
        <v>0.63</v>
      </c>
      <c r="F14" s="23">
        <v>0.89</v>
      </c>
      <c r="G14" s="24">
        <v>0.8</v>
      </c>
      <c r="H14" s="10">
        <f t="shared" si="3"/>
        <v>0.84</v>
      </c>
    </row>
    <row r="16" spans="2:16" x14ac:dyDescent="0.2">
      <c r="B16" s="28" t="s">
        <v>32</v>
      </c>
      <c r="C16" s="56" t="s">
        <v>35</v>
      </c>
      <c r="D16" s="57"/>
      <c r="E16" s="58"/>
      <c r="F16" s="59" t="s">
        <v>36</v>
      </c>
      <c r="G16" s="60"/>
      <c r="H16" s="61"/>
      <c r="J16" s="28" t="s">
        <v>32</v>
      </c>
      <c r="K16" s="56" t="s">
        <v>39</v>
      </c>
      <c r="L16" s="57"/>
      <c r="M16" s="58"/>
      <c r="N16" s="59" t="s">
        <v>36</v>
      </c>
      <c r="O16" s="60"/>
      <c r="P16" s="61"/>
    </row>
    <row r="17" spans="2:16" x14ac:dyDescent="0.2">
      <c r="B17" s="3" t="s">
        <v>9</v>
      </c>
      <c r="C17" s="3" t="s">
        <v>4</v>
      </c>
      <c r="D17" s="3" t="s">
        <v>5</v>
      </c>
      <c r="E17" s="3" t="s">
        <v>3</v>
      </c>
      <c r="F17" s="3" t="s">
        <v>4</v>
      </c>
      <c r="G17" s="3" t="s">
        <v>5</v>
      </c>
      <c r="H17" s="3" t="s">
        <v>3</v>
      </c>
      <c r="J17" s="3" t="s">
        <v>9</v>
      </c>
      <c r="K17" s="3" t="s">
        <v>4</v>
      </c>
      <c r="L17" s="3" t="s">
        <v>5</v>
      </c>
      <c r="M17" s="3" t="s">
        <v>3</v>
      </c>
      <c r="N17" s="3" t="s">
        <v>4</v>
      </c>
      <c r="O17" s="3" t="s">
        <v>5</v>
      </c>
      <c r="P17" s="3" t="s">
        <v>3</v>
      </c>
    </row>
    <row r="18" spans="2:16" x14ac:dyDescent="0.2">
      <c r="B18" s="18" t="s">
        <v>12</v>
      </c>
      <c r="C18" s="20">
        <v>0.56999999999999995</v>
      </c>
      <c r="D18" s="21">
        <v>0.65</v>
      </c>
      <c r="E18" s="19">
        <v>0.6</v>
      </c>
      <c r="F18" s="20">
        <v>0.71</v>
      </c>
      <c r="G18" s="21">
        <v>0.85</v>
      </c>
      <c r="H18" s="19">
        <f>ROUND(2*F18*G18/(F18+G18),2)</f>
        <v>0.77</v>
      </c>
      <c r="J18" s="18" t="s">
        <v>16</v>
      </c>
      <c r="K18" s="5">
        <v>0.9</v>
      </c>
      <c r="L18" s="2">
        <v>0.9</v>
      </c>
      <c r="M18" s="6">
        <f>ROUND(2*K18*L18/(K18+L18),2)</f>
        <v>0.9</v>
      </c>
      <c r="N18" s="5">
        <v>0.93</v>
      </c>
      <c r="O18" s="2">
        <v>0.95</v>
      </c>
      <c r="P18" s="6">
        <f>ROUND(2*N18*O18/(N18+O18),2)</f>
        <v>0.94</v>
      </c>
    </row>
    <row r="19" spans="2:16" x14ac:dyDescent="0.2">
      <c r="B19" s="18" t="s">
        <v>13</v>
      </c>
      <c r="C19" s="22">
        <v>0.71</v>
      </c>
      <c r="D19" s="7">
        <v>0.6</v>
      </c>
      <c r="E19" s="6">
        <f t="shared" ref="E19:E21" si="4">ROUND(2*C19*D19/(C19+D19),2)</f>
        <v>0.65</v>
      </c>
      <c r="F19" s="22">
        <v>0.94</v>
      </c>
      <c r="G19" s="7">
        <v>0.8</v>
      </c>
      <c r="H19" s="6">
        <f t="shared" ref="H19:H21" si="5">ROUND(2*F19*G19/(F19+G19),2)</f>
        <v>0.86</v>
      </c>
      <c r="J19" s="18" t="s">
        <v>17</v>
      </c>
      <c r="K19" s="8">
        <v>0.9</v>
      </c>
      <c r="L19" s="9">
        <v>0.9</v>
      </c>
      <c r="M19" s="10">
        <f>ROUND(2*K19*L19/(K19+L19),2)</f>
        <v>0.9</v>
      </c>
      <c r="N19" s="8">
        <v>0.95</v>
      </c>
      <c r="O19" s="9">
        <v>0.93</v>
      </c>
      <c r="P19" s="10">
        <f>ROUND(2*N19*O19/(N19+O19),2)</f>
        <v>0.94</v>
      </c>
    </row>
    <row r="20" spans="2:16" x14ac:dyDescent="0.2">
      <c r="B20" s="18" t="s">
        <v>14</v>
      </c>
      <c r="C20" s="22">
        <v>0.88</v>
      </c>
      <c r="D20" s="7">
        <v>0.7</v>
      </c>
      <c r="E20" s="6">
        <f t="shared" si="4"/>
        <v>0.78</v>
      </c>
      <c r="F20" s="22">
        <v>0.95</v>
      </c>
      <c r="G20" s="7">
        <v>0.9</v>
      </c>
      <c r="H20" s="6">
        <f t="shared" si="5"/>
        <v>0.92</v>
      </c>
    </row>
    <row r="21" spans="2:16" x14ac:dyDescent="0.2">
      <c r="B21" s="18" t="s">
        <v>15</v>
      </c>
      <c r="C21" s="23">
        <v>0.62</v>
      </c>
      <c r="D21" s="24">
        <v>0.75</v>
      </c>
      <c r="E21" s="10">
        <f t="shared" si="4"/>
        <v>0.68</v>
      </c>
      <c r="F21" s="23">
        <v>0.8</v>
      </c>
      <c r="G21" s="24">
        <v>0.8</v>
      </c>
      <c r="H21" s="10">
        <f t="shared" si="5"/>
        <v>0.8</v>
      </c>
    </row>
    <row r="23" spans="2:16" x14ac:dyDescent="0.2">
      <c r="B23" s="28" t="s">
        <v>46</v>
      </c>
      <c r="C23" s="56" t="s">
        <v>44</v>
      </c>
      <c r="D23" s="57"/>
      <c r="E23" s="58"/>
      <c r="F23" s="60" t="s">
        <v>45</v>
      </c>
      <c r="G23" s="60"/>
      <c r="H23" s="61"/>
      <c r="J23" s="28" t="s">
        <v>46</v>
      </c>
      <c r="K23" s="56" t="s">
        <v>44</v>
      </c>
      <c r="L23" s="57"/>
      <c r="M23" s="58"/>
      <c r="N23" s="60" t="s">
        <v>45</v>
      </c>
      <c r="O23" s="60"/>
      <c r="P23" s="61"/>
    </row>
    <row r="24" spans="2:16" x14ac:dyDescent="0.2">
      <c r="B24" s="3" t="s">
        <v>9</v>
      </c>
      <c r="C24" s="29" t="s">
        <v>4</v>
      </c>
      <c r="D24" s="29" t="s">
        <v>5</v>
      </c>
      <c r="E24" s="29" t="s">
        <v>3</v>
      </c>
      <c r="F24" s="30" t="s">
        <v>4</v>
      </c>
      <c r="G24" s="29" t="s">
        <v>5</v>
      </c>
      <c r="H24" s="29" t="s">
        <v>3</v>
      </c>
      <c r="J24" s="3" t="s">
        <v>9</v>
      </c>
      <c r="K24" s="29" t="s">
        <v>4</v>
      </c>
      <c r="L24" s="29" t="s">
        <v>5</v>
      </c>
      <c r="M24" s="29" t="s">
        <v>3</v>
      </c>
      <c r="N24" s="30" t="s">
        <v>4</v>
      </c>
      <c r="O24" s="29" t="s">
        <v>5</v>
      </c>
      <c r="P24" s="29" t="s">
        <v>3</v>
      </c>
    </row>
    <row r="25" spans="2:16" x14ac:dyDescent="0.2">
      <c r="B25" s="28" t="s">
        <v>12</v>
      </c>
      <c r="C25" s="20">
        <v>0.54</v>
      </c>
      <c r="D25" s="21">
        <v>0.7</v>
      </c>
      <c r="E25" s="19">
        <f>ROUND(2*C25*D25/(C25+D25),2)</f>
        <v>0.61</v>
      </c>
      <c r="F25" s="21">
        <v>0.62</v>
      </c>
      <c r="G25" s="21">
        <v>0.75</v>
      </c>
      <c r="H25" s="19">
        <f>ROUND(2*F25*G25/(F25+G25),2)</f>
        <v>0.68</v>
      </c>
      <c r="J25" s="28" t="s">
        <v>16</v>
      </c>
      <c r="K25" s="20">
        <v>0.93</v>
      </c>
      <c r="L25" s="21">
        <v>0.93</v>
      </c>
      <c r="M25" s="19"/>
      <c r="N25" s="21">
        <v>0.91</v>
      </c>
      <c r="O25" s="21">
        <v>1</v>
      </c>
      <c r="P25" s="19"/>
    </row>
    <row r="26" spans="2:16" x14ac:dyDescent="0.2">
      <c r="B26" s="28" t="s">
        <v>13</v>
      </c>
      <c r="C26" s="22">
        <v>0.71</v>
      </c>
      <c r="D26" s="7">
        <v>0.5</v>
      </c>
      <c r="E26" s="6">
        <v>0.59</v>
      </c>
      <c r="F26" s="7">
        <v>0.75</v>
      </c>
      <c r="G26" s="7">
        <v>0.75</v>
      </c>
      <c r="H26" s="6">
        <f t="shared" ref="H26:H28" si="6">ROUND(2*F26*G26/(F26+G26),2)</f>
        <v>0.75</v>
      </c>
      <c r="J26" s="28" t="s">
        <v>17</v>
      </c>
      <c r="K26" s="23">
        <v>0.93</v>
      </c>
      <c r="L26" s="24">
        <v>0.93</v>
      </c>
      <c r="M26" s="10"/>
      <c r="N26" s="24">
        <v>1</v>
      </c>
      <c r="O26" s="24">
        <v>0.9</v>
      </c>
      <c r="P26" s="10"/>
    </row>
    <row r="27" spans="2:16" x14ac:dyDescent="0.2">
      <c r="B27" s="28" t="s">
        <v>14</v>
      </c>
      <c r="C27" s="22">
        <v>0.94</v>
      </c>
      <c r="D27" s="7">
        <v>0.85</v>
      </c>
      <c r="E27" s="6">
        <f t="shared" ref="E26:E28" si="7">ROUND(2*C27*D27/(C27+D27),2)</f>
        <v>0.89</v>
      </c>
      <c r="F27" s="7">
        <v>0.84</v>
      </c>
      <c r="G27" s="7">
        <v>0.8</v>
      </c>
      <c r="H27" s="6">
        <f t="shared" si="6"/>
        <v>0.82</v>
      </c>
    </row>
    <row r="28" spans="2:16" x14ac:dyDescent="0.2">
      <c r="B28" s="28" t="s">
        <v>15</v>
      </c>
      <c r="C28" s="23">
        <v>0.73</v>
      </c>
      <c r="D28" s="24">
        <v>0.8</v>
      </c>
      <c r="E28" s="10">
        <f t="shared" si="7"/>
        <v>0.76</v>
      </c>
      <c r="F28" s="24">
        <v>0.82</v>
      </c>
      <c r="G28" s="24">
        <v>0.7</v>
      </c>
      <c r="H28" s="10">
        <f t="shared" si="6"/>
        <v>0.76</v>
      </c>
    </row>
  </sheetData>
  <mergeCells count="16">
    <mergeCell ref="C23:E23"/>
    <mergeCell ref="F23:H23"/>
    <mergeCell ref="K23:M23"/>
    <mergeCell ref="N23:P23"/>
    <mergeCell ref="C16:E16"/>
    <mergeCell ref="F16:H16"/>
    <mergeCell ref="K16:M16"/>
    <mergeCell ref="N16:P16"/>
    <mergeCell ref="C2:E2"/>
    <mergeCell ref="F2:H2"/>
    <mergeCell ref="K2:M2"/>
    <mergeCell ref="N2:P2"/>
    <mergeCell ref="K9:M9"/>
    <mergeCell ref="N9:P9"/>
    <mergeCell ref="C9:E9"/>
    <mergeCell ref="F9:H9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012E-C9A6-B04C-804A-856C71D98DE8}">
  <dimension ref="A1:I18"/>
  <sheetViews>
    <sheetView zoomScale="144" zoomScaleNormal="162" workbookViewId="0">
      <selection activeCell="B2" sqref="B2"/>
    </sheetView>
  </sheetViews>
  <sheetFormatPr baseColWidth="10" defaultRowHeight="16" x14ac:dyDescent="0.2"/>
  <cols>
    <col min="1" max="1" width="12.5" style="2" customWidth="1"/>
    <col min="2" max="9" width="10.83203125" style="2" customWidth="1"/>
    <col min="10" max="16384" width="10.83203125" style="2"/>
  </cols>
  <sheetData>
    <row r="1" spans="1:9" x14ac:dyDescent="0.2">
      <c r="A1" s="11"/>
      <c r="B1" s="48" t="s">
        <v>6</v>
      </c>
      <c r="C1" s="49"/>
      <c r="D1" s="49"/>
      <c r="E1" s="67"/>
      <c r="F1" s="55" t="s">
        <v>18</v>
      </c>
      <c r="G1" s="50"/>
      <c r="H1" s="50"/>
      <c r="I1" s="68"/>
    </row>
    <row r="2" spans="1:9" ht="34" x14ac:dyDescent="0.2">
      <c r="A2" s="11"/>
      <c r="B2" s="12" t="s">
        <v>2</v>
      </c>
      <c r="C2" s="12" t="s">
        <v>20</v>
      </c>
      <c r="D2" s="12" t="s">
        <v>41</v>
      </c>
      <c r="E2" s="12" t="s">
        <v>42</v>
      </c>
      <c r="F2" s="12" t="s">
        <v>2</v>
      </c>
      <c r="G2" s="12" t="s">
        <v>20</v>
      </c>
      <c r="H2" s="12" t="s">
        <v>43</v>
      </c>
      <c r="I2" s="12" t="s">
        <v>42</v>
      </c>
    </row>
    <row r="3" spans="1:9" x14ac:dyDescent="0.2">
      <c r="A3" s="17" t="s">
        <v>48</v>
      </c>
      <c r="B3" s="17">
        <v>0.7</v>
      </c>
      <c r="C3" s="25">
        <v>6.2E-2</v>
      </c>
      <c r="D3" s="25">
        <v>0.57799999999999996</v>
      </c>
      <c r="E3" s="26">
        <v>0.82199999999999995</v>
      </c>
      <c r="F3" s="17">
        <v>0.9</v>
      </c>
      <c r="G3" s="25">
        <v>5.3999999999999999E-2</v>
      </c>
      <c r="H3" s="25">
        <v>0.76900000000000002</v>
      </c>
      <c r="I3" s="26">
        <v>0.98099999999999998</v>
      </c>
    </row>
    <row r="5" spans="1:9" x14ac:dyDescent="0.2">
      <c r="A5" s="11"/>
      <c r="B5" s="48" t="s">
        <v>6</v>
      </c>
      <c r="C5" s="49"/>
      <c r="D5" s="49"/>
      <c r="E5" s="67"/>
      <c r="F5" s="55" t="s">
        <v>18</v>
      </c>
      <c r="G5" s="50"/>
      <c r="H5" s="50"/>
      <c r="I5" s="68"/>
    </row>
    <row r="6" spans="1:9" ht="34" x14ac:dyDescent="0.2">
      <c r="A6" s="11"/>
      <c r="B6" s="12" t="s">
        <v>2</v>
      </c>
      <c r="C6" s="12" t="s">
        <v>20</v>
      </c>
      <c r="D6" s="12" t="s">
        <v>41</v>
      </c>
      <c r="E6" s="12" t="s">
        <v>42</v>
      </c>
      <c r="F6" s="12" t="s">
        <v>2</v>
      </c>
      <c r="G6" s="12" t="s">
        <v>20</v>
      </c>
      <c r="H6" s="12" t="s">
        <v>43</v>
      </c>
      <c r="I6" s="12" t="s">
        <v>42</v>
      </c>
    </row>
    <row r="7" spans="1:9" x14ac:dyDescent="0.2">
      <c r="A7" s="17" t="s">
        <v>0</v>
      </c>
      <c r="B7" s="17">
        <v>0.61599999999999999</v>
      </c>
      <c r="C7" s="25">
        <v>6.7000000000000004E-2</v>
      </c>
      <c r="D7" s="25">
        <v>0.48399999999999999</v>
      </c>
      <c r="E7" s="26">
        <v>0.749</v>
      </c>
      <c r="F7" s="17">
        <v>0.85</v>
      </c>
      <c r="G7" s="25">
        <v>5.8999999999999997E-2</v>
      </c>
      <c r="H7" s="25">
        <v>0.73499999999999999</v>
      </c>
      <c r="I7" s="26">
        <v>0.96499999999999997</v>
      </c>
    </row>
    <row r="8" spans="1:9" x14ac:dyDescent="0.2">
      <c r="A8" s="17" t="s">
        <v>1</v>
      </c>
      <c r="B8" s="13">
        <v>0.71599999999999997</v>
      </c>
      <c r="C8" s="14">
        <v>6.0999999999999999E-2</v>
      </c>
      <c r="D8" s="14">
        <v>0.59699999999999998</v>
      </c>
      <c r="E8" s="16">
        <v>0.83599999999999997</v>
      </c>
      <c r="F8" s="13">
        <v>0.85</v>
      </c>
      <c r="G8" s="15">
        <v>5.8999999999999997E-2</v>
      </c>
      <c r="H8" s="15">
        <v>0.73499999999999999</v>
      </c>
      <c r="I8" s="16">
        <v>0.96499999999999997</v>
      </c>
    </row>
    <row r="10" spans="1:9" x14ac:dyDescent="0.2">
      <c r="A10" s="11"/>
      <c r="B10" s="51" t="s">
        <v>6</v>
      </c>
      <c r="C10" s="52"/>
      <c r="D10" s="52"/>
      <c r="E10" s="65"/>
      <c r="F10" s="53" t="s">
        <v>18</v>
      </c>
      <c r="G10" s="54"/>
      <c r="H10" s="54"/>
      <c r="I10" s="66"/>
    </row>
    <row r="11" spans="1:9" ht="34" x14ac:dyDescent="0.2">
      <c r="A11" s="11"/>
      <c r="B11" s="12" t="s">
        <v>2</v>
      </c>
      <c r="C11" s="12" t="s">
        <v>20</v>
      </c>
      <c r="D11" s="12" t="s">
        <v>41</v>
      </c>
      <c r="E11" s="12" t="s">
        <v>42</v>
      </c>
      <c r="F11" s="12" t="s">
        <v>2</v>
      </c>
      <c r="G11" s="12" t="s">
        <v>20</v>
      </c>
      <c r="H11" s="12" t="s">
        <v>43</v>
      </c>
      <c r="I11" s="12" t="s">
        <v>42</v>
      </c>
    </row>
    <row r="12" spans="1:9" x14ac:dyDescent="0.2">
      <c r="A12" s="17" t="s">
        <v>24</v>
      </c>
      <c r="B12" s="17">
        <v>0.51659999999999995</v>
      </c>
      <c r="C12" s="27">
        <v>7.1999999999999995E-2</v>
      </c>
      <c r="D12" s="27">
        <v>0.376</v>
      </c>
      <c r="E12" s="26">
        <v>0.65700000000000003</v>
      </c>
      <c r="F12" s="17">
        <v>0.85</v>
      </c>
      <c r="G12" s="25">
        <v>5.8999999999999997E-2</v>
      </c>
      <c r="H12" s="25">
        <v>0.73499999999999999</v>
      </c>
      <c r="I12" s="26">
        <v>0.96499999999999997</v>
      </c>
    </row>
    <row r="13" spans="1:9" x14ac:dyDescent="0.2">
      <c r="A13" s="17" t="s">
        <v>25</v>
      </c>
      <c r="B13" s="13">
        <v>0.75</v>
      </c>
      <c r="C13" s="14">
        <v>5.8000000000000003E-2</v>
      </c>
      <c r="D13" s="14">
        <v>0.63600000000000001</v>
      </c>
      <c r="E13" s="16">
        <v>0.86399999999999999</v>
      </c>
      <c r="F13" s="13">
        <v>0.875</v>
      </c>
      <c r="G13" s="15">
        <v>5.3999999999999999E-2</v>
      </c>
      <c r="H13" s="15">
        <v>0.76900000000000002</v>
      </c>
      <c r="I13" s="16">
        <v>0.98099999999999998</v>
      </c>
    </row>
    <row r="15" spans="1:9" x14ac:dyDescent="0.2">
      <c r="A15" s="11"/>
      <c r="B15" s="51" t="s">
        <v>6</v>
      </c>
      <c r="C15" s="52"/>
      <c r="D15" s="52"/>
      <c r="E15" s="65"/>
      <c r="F15" s="53" t="s">
        <v>18</v>
      </c>
      <c r="G15" s="54"/>
      <c r="H15" s="54"/>
      <c r="I15" s="66"/>
    </row>
    <row r="16" spans="1:9" ht="34" x14ac:dyDescent="0.2">
      <c r="A16" s="11"/>
      <c r="B16" s="12" t="s">
        <v>2</v>
      </c>
      <c r="C16" s="12" t="s">
        <v>20</v>
      </c>
      <c r="D16" s="12" t="s">
        <v>41</v>
      </c>
      <c r="E16" s="12" t="s">
        <v>42</v>
      </c>
      <c r="F16" s="12" t="s">
        <v>2</v>
      </c>
      <c r="G16" s="12" t="s">
        <v>20</v>
      </c>
      <c r="H16" s="12" t="s">
        <v>43</v>
      </c>
      <c r="I16" s="12" t="s">
        <v>42</v>
      </c>
    </row>
    <row r="17" spans="1:9" x14ac:dyDescent="0.2">
      <c r="A17" s="17" t="s">
        <v>33</v>
      </c>
      <c r="B17" s="17">
        <v>0.55000000000000004</v>
      </c>
      <c r="C17" s="27">
        <v>7.0000000000000007E-2</v>
      </c>
      <c r="D17" s="27">
        <v>0.41199999999999998</v>
      </c>
      <c r="E17" s="26">
        <v>0.68799999999999994</v>
      </c>
      <c r="F17" s="17">
        <v>0.8</v>
      </c>
      <c r="G17" s="25">
        <v>6.7000000000000004E-2</v>
      </c>
      <c r="H17" s="25">
        <v>0.66900000000000004</v>
      </c>
      <c r="I17" s="26">
        <v>0.93100000000000005</v>
      </c>
    </row>
    <row r="18" spans="1:9" x14ac:dyDescent="0.2">
      <c r="A18" s="17" t="s">
        <v>34</v>
      </c>
      <c r="B18" s="13">
        <v>0.7833</v>
      </c>
      <c r="C18" s="14">
        <v>5.5E-2</v>
      </c>
      <c r="D18" s="14">
        <v>0.67600000000000005</v>
      </c>
      <c r="E18" s="16">
        <v>0.89100000000000001</v>
      </c>
      <c r="F18" s="13">
        <v>0.875</v>
      </c>
      <c r="G18" s="15">
        <v>5.3999999999999999E-2</v>
      </c>
      <c r="H18" s="15">
        <v>0.76900000000000002</v>
      </c>
      <c r="I18" s="16">
        <v>0.98099999999999998</v>
      </c>
    </row>
  </sheetData>
  <mergeCells count="8">
    <mergeCell ref="B15:E15"/>
    <mergeCell ref="F15:I15"/>
    <mergeCell ref="B1:E1"/>
    <mergeCell ref="F1:I1"/>
    <mergeCell ref="B5:E5"/>
    <mergeCell ref="F5:I5"/>
    <mergeCell ref="B10:E10"/>
    <mergeCell ref="F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E02E-15AF-AE4F-B619-282E394AF837}">
  <dimension ref="A1:G18"/>
  <sheetViews>
    <sheetView zoomScale="131" zoomScaleNormal="162" workbookViewId="0">
      <selection sqref="A1:G14"/>
    </sheetView>
  </sheetViews>
  <sheetFormatPr baseColWidth="10" defaultRowHeight="16" x14ac:dyDescent="0.2"/>
  <cols>
    <col min="1" max="1" width="15" style="2" customWidth="1"/>
    <col min="2" max="7" width="11.6640625" style="2" customWidth="1"/>
    <col min="8" max="16384" width="10.83203125" style="2"/>
  </cols>
  <sheetData>
    <row r="1" spans="1:7" x14ac:dyDescent="0.2">
      <c r="A1" s="11"/>
      <c r="B1" s="51" t="s">
        <v>6</v>
      </c>
      <c r="C1" s="52"/>
      <c r="D1" s="65"/>
      <c r="E1" s="53" t="s">
        <v>18</v>
      </c>
      <c r="F1" s="54"/>
      <c r="G1" s="66"/>
    </row>
    <row r="2" spans="1:7" ht="34" x14ac:dyDescent="0.2">
      <c r="A2" s="11"/>
      <c r="B2" s="12" t="s">
        <v>2</v>
      </c>
      <c r="C2" s="12" t="s">
        <v>20</v>
      </c>
      <c r="D2" s="12" t="s">
        <v>11</v>
      </c>
      <c r="E2" s="12" t="s">
        <v>2</v>
      </c>
      <c r="F2" s="12" t="s">
        <v>20</v>
      </c>
      <c r="G2" s="12" t="s">
        <v>11</v>
      </c>
    </row>
    <row r="3" spans="1:7" x14ac:dyDescent="0.2">
      <c r="A3" s="17" t="s">
        <v>0</v>
      </c>
      <c r="B3" s="17">
        <v>0.61599999999999999</v>
      </c>
      <c r="C3" s="25">
        <v>6.7000000000000004E-2</v>
      </c>
      <c r="D3" s="26" t="s">
        <v>8</v>
      </c>
      <c r="E3" s="17">
        <v>0.85</v>
      </c>
      <c r="F3" s="25">
        <v>5.8999999999999997E-2</v>
      </c>
      <c r="G3" s="26" t="s">
        <v>19</v>
      </c>
    </row>
    <row r="4" spans="1:7" x14ac:dyDescent="0.2">
      <c r="A4" s="17" t="s">
        <v>1</v>
      </c>
      <c r="B4" s="13">
        <v>0.71599999999999997</v>
      </c>
      <c r="C4" s="14">
        <v>6.0999999999999999E-2</v>
      </c>
      <c r="D4" s="16" t="s">
        <v>10</v>
      </c>
      <c r="E4" s="13">
        <v>0.85</v>
      </c>
      <c r="F4" s="15">
        <v>5.8999999999999997E-2</v>
      </c>
      <c r="G4" s="16" t="s">
        <v>19</v>
      </c>
    </row>
    <row r="6" spans="1:7" x14ac:dyDescent="0.2">
      <c r="A6" s="11"/>
      <c r="B6" s="51" t="s">
        <v>6</v>
      </c>
      <c r="C6" s="52"/>
      <c r="D6" s="65"/>
      <c r="E6" s="53" t="s">
        <v>18</v>
      </c>
      <c r="F6" s="54"/>
      <c r="G6" s="66"/>
    </row>
    <row r="7" spans="1:7" ht="34" x14ac:dyDescent="0.2">
      <c r="A7" s="11"/>
      <c r="B7" s="12" t="s">
        <v>2</v>
      </c>
      <c r="C7" s="12" t="s">
        <v>20</v>
      </c>
      <c r="D7" s="12" t="s">
        <v>11</v>
      </c>
      <c r="E7" s="12" t="s">
        <v>2</v>
      </c>
      <c r="F7" s="12" t="s">
        <v>20</v>
      </c>
      <c r="G7" s="12" t="s">
        <v>11</v>
      </c>
    </row>
    <row r="8" spans="1:7" x14ac:dyDescent="0.2">
      <c r="A8" s="17" t="s">
        <v>24</v>
      </c>
      <c r="B8" s="17">
        <v>0.51659999999999995</v>
      </c>
      <c r="C8" s="27">
        <v>7.1999999999999995E-2</v>
      </c>
      <c r="D8" s="26" t="s">
        <v>29</v>
      </c>
      <c r="E8" s="17">
        <v>0.85</v>
      </c>
      <c r="F8" s="25">
        <v>5.8999999999999997E-2</v>
      </c>
      <c r="G8" s="26" t="s">
        <v>31</v>
      </c>
    </row>
    <row r="9" spans="1:7" x14ac:dyDescent="0.2">
      <c r="A9" s="17" t="s">
        <v>25</v>
      </c>
      <c r="B9" s="13">
        <v>0.75</v>
      </c>
      <c r="C9" s="14">
        <v>5.8000000000000003E-2</v>
      </c>
      <c r="D9" s="16" t="s">
        <v>26</v>
      </c>
      <c r="E9" s="13">
        <v>0.875</v>
      </c>
      <c r="F9" s="15">
        <v>5.3999999999999999E-2</v>
      </c>
      <c r="G9" s="16" t="s">
        <v>30</v>
      </c>
    </row>
    <row r="11" spans="1:7" x14ac:dyDescent="0.2">
      <c r="A11" s="11"/>
      <c r="B11" s="51" t="s">
        <v>6</v>
      </c>
      <c r="C11" s="52"/>
      <c r="D11" s="65"/>
      <c r="E11" s="53" t="s">
        <v>18</v>
      </c>
      <c r="F11" s="54"/>
      <c r="G11" s="66"/>
    </row>
    <row r="12" spans="1:7" ht="34" x14ac:dyDescent="0.2">
      <c r="A12" s="11"/>
      <c r="B12" s="12" t="s">
        <v>2</v>
      </c>
      <c r="C12" s="12" t="s">
        <v>20</v>
      </c>
      <c r="D12" s="12" t="s">
        <v>11</v>
      </c>
      <c r="E12" s="12" t="s">
        <v>2</v>
      </c>
      <c r="F12" s="12" t="s">
        <v>20</v>
      </c>
      <c r="G12" s="12" t="s">
        <v>11</v>
      </c>
    </row>
    <row r="13" spans="1:7" x14ac:dyDescent="0.2">
      <c r="A13" s="17" t="s">
        <v>33</v>
      </c>
      <c r="B13" s="17">
        <v>0.56599999999999995</v>
      </c>
      <c r="C13" s="27">
        <v>7.0000000000000007E-2</v>
      </c>
      <c r="D13" s="26" t="s">
        <v>38</v>
      </c>
      <c r="E13" s="17">
        <v>0.8</v>
      </c>
      <c r="F13" s="25">
        <v>6.7000000000000004E-2</v>
      </c>
      <c r="G13" s="26" t="s">
        <v>40</v>
      </c>
    </row>
    <row r="14" spans="1:7" x14ac:dyDescent="0.2">
      <c r="A14" s="17" t="s">
        <v>34</v>
      </c>
      <c r="B14" s="13">
        <v>0.78300000000000003</v>
      </c>
      <c r="C14" s="14">
        <v>5.5E-2</v>
      </c>
      <c r="D14" s="16" t="s">
        <v>37</v>
      </c>
      <c r="E14" s="13">
        <v>0.875</v>
      </c>
      <c r="F14" s="15">
        <v>5.3999999999999999E-2</v>
      </c>
      <c r="G14" s="16" t="s">
        <v>30</v>
      </c>
    </row>
    <row r="18" spans="1:1" x14ac:dyDescent="0.2">
      <c r="A18" s="2" t="s">
        <v>47</v>
      </c>
    </row>
  </sheetData>
  <mergeCells count="6">
    <mergeCell ref="B1:D1"/>
    <mergeCell ref="E1:G1"/>
    <mergeCell ref="B6:D6"/>
    <mergeCell ref="E6:G6"/>
    <mergeCell ref="B11:D11"/>
    <mergeCell ref="E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krip_cohens (2)</vt:lpstr>
      <vt:lpstr>krip_cohens</vt:lpstr>
      <vt:lpstr>resultados</vt:lpstr>
      <vt:lpstr>nivel_acuerdo</vt:lpstr>
      <vt:lpstr>nivel_acuerdo(b)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Carrasco</dc:creator>
  <cp:lastModifiedBy>Miguel Carrasco</cp:lastModifiedBy>
  <dcterms:created xsi:type="dcterms:W3CDTF">2024-01-16T09:09:24Z</dcterms:created>
  <dcterms:modified xsi:type="dcterms:W3CDTF">2024-05-23T16:29:24Z</dcterms:modified>
</cp:coreProperties>
</file>