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621"/>
  <workbookPr autoCompressPictures="0"/>
  <bookViews>
    <workbookView xWindow="25600" yWindow="0" windowWidth="51200" windowHeight="28260" activeTab="1"/>
  </bookViews>
  <sheets>
    <sheet name="Data Original" sheetId="1" r:id="rId1"/>
    <sheet name="On or Off Trail" sheetId="2" r:id="rId2"/>
    <sheet name="By Trail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7" i="2" l="1"/>
  <c r="M68" i="2"/>
  <c r="M67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8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67" i="2"/>
  <c r="L62" i="3"/>
  <c r="L61" i="3"/>
  <c r="L58" i="3"/>
  <c r="L57" i="3"/>
  <c r="L60" i="3"/>
  <c r="L56" i="3"/>
  <c r="L59" i="3"/>
  <c r="L47" i="3"/>
  <c r="L49" i="3"/>
  <c r="L46" i="3"/>
  <c r="L48" i="3"/>
  <c r="L32" i="3"/>
  <c r="L43" i="3"/>
  <c r="L42" i="3"/>
  <c r="L31" i="3"/>
  <c r="L41" i="3"/>
  <c r="L30" i="3"/>
  <c r="L40" i="3"/>
  <c r="L29" i="3"/>
  <c r="L39" i="3"/>
  <c r="L28" i="3"/>
  <c r="L38" i="3"/>
  <c r="L27" i="3"/>
  <c r="L37" i="3"/>
  <c r="L26" i="3"/>
  <c r="L36" i="3"/>
  <c r="L25" i="3"/>
  <c r="L35" i="3"/>
  <c r="L24" i="3"/>
  <c r="L34" i="3"/>
  <c r="L23" i="3"/>
  <c r="L33" i="3"/>
  <c r="L10" i="3"/>
  <c r="L9" i="3"/>
  <c r="L15" i="3"/>
  <c r="L14" i="3"/>
  <c r="L8" i="3"/>
  <c r="L13" i="3"/>
  <c r="L7" i="3"/>
  <c r="L6" i="3"/>
  <c r="L12" i="3"/>
  <c r="L11" i="3"/>
  <c r="L4" i="3"/>
  <c r="L5" i="3"/>
  <c r="L18" i="3"/>
  <c r="L22" i="3"/>
  <c r="L21" i="3"/>
  <c r="L2" i="3"/>
  <c r="L3" i="3"/>
  <c r="L52" i="3"/>
  <c r="L55" i="3"/>
  <c r="L51" i="3"/>
  <c r="L54" i="3"/>
  <c r="L44" i="3"/>
  <c r="L45" i="3"/>
  <c r="L50" i="3"/>
  <c r="L53" i="3"/>
  <c r="L17" i="3"/>
  <c r="L20" i="3"/>
  <c r="L16" i="3"/>
  <c r="L19" i="3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3" i="1"/>
  <c r="L4" i="1"/>
  <c r="L5" i="1"/>
  <c r="L6" i="1"/>
  <c r="L7" i="1"/>
  <c r="L2" i="1"/>
</calcChain>
</file>

<file path=xl/sharedStrings.xml><?xml version="1.0" encoding="utf-8"?>
<sst xmlns="http://schemas.openxmlformats.org/spreadsheetml/2006/main" count="783" uniqueCount="86">
  <si>
    <t>Photo #</t>
  </si>
  <si>
    <t>Date</t>
  </si>
  <si>
    <t>Off / Trail</t>
  </si>
  <si>
    <t>DSC_0006</t>
  </si>
  <si>
    <t>Weather</t>
  </si>
  <si>
    <t>Trail</t>
  </si>
  <si>
    <t>Sunny</t>
  </si>
  <si>
    <t>DSC_0009</t>
  </si>
  <si>
    <t>Off-trail</t>
  </si>
  <si>
    <t>DSC_0011</t>
  </si>
  <si>
    <t>DSC_0012</t>
  </si>
  <si>
    <t>DSC_0014</t>
  </si>
  <si>
    <t>DSC_0015</t>
  </si>
  <si>
    <t>DSC_0016</t>
  </si>
  <si>
    <t>DSC_0017</t>
  </si>
  <si>
    <t>DSC_0019</t>
  </si>
  <si>
    <t>DSC_0021</t>
  </si>
  <si>
    <t>DSC_0022</t>
  </si>
  <si>
    <t>DSC_0023</t>
  </si>
  <si>
    <t>DSC_0028</t>
  </si>
  <si>
    <t>DSC_0029</t>
  </si>
  <si>
    <t>DSC_0030</t>
  </si>
  <si>
    <t>DSC_0031</t>
  </si>
  <si>
    <t>DSC_0032</t>
  </si>
  <si>
    <t>DSC_0033</t>
  </si>
  <si>
    <t>DSC_0035</t>
  </si>
  <si>
    <t>DSC_0036</t>
  </si>
  <si>
    <t>DSC_0037</t>
  </si>
  <si>
    <t>DSC_0038</t>
  </si>
  <si>
    <t>DSC_0039</t>
  </si>
  <si>
    <t>DSC_0040</t>
  </si>
  <si>
    <t>DSC_0041</t>
  </si>
  <si>
    <t>DSC_0042</t>
  </si>
  <si>
    <t>DSC_0043</t>
  </si>
  <si>
    <t>DSC_0044</t>
  </si>
  <si>
    <t>DSC_0045</t>
  </si>
  <si>
    <t>Cloudy</t>
  </si>
  <si>
    <t>Partly Cloudy</t>
  </si>
  <si>
    <t>DSC_0048</t>
  </si>
  <si>
    <t>DSC_0049</t>
  </si>
  <si>
    <t>DSC_0050</t>
  </si>
  <si>
    <t>DSC_0051</t>
  </si>
  <si>
    <t>DSC_0052</t>
  </si>
  <si>
    <t>DSC_0053</t>
  </si>
  <si>
    <t>DSC_0054</t>
  </si>
  <si>
    <t>DSC_0055</t>
  </si>
  <si>
    <t>DSC_0056</t>
  </si>
  <si>
    <t>DSC_0057</t>
  </si>
  <si>
    <t>DSC_0058</t>
  </si>
  <si>
    <t>DSC_0059</t>
  </si>
  <si>
    <t>DSC_0060</t>
  </si>
  <si>
    <t>DSC_0061</t>
  </si>
  <si>
    <t>DSC_0062</t>
  </si>
  <si>
    <t>DSC_0063</t>
  </si>
  <si>
    <t>DSC_0064</t>
  </si>
  <si>
    <t>DSC_0065</t>
  </si>
  <si>
    <t>DSC_0066</t>
  </si>
  <si>
    <t>DSC_0067</t>
  </si>
  <si>
    <t>DSC_0068</t>
  </si>
  <si>
    <t>DSC_0069</t>
  </si>
  <si>
    <t>DSC_0071</t>
  </si>
  <si>
    <t>DSC_0072</t>
  </si>
  <si>
    <t>DSC_0073</t>
  </si>
  <si>
    <t>DSC_0074</t>
  </si>
  <si>
    <t>DSC_0075</t>
  </si>
  <si>
    <t>DSC_0076</t>
  </si>
  <si>
    <t>DSC_0077</t>
  </si>
  <si>
    <t>DSC_0078</t>
  </si>
  <si>
    <t>DSC_0079</t>
  </si>
  <si>
    <t>DSC_0080</t>
  </si>
  <si>
    <t>DR</t>
  </si>
  <si>
    <t>RR</t>
  </si>
  <si>
    <t>PP</t>
  </si>
  <si>
    <t>BP</t>
  </si>
  <si>
    <t>BR</t>
  </si>
  <si>
    <t>DL</t>
  </si>
  <si>
    <t>LL</t>
  </si>
  <si>
    <t>PR</t>
  </si>
  <si>
    <t>TB</t>
  </si>
  <si>
    <t>Duplicates</t>
  </si>
  <si>
    <t>*</t>
  </si>
  <si>
    <t>Closed</t>
  </si>
  <si>
    <t>Open</t>
  </si>
  <si>
    <t>% Canopy Closure</t>
  </si>
  <si>
    <t>use as example</t>
  </si>
  <si>
    <t>Mean % Canopy 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</si>
</sst>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5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3" borderId="0" xfId="0" applyNumberFormat="1" applyFill="1"/>
    <xf numFmtId="10" fontId="0" fillId="4" borderId="0" xfId="0" applyNumberFormat="1" applyFill="1"/>
    <xf numFmtId="10" fontId="0" fillId="5" borderId="0" xfId="0" applyNumberFormat="1" applyFill="1"/>
    <xf numFmtId="10" fontId="0" fillId="6" borderId="0" xfId="0" applyNumberFormat="1" applyFill="1"/>
    <xf numFmtId="10" fontId="0" fillId="7" borderId="0" xfId="0" applyNumberFormat="1" applyFill="1"/>
    <xf numFmtId="0" fontId="0" fillId="0" borderId="2" xfId="0" applyBorder="1"/>
    <xf numFmtId="10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8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selection activeCell="L1" sqref="L1"/>
    </sheetView>
  </sheetViews>
  <sheetFormatPr baseColWidth="10" defaultColWidth="8.83203125" defaultRowHeight="14" x14ac:dyDescent="0"/>
  <cols>
    <col min="1" max="1" width="12.1640625" customWidth="1"/>
    <col min="2" max="2" width="13.6640625" customWidth="1"/>
    <col min="3" max="3" width="15.5" customWidth="1"/>
    <col min="4" max="4" width="15.83203125" customWidth="1"/>
    <col min="6" max="6" width="4.6640625" customWidth="1"/>
    <col min="11" max="11" width="4.83203125" customWidth="1"/>
    <col min="12" max="12" width="11" style="2" customWidth="1"/>
  </cols>
  <sheetData>
    <row r="1" spans="1:1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79</v>
      </c>
      <c r="H1" t="s">
        <v>81</v>
      </c>
      <c r="J1" t="s">
        <v>82</v>
      </c>
      <c r="L1" s="2" t="s">
        <v>83</v>
      </c>
    </row>
    <row r="2" spans="1:12">
      <c r="A2" t="s">
        <v>3</v>
      </c>
      <c r="B2" s="1">
        <v>42303</v>
      </c>
      <c r="C2" t="s">
        <v>5</v>
      </c>
      <c r="D2" t="s">
        <v>6</v>
      </c>
      <c r="E2" t="s">
        <v>70</v>
      </c>
      <c r="G2">
        <v>0</v>
      </c>
      <c r="H2">
        <v>15113078</v>
      </c>
      <c r="I2">
        <v>255</v>
      </c>
      <c r="J2">
        <v>8886922</v>
      </c>
      <c r="L2" s="2">
        <f t="shared" ref="L2:L33" si="0">H2/(H2+J2)</f>
        <v>0.62971158333333332</v>
      </c>
    </row>
    <row r="3" spans="1:12">
      <c r="A3" t="s">
        <v>7</v>
      </c>
      <c r="B3" s="1">
        <v>42303</v>
      </c>
      <c r="C3" t="s">
        <v>8</v>
      </c>
      <c r="D3" t="s">
        <v>6</v>
      </c>
      <c r="E3" t="s">
        <v>70</v>
      </c>
      <c r="G3">
        <v>0</v>
      </c>
      <c r="H3">
        <v>18391754</v>
      </c>
      <c r="I3">
        <v>255</v>
      </c>
      <c r="J3">
        <v>5608246</v>
      </c>
      <c r="L3" s="2">
        <f t="shared" si="0"/>
        <v>0.76632308333333332</v>
      </c>
    </row>
    <row r="4" spans="1:12">
      <c r="A4" t="s">
        <v>9</v>
      </c>
      <c r="B4" s="1">
        <v>42303</v>
      </c>
      <c r="C4" t="s">
        <v>5</v>
      </c>
      <c r="D4" t="s">
        <v>6</v>
      </c>
      <c r="E4" t="s">
        <v>70</v>
      </c>
      <c r="G4">
        <v>0</v>
      </c>
      <c r="H4">
        <v>16723778</v>
      </c>
      <c r="I4">
        <v>255</v>
      </c>
      <c r="J4">
        <v>7276222</v>
      </c>
      <c r="L4" s="2">
        <f t="shared" si="0"/>
        <v>0.69682408333333334</v>
      </c>
    </row>
    <row r="5" spans="1:12">
      <c r="A5" t="s">
        <v>10</v>
      </c>
      <c r="B5" s="1">
        <v>42303</v>
      </c>
      <c r="C5" t="s">
        <v>8</v>
      </c>
      <c r="D5" t="s">
        <v>6</v>
      </c>
      <c r="E5" t="s">
        <v>70</v>
      </c>
      <c r="G5">
        <v>0</v>
      </c>
      <c r="H5">
        <v>17549170</v>
      </c>
      <c r="I5">
        <v>255</v>
      </c>
      <c r="J5">
        <v>6450830</v>
      </c>
      <c r="L5" s="2">
        <f t="shared" si="0"/>
        <v>0.73121541666666667</v>
      </c>
    </row>
    <row r="6" spans="1:12">
      <c r="A6" t="s">
        <v>11</v>
      </c>
      <c r="B6" s="1">
        <v>42303</v>
      </c>
      <c r="C6" t="s">
        <v>5</v>
      </c>
      <c r="D6" t="s">
        <v>6</v>
      </c>
      <c r="E6" t="s">
        <v>71</v>
      </c>
      <c r="G6">
        <v>0</v>
      </c>
      <c r="H6">
        <v>16789838</v>
      </c>
      <c r="I6">
        <v>255</v>
      </c>
      <c r="J6">
        <v>7210162</v>
      </c>
      <c r="L6" s="2">
        <f t="shared" si="0"/>
        <v>0.69957658333333328</v>
      </c>
    </row>
    <row r="7" spans="1:12">
      <c r="A7" t="s">
        <v>12</v>
      </c>
      <c r="B7" s="1">
        <v>42303</v>
      </c>
      <c r="C7" t="s">
        <v>8</v>
      </c>
      <c r="D7" t="s">
        <v>6</v>
      </c>
      <c r="E7" t="s">
        <v>71</v>
      </c>
      <c r="G7">
        <v>0</v>
      </c>
      <c r="H7">
        <v>16908876</v>
      </c>
      <c r="I7">
        <v>255</v>
      </c>
      <c r="J7">
        <v>7091124</v>
      </c>
      <c r="L7" s="2">
        <f t="shared" si="0"/>
        <v>0.70453650000000001</v>
      </c>
    </row>
    <row r="8" spans="1:12">
      <c r="A8" t="s">
        <v>13</v>
      </c>
      <c r="B8" s="1">
        <v>42303</v>
      </c>
      <c r="C8" t="s">
        <v>5</v>
      </c>
      <c r="D8" t="s">
        <v>6</v>
      </c>
      <c r="E8" t="s">
        <v>72</v>
      </c>
      <c r="G8">
        <v>0</v>
      </c>
      <c r="H8">
        <v>16480171</v>
      </c>
      <c r="I8">
        <v>255</v>
      </c>
      <c r="J8">
        <v>7519829</v>
      </c>
      <c r="L8" s="2">
        <f t="shared" si="0"/>
        <v>0.68667379166666664</v>
      </c>
    </row>
    <row r="9" spans="1:12">
      <c r="A9" t="s">
        <v>14</v>
      </c>
      <c r="B9" s="1">
        <v>42303</v>
      </c>
      <c r="C9" t="s">
        <v>8</v>
      </c>
      <c r="D9" t="s">
        <v>6</v>
      </c>
      <c r="E9" t="s">
        <v>72</v>
      </c>
      <c r="G9">
        <v>0</v>
      </c>
      <c r="H9">
        <v>16340009</v>
      </c>
      <c r="I9">
        <v>255</v>
      </c>
      <c r="J9">
        <v>7659991</v>
      </c>
      <c r="L9" s="2">
        <f t="shared" si="0"/>
        <v>0.68083370833333334</v>
      </c>
    </row>
    <row r="10" spans="1:12">
      <c r="A10" t="s">
        <v>15</v>
      </c>
      <c r="B10" s="1">
        <v>42303</v>
      </c>
      <c r="C10" t="s">
        <v>5</v>
      </c>
      <c r="D10" t="s">
        <v>6</v>
      </c>
      <c r="E10" t="s">
        <v>71</v>
      </c>
      <c r="G10">
        <v>0</v>
      </c>
      <c r="H10">
        <v>18210523</v>
      </c>
      <c r="I10">
        <v>255</v>
      </c>
      <c r="J10">
        <v>5789477</v>
      </c>
      <c r="L10" s="2">
        <f t="shared" si="0"/>
        <v>0.75877179166666664</v>
      </c>
    </row>
    <row r="11" spans="1:12">
      <c r="A11" t="s">
        <v>16</v>
      </c>
      <c r="B11" s="1">
        <v>42303</v>
      </c>
      <c r="C11" t="s">
        <v>8</v>
      </c>
      <c r="D11" t="s">
        <v>6</v>
      </c>
      <c r="E11" t="s">
        <v>71</v>
      </c>
      <c r="G11">
        <v>0</v>
      </c>
      <c r="H11">
        <v>19718823</v>
      </c>
      <c r="I11">
        <v>255</v>
      </c>
      <c r="J11">
        <v>4281177</v>
      </c>
      <c r="L11" s="2">
        <f t="shared" si="0"/>
        <v>0.82161762500000002</v>
      </c>
    </row>
    <row r="12" spans="1:12">
      <c r="A12" t="s">
        <v>17</v>
      </c>
      <c r="B12" s="1">
        <v>42303</v>
      </c>
      <c r="C12" t="s">
        <v>5</v>
      </c>
      <c r="D12" t="s">
        <v>6</v>
      </c>
      <c r="E12" t="s">
        <v>71</v>
      </c>
      <c r="G12">
        <v>0</v>
      </c>
      <c r="H12">
        <v>19313755</v>
      </c>
      <c r="I12">
        <v>255</v>
      </c>
      <c r="J12">
        <v>4686245</v>
      </c>
      <c r="L12" s="2">
        <f t="shared" si="0"/>
        <v>0.80473979166666665</v>
      </c>
    </row>
    <row r="13" spans="1:12">
      <c r="A13" t="s">
        <v>18</v>
      </c>
      <c r="B13" s="1">
        <v>42303</v>
      </c>
      <c r="C13" t="s">
        <v>8</v>
      </c>
      <c r="D13" t="s">
        <v>6</v>
      </c>
      <c r="E13" t="s">
        <v>71</v>
      </c>
      <c r="G13">
        <v>0</v>
      </c>
      <c r="H13">
        <v>14189705</v>
      </c>
      <c r="I13">
        <v>255</v>
      </c>
      <c r="J13">
        <v>9810295</v>
      </c>
      <c r="L13" s="2">
        <f t="shared" si="0"/>
        <v>0.59123770833333333</v>
      </c>
    </row>
    <row r="14" spans="1:12">
      <c r="A14" t="s">
        <v>19</v>
      </c>
      <c r="B14" s="1">
        <v>42303</v>
      </c>
      <c r="C14" t="s">
        <v>5</v>
      </c>
      <c r="D14" t="s">
        <v>6</v>
      </c>
      <c r="E14" t="s">
        <v>73</v>
      </c>
      <c r="G14">
        <v>0</v>
      </c>
      <c r="H14">
        <v>18085368</v>
      </c>
      <c r="I14">
        <v>255</v>
      </c>
      <c r="J14">
        <v>5914632</v>
      </c>
      <c r="L14" s="2">
        <f t="shared" si="0"/>
        <v>0.75355700000000003</v>
      </c>
    </row>
    <row r="15" spans="1:12">
      <c r="A15" t="s">
        <v>20</v>
      </c>
      <c r="B15" s="1">
        <v>42303</v>
      </c>
      <c r="C15" t="s">
        <v>8</v>
      </c>
      <c r="D15" t="s">
        <v>6</v>
      </c>
      <c r="E15" t="s">
        <v>73</v>
      </c>
      <c r="G15">
        <v>0</v>
      </c>
      <c r="H15">
        <v>18746518</v>
      </c>
      <c r="I15">
        <v>255</v>
      </c>
      <c r="J15">
        <v>5253482</v>
      </c>
      <c r="L15" s="2">
        <f t="shared" si="0"/>
        <v>0.7811049166666667</v>
      </c>
    </row>
    <row r="16" spans="1:12">
      <c r="A16" t="s">
        <v>21</v>
      </c>
      <c r="B16" s="1">
        <v>42303</v>
      </c>
      <c r="C16" t="s">
        <v>5</v>
      </c>
      <c r="D16" t="s">
        <v>6</v>
      </c>
      <c r="E16" t="s">
        <v>70</v>
      </c>
      <c r="G16">
        <v>0</v>
      </c>
      <c r="H16">
        <v>16277595</v>
      </c>
      <c r="I16">
        <v>255</v>
      </c>
      <c r="J16">
        <v>7722405</v>
      </c>
      <c r="L16" s="3">
        <f t="shared" si="0"/>
        <v>0.67823312499999999</v>
      </c>
    </row>
    <row r="17" spans="1:12">
      <c r="A17" t="s">
        <v>22</v>
      </c>
      <c r="B17" s="1">
        <v>42303</v>
      </c>
      <c r="C17" t="s">
        <v>5</v>
      </c>
      <c r="D17" t="s">
        <v>6</v>
      </c>
      <c r="E17" t="s">
        <v>70</v>
      </c>
      <c r="F17" t="s">
        <v>80</v>
      </c>
      <c r="G17">
        <v>0</v>
      </c>
      <c r="H17">
        <v>14937587</v>
      </c>
      <c r="I17">
        <v>255</v>
      </c>
      <c r="J17">
        <v>9062413</v>
      </c>
      <c r="L17" s="3">
        <f t="shared" si="0"/>
        <v>0.62239945833333332</v>
      </c>
    </row>
    <row r="18" spans="1:12">
      <c r="A18" t="s">
        <v>23</v>
      </c>
      <c r="B18" s="1">
        <v>42303</v>
      </c>
      <c r="C18" t="s">
        <v>8</v>
      </c>
      <c r="D18" t="s">
        <v>6</v>
      </c>
      <c r="E18" t="s">
        <v>70</v>
      </c>
      <c r="G18">
        <v>0</v>
      </c>
      <c r="H18">
        <v>18085744</v>
      </c>
      <c r="I18">
        <v>255</v>
      </c>
      <c r="J18">
        <v>5914256</v>
      </c>
      <c r="L18" s="2">
        <f t="shared" si="0"/>
        <v>0.75357266666666667</v>
      </c>
    </row>
    <row r="19" spans="1:12">
      <c r="A19" t="s">
        <v>24</v>
      </c>
      <c r="B19" s="1">
        <v>42306</v>
      </c>
      <c r="C19" t="s">
        <v>5</v>
      </c>
      <c r="D19" t="s">
        <v>36</v>
      </c>
      <c r="E19" t="s">
        <v>74</v>
      </c>
      <c r="G19">
        <v>0</v>
      </c>
      <c r="H19">
        <v>17916543</v>
      </c>
      <c r="I19">
        <v>255</v>
      </c>
      <c r="J19">
        <v>6083457</v>
      </c>
      <c r="L19" s="2">
        <f t="shared" si="0"/>
        <v>0.746522625</v>
      </c>
    </row>
    <row r="20" spans="1:12">
      <c r="A20" t="s">
        <v>25</v>
      </c>
      <c r="B20" s="1">
        <v>42306</v>
      </c>
      <c r="C20" t="s">
        <v>8</v>
      </c>
      <c r="D20" t="s">
        <v>36</v>
      </c>
      <c r="E20" t="s">
        <v>74</v>
      </c>
      <c r="G20">
        <v>255</v>
      </c>
      <c r="H20">
        <v>17852582</v>
      </c>
      <c r="I20">
        <v>0</v>
      </c>
      <c r="J20">
        <v>6147418</v>
      </c>
      <c r="L20" s="2">
        <f t="shared" si="0"/>
        <v>0.74385758333333329</v>
      </c>
    </row>
    <row r="21" spans="1:12">
      <c r="A21" t="s">
        <v>26</v>
      </c>
      <c r="B21" s="1">
        <v>42306</v>
      </c>
      <c r="C21" t="s">
        <v>5</v>
      </c>
      <c r="D21" t="s">
        <v>36</v>
      </c>
      <c r="E21" t="s">
        <v>75</v>
      </c>
      <c r="G21">
        <v>0</v>
      </c>
      <c r="H21">
        <v>17333096</v>
      </c>
      <c r="I21">
        <v>255</v>
      </c>
      <c r="J21">
        <v>6666904</v>
      </c>
      <c r="L21" s="5">
        <f t="shared" si="0"/>
        <v>0.72221233333333335</v>
      </c>
    </row>
    <row r="22" spans="1:12">
      <c r="A22" t="s">
        <v>27</v>
      </c>
      <c r="B22" s="1">
        <v>42306</v>
      </c>
      <c r="C22" t="s">
        <v>5</v>
      </c>
      <c r="D22" t="s">
        <v>36</v>
      </c>
      <c r="E22" t="s">
        <v>75</v>
      </c>
      <c r="F22" t="s">
        <v>80</v>
      </c>
      <c r="G22">
        <v>255</v>
      </c>
      <c r="H22">
        <v>16208227</v>
      </c>
      <c r="I22">
        <v>0</v>
      </c>
      <c r="J22">
        <v>7791773</v>
      </c>
      <c r="L22" s="5">
        <f t="shared" si="0"/>
        <v>0.67534279166666666</v>
      </c>
    </row>
    <row r="23" spans="1:12">
      <c r="A23" t="s">
        <v>28</v>
      </c>
      <c r="B23" s="1">
        <v>42306</v>
      </c>
      <c r="C23" t="s">
        <v>8</v>
      </c>
      <c r="D23" t="s">
        <v>36</v>
      </c>
      <c r="E23" t="s">
        <v>75</v>
      </c>
      <c r="G23">
        <v>0</v>
      </c>
      <c r="H23">
        <v>17568716</v>
      </c>
      <c r="I23">
        <v>255</v>
      </c>
      <c r="J23">
        <v>6431284</v>
      </c>
      <c r="L23" s="7">
        <f t="shared" si="0"/>
        <v>0.73202983333333338</v>
      </c>
    </row>
    <row r="24" spans="1:12">
      <c r="A24" t="s">
        <v>29</v>
      </c>
      <c r="B24" s="1">
        <v>42306</v>
      </c>
      <c r="C24" t="s">
        <v>8</v>
      </c>
      <c r="D24" t="s">
        <v>36</v>
      </c>
      <c r="E24" t="s">
        <v>75</v>
      </c>
      <c r="F24" t="s">
        <v>80</v>
      </c>
      <c r="G24">
        <v>255</v>
      </c>
      <c r="H24">
        <v>16177126</v>
      </c>
      <c r="I24">
        <v>0</v>
      </c>
      <c r="J24">
        <v>7822874</v>
      </c>
      <c r="L24" s="7">
        <f t="shared" si="0"/>
        <v>0.67404691666666672</v>
      </c>
    </row>
    <row r="25" spans="1:12">
      <c r="A25" t="s">
        <v>30</v>
      </c>
      <c r="B25" s="1">
        <v>42306</v>
      </c>
      <c r="C25" t="s">
        <v>5</v>
      </c>
      <c r="D25" t="s">
        <v>36</v>
      </c>
      <c r="E25" t="s">
        <v>75</v>
      </c>
      <c r="G25">
        <v>0</v>
      </c>
      <c r="H25">
        <v>18197969</v>
      </c>
      <c r="I25">
        <v>255</v>
      </c>
      <c r="J25">
        <v>5802031</v>
      </c>
      <c r="L25" s="2">
        <f t="shared" si="0"/>
        <v>0.75824870833333335</v>
      </c>
    </row>
    <row r="26" spans="1:12">
      <c r="A26" t="s">
        <v>31</v>
      </c>
      <c r="B26" s="1">
        <v>42306</v>
      </c>
      <c r="C26" t="s">
        <v>8</v>
      </c>
      <c r="D26" t="s">
        <v>37</v>
      </c>
      <c r="E26" t="s">
        <v>75</v>
      </c>
      <c r="G26">
        <v>0</v>
      </c>
      <c r="H26">
        <v>17358814</v>
      </c>
      <c r="I26">
        <v>255</v>
      </c>
      <c r="J26">
        <v>6641186</v>
      </c>
      <c r="L26" s="2">
        <f t="shared" si="0"/>
        <v>0.72328391666666669</v>
      </c>
    </row>
    <row r="27" spans="1:12">
      <c r="A27" t="s">
        <v>32</v>
      </c>
      <c r="B27" s="1">
        <v>42306</v>
      </c>
      <c r="C27" t="s">
        <v>5</v>
      </c>
      <c r="D27" t="s">
        <v>37</v>
      </c>
      <c r="E27" t="s">
        <v>75</v>
      </c>
      <c r="G27">
        <v>0</v>
      </c>
      <c r="H27">
        <v>17362537</v>
      </c>
      <c r="I27">
        <v>255</v>
      </c>
      <c r="J27">
        <v>6637463</v>
      </c>
      <c r="L27" s="6">
        <f t="shared" si="0"/>
        <v>0.72343904166666662</v>
      </c>
    </row>
    <row r="28" spans="1:12">
      <c r="A28" t="s">
        <v>33</v>
      </c>
      <c r="B28" s="1">
        <v>42306</v>
      </c>
      <c r="C28" t="s">
        <v>5</v>
      </c>
      <c r="D28" t="s">
        <v>37</v>
      </c>
      <c r="E28" t="s">
        <v>75</v>
      </c>
      <c r="F28" t="s">
        <v>80</v>
      </c>
      <c r="G28">
        <v>255</v>
      </c>
      <c r="H28">
        <v>15589040</v>
      </c>
      <c r="I28">
        <v>0</v>
      </c>
      <c r="J28">
        <v>8410960</v>
      </c>
      <c r="L28" s="6">
        <f t="shared" si="0"/>
        <v>0.64954333333333336</v>
      </c>
    </row>
    <row r="29" spans="1:12">
      <c r="A29" t="s">
        <v>34</v>
      </c>
      <c r="B29" s="1">
        <v>42306</v>
      </c>
      <c r="C29" t="s">
        <v>8</v>
      </c>
      <c r="D29" t="s">
        <v>37</v>
      </c>
      <c r="E29" t="s">
        <v>75</v>
      </c>
      <c r="G29">
        <v>0</v>
      </c>
      <c r="H29">
        <v>19073435</v>
      </c>
      <c r="I29">
        <v>255</v>
      </c>
      <c r="J29">
        <v>4926565</v>
      </c>
      <c r="L29" s="8">
        <f t="shared" si="0"/>
        <v>0.79472645833333333</v>
      </c>
    </row>
    <row r="30" spans="1:12">
      <c r="A30" t="s">
        <v>35</v>
      </c>
      <c r="B30" s="1">
        <v>42306</v>
      </c>
      <c r="C30" t="s">
        <v>8</v>
      </c>
      <c r="D30" t="s">
        <v>37</v>
      </c>
      <c r="E30" t="s">
        <v>75</v>
      </c>
      <c r="F30" t="s">
        <v>80</v>
      </c>
      <c r="G30">
        <v>255</v>
      </c>
      <c r="H30">
        <v>18013547</v>
      </c>
      <c r="I30">
        <v>0</v>
      </c>
      <c r="J30">
        <v>5986453</v>
      </c>
      <c r="L30" s="8">
        <f t="shared" si="0"/>
        <v>0.7505644583333333</v>
      </c>
    </row>
    <row r="31" spans="1:12">
      <c r="A31" t="s">
        <v>38</v>
      </c>
      <c r="B31" s="1">
        <v>42310</v>
      </c>
      <c r="C31" t="s">
        <v>5</v>
      </c>
      <c r="D31" t="s">
        <v>36</v>
      </c>
      <c r="E31" t="s">
        <v>76</v>
      </c>
      <c r="G31">
        <v>255</v>
      </c>
      <c r="H31">
        <v>14032453</v>
      </c>
      <c r="I31">
        <v>0</v>
      </c>
      <c r="J31">
        <v>9967547</v>
      </c>
      <c r="L31" s="2">
        <f t="shared" si="0"/>
        <v>0.58468554166666664</v>
      </c>
    </row>
    <row r="32" spans="1:12">
      <c r="A32" t="s">
        <v>39</v>
      </c>
      <c r="B32" s="1">
        <v>42310</v>
      </c>
      <c r="C32" t="s">
        <v>8</v>
      </c>
      <c r="D32" t="s">
        <v>36</v>
      </c>
      <c r="E32" t="s">
        <v>76</v>
      </c>
      <c r="G32">
        <v>255</v>
      </c>
      <c r="H32">
        <v>9509533</v>
      </c>
      <c r="I32">
        <v>0</v>
      </c>
      <c r="J32">
        <v>14490467</v>
      </c>
      <c r="L32" s="2">
        <f t="shared" si="0"/>
        <v>0.39623054166666666</v>
      </c>
    </row>
    <row r="33" spans="1:13">
      <c r="A33" t="s">
        <v>40</v>
      </c>
      <c r="B33" s="1">
        <v>42310</v>
      </c>
      <c r="C33" t="s">
        <v>5</v>
      </c>
      <c r="D33" t="s">
        <v>36</v>
      </c>
      <c r="E33" t="s">
        <v>76</v>
      </c>
      <c r="G33">
        <v>255</v>
      </c>
      <c r="H33">
        <v>13579048</v>
      </c>
      <c r="I33">
        <v>0</v>
      </c>
      <c r="J33">
        <v>10420952</v>
      </c>
      <c r="L33" s="2">
        <f t="shared" si="0"/>
        <v>0.56579366666666664</v>
      </c>
    </row>
    <row r="34" spans="1:13">
      <c r="A34" t="s">
        <v>41</v>
      </c>
      <c r="B34" s="1">
        <v>42310</v>
      </c>
      <c r="C34" t="s">
        <v>8</v>
      </c>
      <c r="D34" t="s">
        <v>36</v>
      </c>
      <c r="E34" t="s">
        <v>76</v>
      </c>
      <c r="G34">
        <v>255</v>
      </c>
      <c r="H34">
        <v>13869144</v>
      </c>
      <c r="I34">
        <v>0</v>
      </c>
      <c r="J34">
        <v>10130856</v>
      </c>
      <c r="L34" s="2">
        <f t="shared" ref="L34:L62" si="1">H34/(H34+J34)</f>
        <v>0.57788099999999998</v>
      </c>
    </row>
    <row r="35" spans="1:13">
      <c r="A35" t="s">
        <v>42</v>
      </c>
      <c r="B35" s="1">
        <v>42310</v>
      </c>
      <c r="C35" t="s">
        <v>5</v>
      </c>
      <c r="D35" t="s">
        <v>36</v>
      </c>
      <c r="E35" t="s">
        <v>76</v>
      </c>
      <c r="G35">
        <v>255</v>
      </c>
      <c r="H35">
        <v>16129955</v>
      </c>
      <c r="I35">
        <v>0</v>
      </c>
      <c r="J35">
        <v>7870045</v>
      </c>
      <c r="L35" s="2">
        <f t="shared" si="1"/>
        <v>0.67208145833333333</v>
      </c>
    </row>
    <row r="36" spans="1:13">
      <c r="A36" t="s">
        <v>43</v>
      </c>
      <c r="B36" s="1">
        <v>42310</v>
      </c>
      <c r="C36" t="s">
        <v>8</v>
      </c>
      <c r="D36" t="s">
        <v>36</v>
      </c>
      <c r="E36" t="s">
        <v>76</v>
      </c>
      <c r="G36">
        <v>255</v>
      </c>
      <c r="H36">
        <v>16360472</v>
      </c>
      <c r="I36">
        <v>0</v>
      </c>
      <c r="J36">
        <v>7639528</v>
      </c>
      <c r="L36" s="2">
        <f t="shared" si="1"/>
        <v>0.68168633333333328</v>
      </c>
    </row>
    <row r="37" spans="1:13">
      <c r="A37" t="s">
        <v>44</v>
      </c>
      <c r="B37" s="1">
        <v>42310</v>
      </c>
      <c r="C37" t="s">
        <v>5</v>
      </c>
      <c r="D37" t="s">
        <v>36</v>
      </c>
      <c r="E37" t="s">
        <v>76</v>
      </c>
      <c r="G37">
        <v>255</v>
      </c>
      <c r="H37">
        <v>14893296</v>
      </c>
      <c r="I37">
        <v>0</v>
      </c>
      <c r="J37">
        <v>9106704</v>
      </c>
      <c r="L37" s="2">
        <f t="shared" si="1"/>
        <v>0.62055400000000005</v>
      </c>
    </row>
    <row r="38" spans="1:13">
      <c r="A38" t="s">
        <v>45</v>
      </c>
      <c r="B38" s="1">
        <v>42310</v>
      </c>
      <c r="C38" t="s">
        <v>8</v>
      </c>
      <c r="D38" t="s">
        <v>36</v>
      </c>
      <c r="E38" t="s">
        <v>76</v>
      </c>
      <c r="G38">
        <v>0</v>
      </c>
      <c r="H38">
        <v>18603655</v>
      </c>
      <c r="I38">
        <v>255</v>
      </c>
      <c r="J38">
        <v>5396345</v>
      </c>
      <c r="L38" s="2">
        <f t="shared" si="1"/>
        <v>0.77515229166666666</v>
      </c>
    </row>
    <row r="39" spans="1:13">
      <c r="A39" t="s">
        <v>46</v>
      </c>
      <c r="B39" s="1">
        <v>42310</v>
      </c>
      <c r="C39" t="s">
        <v>5</v>
      </c>
      <c r="D39" t="s">
        <v>36</v>
      </c>
      <c r="E39" t="s">
        <v>76</v>
      </c>
      <c r="G39">
        <v>255</v>
      </c>
      <c r="H39">
        <v>13181646</v>
      </c>
      <c r="I39">
        <v>0</v>
      </c>
      <c r="J39">
        <v>10818354</v>
      </c>
      <c r="L39" s="2">
        <f t="shared" si="1"/>
        <v>0.54923524999999995</v>
      </c>
    </row>
    <row r="40" spans="1:13">
      <c r="A40" t="s">
        <v>47</v>
      </c>
      <c r="B40" s="1">
        <v>42310</v>
      </c>
      <c r="C40" t="s">
        <v>8</v>
      </c>
      <c r="D40" t="s">
        <v>36</v>
      </c>
      <c r="E40" t="s">
        <v>76</v>
      </c>
      <c r="G40">
        <v>0</v>
      </c>
      <c r="H40">
        <v>19990111</v>
      </c>
      <c r="I40">
        <v>255</v>
      </c>
      <c r="J40">
        <v>4009889</v>
      </c>
      <c r="L40" s="2">
        <f t="shared" si="1"/>
        <v>0.83292129166666662</v>
      </c>
    </row>
    <row r="41" spans="1:13">
      <c r="A41" t="s">
        <v>48</v>
      </c>
      <c r="B41" s="1">
        <v>42310</v>
      </c>
      <c r="C41" t="s">
        <v>5</v>
      </c>
      <c r="D41" t="s">
        <v>36</v>
      </c>
      <c r="E41" t="s">
        <v>76</v>
      </c>
      <c r="G41">
        <v>255</v>
      </c>
      <c r="H41">
        <v>15889658</v>
      </c>
      <c r="I41">
        <v>0</v>
      </c>
      <c r="J41">
        <v>8110342</v>
      </c>
      <c r="L41" s="2">
        <f t="shared" si="1"/>
        <v>0.66206908333333336</v>
      </c>
    </row>
    <row r="42" spans="1:13">
      <c r="A42" t="s">
        <v>49</v>
      </c>
      <c r="B42" s="1">
        <v>42310</v>
      </c>
      <c r="C42" t="s">
        <v>8</v>
      </c>
      <c r="D42" t="s">
        <v>36</v>
      </c>
      <c r="E42" t="s">
        <v>76</v>
      </c>
      <c r="G42">
        <v>255</v>
      </c>
      <c r="H42">
        <v>14557378</v>
      </c>
      <c r="I42">
        <v>0</v>
      </c>
      <c r="J42">
        <v>9442622</v>
      </c>
      <c r="L42" s="2">
        <f t="shared" si="1"/>
        <v>0.60655741666666663</v>
      </c>
    </row>
    <row r="43" spans="1:13">
      <c r="A43" t="s">
        <v>50</v>
      </c>
      <c r="B43" s="1">
        <v>42310</v>
      </c>
      <c r="C43" t="s">
        <v>5</v>
      </c>
      <c r="D43" t="s">
        <v>36</v>
      </c>
      <c r="E43" t="s">
        <v>76</v>
      </c>
      <c r="G43">
        <v>0</v>
      </c>
      <c r="H43">
        <v>17688389</v>
      </c>
      <c r="I43">
        <v>255</v>
      </c>
      <c r="J43">
        <v>6311611</v>
      </c>
      <c r="L43" s="2">
        <f t="shared" si="1"/>
        <v>0.73701620833333337</v>
      </c>
    </row>
    <row r="44" spans="1:13">
      <c r="A44" t="s">
        <v>51</v>
      </c>
      <c r="B44" s="1">
        <v>42310</v>
      </c>
      <c r="C44" t="s">
        <v>8</v>
      </c>
      <c r="D44" t="s">
        <v>36</v>
      </c>
      <c r="E44" t="s">
        <v>76</v>
      </c>
      <c r="G44">
        <v>0</v>
      </c>
      <c r="H44">
        <v>20777978</v>
      </c>
      <c r="I44">
        <v>255</v>
      </c>
      <c r="J44">
        <v>3222022</v>
      </c>
      <c r="L44" s="2">
        <f t="shared" si="1"/>
        <v>0.86574908333333334</v>
      </c>
    </row>
    <row r="45" spans="1:13">
      <c r="A45" t="s">
        <v>52</v>
      </c>
      <c r="B45" s="1">
        <v>42310</v>
      </c>
      <c r="C45" t="s">
        <v>5</v>
      </c>
      <c r="D45" t="s">
        <v>36</v>
      </c>
      <c r="E45" t="s">
        <v>76</v>
      </c>
      <c r="G45">
        <v>255</v>
      </c>
      <c r="H45">
        <v>16118895</v>
      </c>
      <c r="I45">
        <v>0</v>
      </c>
      <c r="J45">
        <v>7881105</v>
      </c>
      <c r="L45" s="2">
        <f t="shared" si="1"/>
        <v>0.67162062499999997</v>
      </c>
    </row>
    <row r="46" spans="1:13">
      <c r="A46" t="s">
        <v>53</v>
      </c>
      <c r="B46" s="1">
        <v>42310</v>
      </c>
      <c r="C46" t="s">
        <v>8</v>
      </c>
      <c r="D46" t="s">
        <v>36</v>
      </c>
      <c r="E46" t="s">
        <v>76</v>
      </c>
      <c r="G46">
        <v>255</v>
      </c>
      <c r="H46">
        <v>15188266</v>
      </c>
      <c r="I46">
        <v>0</v>
      </c>
      <c r="J46">
        <v>8811734</v>
      </c>
      <c r="L46" s="2">
        <f t="shared" si="1"/>
        <v>0.63284441666666669</v>
      </c>
      <c r="M46" t="s">
        <v>84</v>
      </c>
    </row>
    <row r="47" spans="1:13">
      <c r="A47" t="s">
        <v>54</v>
      </c>
      <c r="B47" s="1">
        <v>42310</v>
      </c>
      <c r="C47" t="s">
        <v>5</v>
      </c>
      <c r="D47" t="s">
        <v>36</v>
      </c>
      <c r="E47" t="s">
        <v>76</v>
      </c>
      <c r="G47">
        <v>255</v>
      </c>
      <c r="H47">
        <v>17091237</v>
      </c>
      <c r="I47">
        <v>0</v>
      </c>
      <c r="J47">
        <v>6908763</v>
      </c>
      <c r="L47" s="2">
        <f t="shared" si="1"/>
        <v>0.71213487499999995</v>
      </c>
    </row>
    <row r="48" spans="1:13">
      <c r="A48" t="s">
        <v>55</v>
      </c>
      <c r="B48" s="1">
        <v>42310</v>
      </c>
      <c r="C48" t="s">
        <v>8</v>
      </c>
      <c r="D48" t="s">
        <v>37</v>
      </c>
      <c r="E48" t="s">
        <v>76</v>
      </c>
      <c r="G48">
        <v>255</v>
      </c>
      <c r="H48">
        <v>17369332</v>
      </c>
      <c r="I48">
        <v>0</v>
      </c>
      <c r="J48">
        <v>6630668</v>
      </c>
      <c r="L48" s="2">
        <f t="shared" si="1"/>
        <v>0.72372216666666667</v>
      </c>
    </row>
    <row r="49" spans="1:12">
      <c r="A49" t="s">
        <v>56</v>
      </c>
      <c r="B49" s="1">
        <v>42310</v>
      </c>
      <c r="C49" t="s">
        <v>5</v>
      </c>
      <c r="D49" t="s">
        <v>37</v>
      </c>
      <c r="E49" t="s">
        <v>76</v>
      </c>
      <c r="G49">
        <v>0</v>
      </c>
      <c r="H49">
        <v>18854151</v>
      </c>
      <c r="I49">
        <v>255</v>
      </c>
      <c r="J49">
        <v>5145849</v>
      </c>
      <c r="L49" s="4">
        <f t="shared" si="1"/>
        <v>0.78558962499999996</v>
      </c>
    </row>
    <row r="50" spans="1:12">
      <c r="A50" t="s">
        <v>57</v>
      </c>
      <c r="B50" s="1">
        <v>42310</v>
      </c>
      <c r="C50" t="s">
        <v>5</v>
      </c>
      <c r="D50" t="s">
        <v>37</v>
      </c>
      <c r="E50" t="s">
        <v>76</v>
      </c>
      <c r="F50" t="s">
        <v>80</v>
      </c>
      <c r="G50">
        <v>0</v>
      </c>
      <c r="H50">
        <v>18252520</v>
      </c>
      <c r="I50">
        <v>255</v>
      </c>
      <c r="J50">
        <v>5747480</v>
      </c>
      <c r="L50" s="4">
        <f t="shared" si="1"/>
        <v>0.76052166666666665</v>
      </c>
    </row>
    <row r="51" spans="1:12">
      <c r="A51" t="s">
        <v>58</v>
      </c>
      <c r="B51" s="1">
        <v>42310</v>
      </c>
      <c r="C51" t="s">
        <v>8</v>
      </c>
      <c r="D51" t="s">
        <v>37</v>
      </c>
      <c r="E51" t="s">
        <v>76</v>
      </c>
      <c r="G51">
        <v>0</v>
      </c>
      <c r="H51">
        <v>21941115</v>
      </c>
      <c r="I51">
        <v>255</v>
      </c>
      <c r="J51">
        <v>2058885</v>
      </c>
      <c r="L51" s="2">
        <f t="shared" si="1"/>
        <v>0.91421312499999996</v>
      </c>
    </row>
    <row r="52" spans="1:12">
      <c r="A52" t="s">
        <v>59</v>
      </c>
      <c r="B52" s="1">
        <v>42312</v>
      </c>
      <c r="C52" t="s">
        <v>5</v>
      </c>
      <c r="D52" t="s">
        <v>6</v>
      </c>
      <c r="E52" t="s">
        <v>77</v>
      </c>
      <c r="G52">
        <v>0</v>
      </c>
      <c r="H52">
        <v>14743665</v>
      </c>
      <c r="I52">
        <v>255</v>
      </c>
      <c r="J52">
        <v>9256335</v>
      </c>
      <c r="L52" s="2">
        <f t="shared" si="1"/>
        <v>0.614319375</v>
      </c>
    </row>
    <row r="53" spans="1:12">
      <c r="A53" t="s">
        <v>60</v>
      </c>
      <c r="B53" s="1">
        <v>42312</v>
      </c>
      <c r="C53" t="s">
        <v>8</v>
      </c>
      <c r="D53" t="s">
        <v>6</v>
      </c>
      <c r="E53" t="s">
        <v>77</v>
      </c>
      <c r="G53">
        <v>0</v>
      </c>
      <c r="H53">
        <v>13178087</v>
      </c>
      <c r="I53">
        <v>255</v>
      </c>
      <c r="J53">
        <v>10821913</v>
      </c>
      <c r="L53" s="2">
        <f t="shared" si="1"/>
        <v>0.54908695833333332</v>
      </c>
    </row>
    <row r="54" spans="1:12">
      <c r="A54" t="s">
        <v>61</v>
      </c>
      <c r="B54" s="1">
        <v>42312</v>
      </c>
      <c r="C54" t="s">
        <v>5</v>
      </c>
      <c r="D54" t="s">
        <v>6</v>
      </c>
      <c r="E54" t="s">
        <v>77</v>
      </c>
      <c r="G54">
        <v>0</v>
      </c>
      <c r="H54">
        <v>11342184</v>
      </c>
      <c r="I54">
        <v>255</v>
      </c>
      <c r="J54">
        <v>12657816</v>
      </c>
      <c r="L54" s="2">
        <f t="shared" si="1"/>
        <v>0.47259099999999998</v>
      </c>
    </row>
    <row r="55" spans="1:12">
      <c r="A55" t="s">
        <v>62</v>
      </c>
      <c r="B55" s="1">
        <v>42312</v>
      </c>
      <c r="C55" t="s">
        <v>8</v>
      </c>
      <c r="D55" t="s">
        <v>6</v>
      </c>
      <c r="E55" t="s">
        <v>77</v>
      </c>
      <c r="G55">
        <v>0</v>
      </c>
      <c r="H55">
        <v>15018228</v>
      </c>
      <c r="I55">
        <v>255</v>
      </c>
      <c r="J55">
        <v>8981772</v>
      </c>
      <c r="L55" s="2">
        <f t="shared" si="1"/>
        <v>0.62575950000000002</v>
      </c>
    </row>
    <row r="56" spans="1:12">
      <c r="A56" t="s">
        <v>63</v>
      </c>
      <c r="B56" s="1">
        <v>42312</v>
      </c>
      <c r="C56" t="s">
        <v>5</v>
      </c>
      <c r="D56" t="s">
        <v>6</v>
      </c>
      <c r="E56" t="s">
        <v>78</v>
      </c>
      <c r="G56">
        <v>255</v>
      </c>
      <c r="H56">
        <v>13373594</v>
      </c>
      <c r="I56">
        <v>0</v>
      </c>
      <c r="J56">
        <v>10626406</v>
      </c>
      <c r="L56" s="2">
        <f t="shared" si="1"/>
        <v>0.55723308333333332</v>
      </c>
    </row>
    <row r="57" spans="1:12">
      <c r="A57" t="s">
        <v>64</v>
      </c>
      <c r="B57" s="1">
        <v>42312</v>
      </c>
      <c r="C57" t="s">
        <v>8</v>
      </c>
      <c r="D57" t="s">
        <v>6</v>
      </c>
      <c r="E57" t="s">
        <v>78</v>
      </c>
      <c r="G57">
        <v>0</v>
      </c>
      <c r="H57">
        <v>15318948</v>
      </c>
      <c r="I57">
        <v>255</v>
      </c>
      <c r="J57">
        <v>8681052</v>
      </c>
      <c r="L57" s="2">
        <f t="shared" si="1"/>
        <v>0.63828949999999995</v>
      </c>
    </row>
    <row r="58" spans="1:12">
      <c r="A58" t="s">
        <v>65</v>
      </c>
      <c r="B58" s="1">
        <v>42312</v>
      </c>
      <c r="C58" t="s">
        <v>5</v>
      </c>
      <c r="D58" t="s">
        <v>6</v>
      </c>
      <c r="E58" t="s">
        <v>78</v>
      </c>
      <c r="G58">
        <v>255</v>
      </c>
      <c r="H58">
        <v>11499848</v>
      </c>
      <c r="I58">
        <v>0</v>
      </c>
      <c r="J58">
        <v>12500152</v>
      </c>
      <c r="L58" s="2">
        <f t="shared" si="1"/>
        <v>0.47916033333333335</v>
      </c>
    </row>
    <row r="59" spans="1:12">
      <c r="A59" t="s">
        <v>66</v>
      </c>
      <c r="B59" s="1">
        <v>42312</v>
      </c>
      <c r="C59" t="s">
        <v>8</v>
      </c>
      <c r="D59" t="s">
        <v>6</v>
      </c>
      <c r="E59" t="s">
        <v>78</v>
      </c>
      <c r="G59">
        <v>0</v>
      </c>
      <c r="H59">
        <v>16015738</v>
      </c>
      <c r="I59">
        <v>255</v>
      </c>
      <c r="J59">
        <v>7984262</v>
      </c>
      <c r="L59" s="2">
        <f t="shared" si="1"/>
        <v>0.6673224166666667</v>
      </c>
    </row>
    <row r="60" spans="1:12">
      <c r="A60" t="s">
        <v>67</v>
      </c>
      <c r="B60" s="1">
        <v>42312</v>
      </c>
      <c r="C60" t="s">
        <v>8</v>
      </c>
      <c r="D60" t="s">
        <v>6</v>
      </c>
      <c r="E60" t="s">
        <v>78</v>
      </c>
      <c r="G60">
        <v>0</v>
      </c>
      <c r="H60">
        <v>12476636</v>
      </c>
      <c r="I60">
        <v>255</v>
      </c>
      <c r="J60">
        <v>11523364</v>
      </c>
      <c r="L60" s="2">
        <f t="shared" si="1"/>
        <v>0.5198598333333333</v>
      </c>
    </row>
    <row r="61" spans="1:12">
      <c r="A61" t="s">
        <v>68</v>
      </c>
      <c r="B61" s="1">
        <v>42312</v>
      </c>
      <c r="C61" t="s">
        <v>5</v>
      </c>
      <c r="D61" t="s">
        <v>6</v>
      </c>
      <c r="E61" t="s">
        <v>78</v>
      </c>
      <c r="G61">
        <v>0</v>
      </c>
      <c r="H61">
        <v>14225782</v>
      </c>
      <c r="I61">
        <v>255</v>
      </c>
      <c r="J61">
        <v>9774218</v>
      </c>
      <c r="L61" s="2">
        <f t="shared" si="1"/>
        <v>0.59274091666666662</v>
      </c>
    </row>
    <row r="62" spans="1:12">
      <c r="A62" t="s">
        <v>69</v>
      </c>
      <c r="B62" s="1">
        <v>42312</v>
      </c>
      <c r="C62" t="s">
        <v>5</v>
      </c>
      <c r="D62" t="s">
        <v>6</v>
      </c>
      <c r="E62" t="s">
        <v>78</v>
      </c>
      <c r="G62">
        <v>0</v>
      </c>
      <c r="H62">
        <v>15979667</v>
      </c>
      <c r="I62">
        <v>255</v>
      </c>
      <c r="J62">
        <v>8020333</v>
      </c>
      <c r="L62" s="2">
        <f t="shared" si="1"/>
        <v>0.66581945833333334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topLeftCell="A9" zoomScale="125" zoomScaleNormal="125" zoomScalePageLayoutView="125" workbookViewId="0">
      <selection activeCell="N67" sqref="N67"/>
    </sheetView>
  </sheetViews>
  <sheetFormatPr baseColWidth="10" defaultColWidth="8.83203125" defaultRowHeight="14" x14ac:dyDescent="0"/>
  <cols>
    <col min="1" max="1" width="12.1640625" customWidth="1"/>
    <col min="2" max="2" width="13.6640625" customWidth="1"/>
    <col min="3" max="3" width="15.5" customWidth="1"/>
    <col min="4" max="4" width="15.83203125" customWidth="1"/>
    <col min="6" max="6" width="4.6640625" customWidth="1"/>
    <col min="11" max="11" width="4.83203125" customWidth="1"/>
    <col min="12" max="12" width="11" style="2" customWidth="1"/>
  </cols>
  <sheetData>
    <row r="1" spans="1:1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79</v>
      </c>
      <c r="H1" t="s">
        <v>81</v>
      </c>
      <c r="J1" t="s">
        <v>82</v>
      </c>
      <c r="L1" s="2" t="s">
        <v>83</v>
      </c>
    </row>
    <row r="2" spans="1:12">
      <c r="A2" t="s">
        <v>19</v>
      </c>
      <c r="B2" s="1">
        <v>42303</v>
      </c>
      <c r="C2" t="s">
        <v>5</v>
      </c>
      <c r="D2" t="s">
        <v>6</v>
      </c>
      <c r="E2" t="s">
        <v>73</v>
      </c>
      <c r="G2">
        <v>0</v>
      </c>
      <c r="H2">
        <v>18085368</v>
      </c>
      <c r="I2">
        <v>255</v>
      </c>
      <c r="J2">
        <v>5914632</v>
      </c>
      <c r="L2" s="2">
        <f t="shared" ref="L2:L33" si="0">H2/(H2+J2)</f>
        <v>0.75355700000000003</v>
      </c>
    </row>
    <row r="3" spans="1:12">
      <c r="A3" t="s">
        <v>24</v>
      </c>
      <c r="B3" s="1">
        <v>42306</v>
      </c>
      <c r="C3" t="s">
        <v>5</v>
      </c>
      <c r="D3" t="s">
        <v>36</v>
      </c>
      <c r="E3" t="s">
        <v>74</v>
      </c>
      <c r="G3">
        <v>0</v>
      </c>
      <c r="H3">
        <v>17916543</v>
      </c>
      <c r="I3">
        <v>255</v>
      </c>
      <c r="J3">
        <v>6083457</v>
      </c>
      <c r="L3" s="2">
        <f t="shared" si="0"/>
        <v>0.746522625</v>
      </c>
    </row>
    <row r="4" spans="1:12">
      <c r="A4" t="s">
        <v>26</v>
      </c>
      <c r="B4" s="1">
        <v>42306</v>
      </c>
      <c r="C4" t="s">
        <v>5</v>
      </c>
      <c r="D4" t="s">
        <v>36</v>
      </c>
      <c r="E4" t="s">
        <v>75</v>
      </c>
      <c r="G4">
        <v>0</v>
      </c>
      <c r="H4">
        <v>17333096</v>
      </c>
      <c r="I4">
        <v>255</v>
      </c>
      <c r="J4">
        <v>6666904</v>
      </c>
      <c r="L4" s="5">
        <f t="shared" si="0"/>
        <v>0.72221233333333335</v>
      </c>
    </row>
    <row r="5" spans="1:12">
      <c r="A5" t="s">
        <v>27</v>
      </c>
      <c r="B5" s="1">
        <v>42306</v>
      </c>
      <c r="C5" t="s">
        <v>5</v>
      </c>
      <c r="D5" t="s">
        <v>36</v>
      </c>
      <c r="E5" t="s">
        <v>75</v>
      </c>
      <c r="F5" t="s">
        <v>80</v>
      </c>
      <c r="G5">
        <v>255</v>
      </c>
      <c r="H5">
        <v>16208227</v>
      </c>
      <c r="I5">
        <v>0</v>
      </c>
      <c r="J5">
        <v>7791773</v>
      </c>
      <c r="L5" s="5">
        <f t="shared" si="0"/>
        <v>0.67534279166666666</v>
      </c>
    </row>
    <row r="6" spans="1:12">
      <c r="A6" t="s">
        <v>30</v>
      </c>
      <c r="B6" s="1">
        <v>42306</v>
      </c>
      <c r="C6" t="s">
        <v>5</v>
      </c>
      <c r="D6" t="s">
        <v>36</v>
      </c>
      <c r="E6" t="s">
        <v>75</v>
      </c>
      <c r="G6">
        <v>0</v>
      </c>
      <c r="H6">
        <v>18197969</v>
      </c>
      <c r="I6">
        <v>255</v>
      </c>
      <c r="J6">
        <v>5802031</v>
      </c>
      <c r="L6" s="2">
        <f t="shared" si="0"/>
        <v>0.75824870833333335</v>
      </c>
    </row>
    <row r="7" spans="1:12">
      <c r="A7" t="s">
        <v>32</v>
      </c>
      <c r="B7" s="1">
        <v>42306</v>
      </c>
      <c r="C7" t="s">
        <v>5</v>
      </c>
      <c r="D7" t="s">
        <v>37</v>
      </c>
      <c r="E7" t="s">
        <v>75</v>
      </c>
      <c r="G7">
        <v>0</v>
      </c>
      <c r="H7">
        <v>17362537</v>
      </c>
      <c r="I7">
        <v>255</v>
      </c>
      <c r="J7">
        <v>6637463</v>
      </c>
      <c r="L7" s="6">
        <f t="shared" si="0"/>
        <v>0.72343904166666662</v>
      </c>
    </row>
    <row r="8" spans="1:12">
      <c r="A8" t="s">
        <v>33</v>
      </c>
      <c r="B8" s="1">
        <v>42306</v>
      </c>
      <c r="C8" t="s">
        <v>5</v>
      </c>
      <c r="D8" t="s">
        <v>37</v>
      </c>
      <c r="E8" t="s">
        <v>75</v>
      </c>
      <c r="F8" t="s">
        <v>80</v>
      </c>
      <c r="G8">
        <v>255</v>
      </c>
      <c r="H8">
        <v>15589040</v>
      </c>
      <c r="I8">
        <v>0</v>
      </c>
      <c r="J8">
        <v>8410960</v>
      </c>
      <c r="L8" s="6">
        <f t="shared" si="0"/>
        <v>0.64954333333333336</v>
      </c>
    </row>
    <row r="9" spans="1:12">
      <c r="A9" t="s">
        <v>3</v>
      </c>
      <c r="B9" s="1">
        <v>42303</v>
      </c>
      <c r="C9" t="s">
        <v>5</v>
      </c>
      <c r="D9" t="s">
        <v>6</v>
      </c>
      <c r="E9" t="s">
        <v>70</v>
      </c>
      <c r="G9">
        <v>0</v>
      </c>
      <c r="H9">
        <v>15113078</v>
      </c>
      <c r="I9">
        <v>255</v>
      </c>
      <c r="J9">
        <v>8886922</v>
      </c>
      <c r="L9" s="2">
        <f t="shared" si="0"/>
        <v>0.62971158333333332</v>
      </c>
    </row>
    <row r="10" spans="1:12">
      <c r="A10" t="s">
        <v>9</v>
      </c>
      <c r="B10" s="1">
        <v>42303</v>
      </c>
      <c r="C10" t="s">
        <v>5</v>
      </c>
      <c r="D10" t="s">
        <v>6</v>
      </c>
      <c r="E10" t="s">
        <v>70</v>
      </c>
      <c r="G10">
        <v>0</v>
      </c>
      <c r="H10">
        <v>16723778</v>
      </c>
      <c r="I10">
        <v>255</v>
      </c>
      <c r="J10">
        <v>7276222</v>
      </c>
      <c r="L10" s="2">
        <f t="shared" si="0"/>
        <v>0.69682408333333334</v>
      </c>
    </row>
    <row r="11" spans="1:12">
      <c r="A11" t="s">
        <v>21</v>
      </c>
      <c r="B11" s="1">
        <v>42303</v>
      </c>
      <c r="C11" t="s">
        <v>5</v>
      </c>
      <c r="D11" t="s">
        <v>6</v>
      </c>
      <c r="E11" t="s">
        <v>70</v>
      </c>
      <c r="G11">
        <v>0</v>
      </c>
      <c r="H11">
        <v>16277595</v>
      </c>
      <c r="I11">
        <v>255</v>
      </c>
      <c r="J11">
        <v>7722405</v>
      </c>
      <c r="L11" s="3">
        <f t="shared" si="0"/>
        <v>0.67823312499999999</v>
      </c>
    </row>
    <row r="12" spans="1:12">
      <c r="A12" t="s">
        <v>22</v>
      </c>
      <c r="B12" s="1">
        <v>42303</v>
      </c>
      <c r="C12" t="s">
        <v>5</v>
      </c>
      <c r="D12" t="s">
        <v>6</v>
      </c>
      <c r="E12" t="s">
        <v>70</v>
      </c>
      <c r="F12" t="s">
        <v>80</v>
      </c>
      <c r="G12">
        <v>0</v>
      </c>
      <c r="H12">
        <v>14937587</v>
      </c>
      <c r="I12">
        <v>255</v>
      </c>
      <c r="J12">
        <v>9062413</v>
      </c>
      <c r="L12" s="3">
        <f t="shared" si="0"/>
        <v>0.62239945833333332</v>
      </c>
    </row>
    <row r="13" spans="1:12">
      <c r="A13" t="s">
        <v>38</v>
      </c>
      <c r="B13" s="1">
        <v>42310</v>
      </c>
      <c r="C13" t="s">
        <v>5</v>
      </c>
      <c r="D13" t="s">
        <v>36</v>
      </c>
      <c r="E13" t="s">
        <v>76</v>
      </c>
      <c r="G13">
        <v>255</v>
      </c>
      <c r="H13">
        <v>14032453</v>
      </c>
      <c r="I13">
        <v>0</v>
      </c>
      <c r="J13">
        <v>9967547</v>
      </c>
      <c r="L13" s="2">
        <f t="shared" si="0"/>
        <v>0.58468554166666664</v>
      </c>
    </row>
    <row r="14" spans="1:12">
      <c r="A14" t="s">
        <v>40</v>
      </c>
      <c r="B14" s="1">
        <v>42310</v>
      </c>
      <c r="C14" t="s">
        <v>5</v>
      </c>
      <c r="D14" t="s">
        <v>36</v>
      </c>
      <c r="E14" t="s">
        <v>76</v>
      </c>
      <c r="G14">
        <v>255</v>
      </c>
      <c r="H14">
        <v>13579048</v>
      </c>
      <c r="I14">
        <v>0</v>
      </c>
      <c r="J14">
        <v>10420952</v>
      </c>
      <c r="L14" s="2">
        <f t="shared" si="0"/>
        <v>0.56579366666666664</v>
      </c>
    </row>
    <row r="15" spans="1:12">
      <c r="A15" t="s">
        <v>42</v>
      </c>
      <c r="B15" s="1">
        <v>42310</v>
      </c>
      <c r="C15" t="s">
        <v>5</v>
      </c>
      <c r="D15" t="s">
        <v>36</v>
      </c>
      <c r="E15" t="s">
        <v>76</v>
      </c>
      <c r="G15">
        <v>255</v>
      </c>
      <c r="H15">
        <v>16129955</v>
      </c>
      <c r="I15">
        <v>0</v>
      </c>
      <c r="J15">
        <v>7870045</v>
      </c>
      <c r="L15" s="2">
        <f t="shared" si="0"/>
        <v>0.67208145833333333</v>
      </c>
    </row>
    <row r="16" spans="1:12">
      <c r="A16" t="s">
        <v>44</v>
      </c>
      <c r="B16" s="1">
        <v>42310</v>
      </c>
      <c r="C16" t="s">
        <v>5</v>
      </c>
      <c r="D16" t="s">
        <v>36</v>
      </c>
      <c r="E16" t="s">
        <v>76</v>
      </c>
      <c r="G16">
        <v>255</v>
      </c>
      <c r="H16">
        <v>14893296</v>
      </c>
      <c r="I16">
        <v>0</v>
      </c>
      <c r="J16">
        <v>9106704</v>
      </c>
      <c r="L16" s="2">
        <f t="shared" si="0"/>
        <v>0.62055400000000005</v>
      </c>
    </row>
    <row r="17" spans="1:12">
      <c r="A17" t="s">
        <v>46</v>
      </c>
      <c r="B17" s="1">
        <v>42310</v>
      </c>
      <c r="C17" t="s">
        <v>5</v>
      </c>
      <c r="D17" t="s">
        <v>36</v>
      </c>
      <c r="E17" t="s">
        <v>76</v>
      </c>
      <c r="G17">
        <v>255</v>
      </c>
      <c r="H17">
        <v>13181646</v>
      </c>
      <c r="I17">
        <v>0</v>
      </c>
      <c r="J17">
        <v>10818354</v>
      </c>
      <c r="L17" s="2">
        <f t="shared" si="0"/>
        <v>0.54923524999999995</v>
      </c>
    </row>
    <row r="18" spans="1:12">
      <c r="A18" t="s">
        <v>48</v>
      </c>
      <c r="B18" s="1">
        <v>42310</v>
      </c>
      <c r="C18" t="s">
        <v>5</v>
      </c>
      <c r="D18" t="s">
        <v>36</v>
      </c>
      <c r="E18" t="s">
        <v>76</v>
      </c>
      <c r="G18">
        <v>255</v>
      </c>
      <c r="H18">
        <v>15889658</v>
      </c>
      <c r="I18">
        <v>0</v>
      </c>
      <c r="J18">
        <v>8110342</v>
      </c>
      <c r="L18" s="2">
        <f t="shared" si="0"/>
        <v>0.66206908333333336</v>
      </c>
    </row>
    <row r="19" spans="1:12">
      <c r="A19" t="s">
        <v>50</v>
      </c>
      <c r="B19" s="1">
        <v>42310</v>
      </c>
      <c r="C19" t="s">
        <v>5</v>
      </c>
      <c r="D19" t="s">
        <v>36</v>
      </c>
      <c r="E19" t="s">
        <v>76</v>
      </c>
      <c r="G19">
        <v>0</v>
      </c>
      <c r="H19">
        <v>17688389</v>
      </c>
      <c r="I19">
        <v>255</v>
      </c>
      <c r="J19">
        <v>6311611</v>
      </c>
      <c r="L19" s="2">
        <f t="shared" si="0"/>
        <v>0.73701620833333337</v>
      </c>
    </row>
    <row r="20" spans="1:12">
      <c r="A20" t="s">
        <v>52</v>
      </c>
      <c r="B20" s="1">
        <v>42310</v>
      </c>
      <c r="C20" t="s">
        <v>5</v>
      </c>
      <c r="D20" t="s">
        <v>36</v>
      </c>
      <c r="E20" t="s">
        <v>76</v>
      </c>
      <c r="G20">
        <v>255</v>
      </c>
      <c r="H20">
        <v>16118895</v>
      </c>
      <c r="I20">
        <v>0</v>
      </c>
      <c r="J20">
        <v>7881105</v>
      </c>
      <c r="L20" s="2">
        <f t="shared" si="0"/>
        <v>0.67162062499999997</v>
      </c>
    </row>
    <row r="21" spans="1:12">
      <c r="A21" t="s">
        <v>54</v>
      </c>
      <c r="B21" s="1">
        <v>42310</v>
      </c>
      <c r="C21" t="s">
        <v>5</v>
      </c>
      <c r="D21" t="s">
        <v>36</v>
      </c>
      <c r="E21" t="s">
        <v>76</v>
      </c>
      <c r="G21">
        <v>255</v>
      </c>
      <c r="H21">
        <v>17091237</v>
      </c>
      <c r="I21">
        <v>0</v>
      </c>
      <c r="J21">
        <v>6908763</v>
      </c>
      <c r="L21" s="2">
        <f t="shared" si="0"/>
        <v>0.71213487499999995</v>
      </c>
    </row>
    <row r="22" spans="1:12">
      <c r="A22" t="s">
        <v>56</v>
      </c>
      <c r="B22" s="1">
        <v>42310</v>
      </c>
      <c r="C22" t="s">
        <v>5</v>
      </c>
      <c r="D22" t="s">
        <v>37</v>
      </c>
      <c r="E22" t="s">
        <v>76</v>
      </c>
      <c r="G22">
        <v>0</v>
      </c>
      <c r="H22">
        <v>18854151</v>
      </c>
      <c r="I22">
        <v>255</v>
      </c>
      <c r="J22">
        <v>5145849</v>
      </c>
      <c r="L22" s="4">
        <f t="shared" si="0"/>
        <v>0.78558962499999996</v>
      </c>
    </row>
    <row r="23" spans="1:12">
      <c r="A23" t="s">
        <v>57</v>
      </c>
      <c r="B23" s="1">
        <v>42310</v>
      </c>
      <c r="C23" t="s">
        <v>5</v>
      </c>
      <c r="D23" t="s">
        <v>37</v>
      </c>
      <c r="E23" t="s">
        <v>76</v>
      </c>
      <c r="F23" t="s">
        <v>80</v>
      </c>
      <c r="G23">
        <v>0</v>
      </c>
      <c r="H23">
        <v>18252520</v>
      </c>
      <c r="I23">
        <v>255</v>
      </c>
      <c r="J23">
        <v>5747480</v>
      </c>
      <c r="L23" s="4">
        <f t="shared" si="0"/>
        <v>0.76052166666666665</v>
      </c>
    </row>
    <row r="24" spans="1:12">
      <c r="A24" t="s">
        <v>13</v>
      </c>
      <c r="B24" s="1">
        <v>42303</v>
      </c>
      <c r="C24" t="s">
        <v>5</v>
      </c>
      <c r="D24" t="s">
        <v>6</v>
      </c>
      <c r="E24" t="s">
        <v>72</v>
      </c>
      <c r="G24">
        <v>0</v>
      </c>
      <c r="H24">
        <v>16480171</v>
      </c>
      <c r="I24">
        <v>255</v>
      </c>
      <c r="J24">
        <v>7519829</v>
      </c>
      <c r="L24" s="2">
        <f t="shared" si="0"/>
        <v>0.68667379166666664</v>
      </c>
    </row>
    <row r="25" spans="1:12">
      <c r="A25" t="s">
        <v>59</v>
      </c>
      <c r="B25" s="1">
        <v>42312</v>
      </c>
      <c r="C25" t="s">
        <v>5</v>
      </c>
      <c r="D25" t="s">
        <v>6</v>
      </c>
      <c r="E25" t="s">
        <v>77</v>
      </c>
      <c r="G25">
        <v>0</v>
      </c>
      <c r="H25">
        <v>14743665</v>
      </c>
      <c r="I25">
        <v>255</v>
      </c>
      <c r="J25">
        <v>9256335</v>
      </c>
      <c r="L25" s="2">
        <f t="shared" si="0"/>
        <v>0.614319375</v>
      </c>
    </row>
    <row r="26" spans="1:12">
      <c r="A26" t="s">
        <v>61</v>
      </c>
      <c r="B26" s="1">
        <v>42312</v>
      </c>
      <c r="C26" t="s">
        <v>5</v>
      </c>
      <c r="D26" t="s">
        <v>6</v>
      </c>
      <c r="E26" t="s">
        <v>77</v>
      </c>
      <c r="G26">
        <v>0</v>
      </c>
      <c r="H26">
        <v>11342184</v>
      </c>
      <c r="I26">
        <v>255</v>
      </c>
      <c r="J26">
        <v>12657816</v>
      </c>
      <c r="L26" s="2">
        <f t="shared" si="0"/>
        <v>0.47259099999999998</v>
      </c>
    </row>
    <row r="27" spans="1:12">
      <c r="A27" t="s">
        <v>11</v>
      </c>
      <c r="B27" s="1">
        <v>42303</v>
      </c>
      <c r="C27" t="s">
        <v>5</v>
      </c>
      <c r="D27" t="s">
        <v>6</v>
      </c>
      <c r="E27" t="s">
        <v>71</v>
      </c>
      <c r="G27">
        <v>0</v>
      </c>
      <c r="H27">
        <v>16789838</v>
      </c>
      <c r="I27">
        <v>255</v>
      </c>
      <c r="J27">
        <v>7210162</v>
      </c>
      <c r="L27" s="2">
        <f t="shared" si="0"/>
        <v>0.69957658333333328</v>
      </c>
    </row>
    <row r="28" spans="1:12">
      <c r="A28" t="s">
        <v>15</v>
      </c>
      <c r="B28" s="1">
        <v>42303</v>
      </c>
      <c r="C28" t="s">
        <v>5</v>
      </c>
      <c r="D28" t="s">
        <v>6</v>
      </c>
      <c r="E28" t="s">
        <v>71</v>
      </c>
      <c r="G28">
        <v>0</v>
      </c>
      <c r="H28">
        <v>18210523</v>
      </c>
      <c r="I28">
        <v>255</v>
      </c>
      <c r="J28">
        <v>5789477</v>
      </c>
      <c r="L28" s="2">
        <f t="shared" si="0"/>
        <v>0.75877179166666664</v>
      </c>
    </row>
    <row r="29" spans="1:12">
      <c r="A29" t="s">
        <v>17</v>
      </c>
      <c r="B29" s="1">
        <v>42303</v>
      </c>
      <c r="C29" t="s">
        <v>5</v>
      </c>
      <c r="D29" t="s">
        <v>6</v>
      </c>
      <c r="E29" t="s">
        <v>71</v>
      </c>
      <c r="G29">
        <v>0</v>
      </c>
      <c r="H29">
        <v>19313755</v>
      </c>
      <c r="I29">
        <v>255</v>
      </c>
      <c r="J29">
        <v>4686245</v>
      </c>
      <c r="L29" s="2">
        <f t="shared" si="0"/>
        <v>0.80473979166666665</v>
      </c>
    </row>
    <row r="30" spans="1:12">
      <c r="A30" t="s">
        <v>63</v>
      </c>
      <c r="B30" s="1">
        <v>42312</v>
      </c>
      <c r="C30" t="s">
        <v>5</v>
      </c>
      <c r="D30" t="s">
        <v>6</v>
      </c>
      <c r="E30" t="s">
        <v>78</v>
      </c>
      <c r="G30">
        <v>255</v>
      </c>
      <c r="H30">
        <v>13373594</v>
      </c>
      <c r="I30">
        <v>0</v>
      </c>
      <c r="J30">
        <v>10626406</v>
      </c>
      <c r="L30" s="2">
        <f t="shared" si="0"/>
        <v>0.55723308333333332</v>
      </c>
    </row>
    <row r="31" spans="1:12">
      <c r="A31" t="s">
        <v>65</v>
      </c>
      <c r="B31" s="1">
        <v>42312</v>
      </c>
      <c r="C31" t="s">
        <v>5</v>
      </c>
      <c r="D31" t="s">
        <v>6</v>
      </c>
      <c r="E31" t="s">
        <v>78</v>
      </c>
      <c r="G31">
        <v>255</v>
      </c>
      <c r="H31">
        <v>11499848</v>
      </c>
      <c r="I31">
        <v>0</v>
      </c>
      <c r="J31">
        <v>12500152</v>
      </c>
      <c r="L31" s="2">
        <f t="shared" si="0"/>
        <v>0.47916033333333335</v>
      </c>
    </row>
    <row r="32" spans="1:12">
      <c r="A32" t="s">
        <v>68</v>
      </c>
      <c r="B32" s="1">
        <v>42312</v>
      </c>
      <c r="C32" t="s">
        <v>5</v>
      </c>
      <c r="D32" t="s">
        <v>6</v>
      </c>
      <c r="E32" t="s">
        <v>78</v>
      </c>
      <c r="G32">
        <v>0</v>
      </c>
      <c r="H32">
        <v>14225782</v>
      </c>
      <c r="I32">
        <v>255</v>
      </c>
      <c r="J32">
        <v>9774218</v>
      </c>
      <c r="L32" s="2">
        <f t="shared" si="0"/>
        <v>0.59274091666666662</v>
      </c>
    </row>
    <row r="33" spans="1:12">
      <c r="A33" t="s">
        <v>69</v>
      </c>
      <c r="B33" s="1">
        <v>42312</v>
      </c>
      <c r="C33" t="s">
        <v>5</v>
      </c>
      <c r="D33" t="s">
        <v>6</v>
      </c>
      <c r="E33" t="s">
        <v>78</v>
      </c>
      <c r="G33">
        <v>0</v>
      </c>
      <c r="H33">
        <v>15979667</v>
      </c>
      <c r="I33">
        <v>255</v>
      </c>
      <c r="J33">
        <v>8020333</v>
      </c>
      <c r="L33" s="2">
        <f t="shared" si="0"/>
        <v>0.66581945833333334</v>
      </c>
    </row>
    <row r="34" spans="1:12">
      <c r="A34" t="s">
        <v>20</v>
      </c>
      <c r="B34" s="1">
        <v>42303</v>
      </c>
      <c r="C34" t="s">
        <v>8</v>
      </c>
      <c r="D34" t="s">
        <v>6</v>
      </c>
      <c r="E34" t="s">
        <v>73</v>
      </c>
      <c r="G34">
        <v>0</v>
      </c>
      <c r="H34">
        <v>18746518</v>
      </c>
      <c r="I34">
        <v>255</v>
      </c>
      <c r="J34">
        <v>5253482</v>
      </c>
      <c r="L34" s="2">
        <f t="shared" ref="L34:L62" si="1">H34/(H34+J34)</f>
        <v>0.7811049166666667</v>
      </c>
    </row>
    <row r="35" spans="1:12">
      <c r="A35" t="s">
        <v>25</v>
      </c>
      <c r="B35" s="1">
        <v>42306</v>
      </c>
      <c r="C35" t="s">
        <v>8</v>
      </c>
      <c r="D35" t="s">
        <v>36</v>
      </c>
      <c r="E35" t="s">
        <v>74</v>
      </c>
      <c r="G35">
        <v>255</v>
      </c>
      <c r="H35">
        <v>17852582</v>
      </c>
      <c r="I35">
        <v>0</v>
      </c>
      <c r="J35">
        <v>6147418</v>
      </c>
      <c r="L35" s="2">
        <f t="shared" si="1"/>
        <v>0.74385758333333329</v>
      </c>
    </row>
    <row r="36" spans="1:12">
      <c r="A36" t="s">
        <v>28</v>
      </c>
      <c r="B36" s="1">
        <v>42306</v>
      </c>
      <c r="C36" t="s">
        <v>8</v>
      </c>
      <c r="D36" t="s">
        <v>36</v>
      </c>
      <c r="E36" t="s">
        <v>75</v>
      </c>
      <c r="G36">
        <v>0</v>
      </c>
      <c r="H36">
        <v>17568716</v>
      </c>
      <c r="I36">
        <v>255</v>
      </c>
      <c r="J36">
        <v>6431284</v>
      </c>
      <c r="L36" s="7">
        <f t="shared" si="1"/>
        <v>0.73202983333333338</v>
      </c>
    </row>
    <row r="37" spans="1:12">
      <c r="A37" t="s">
        <v>29</v>
      </c>
      <c r="B37" s="1">
        <v>42306</v>
      </c>
      <c r="C37" t="s">
        <v>8</v>
      </c>
      <c r="D37" t="s">
        <v>36</v>
      </c>
      <c r="E37" t="s">
        <v>75</v>
      </c>
      <c r="F37" t="s">
        <v>80</v>
      </c>
      <c r="G37">
        <v>255</v>
      </c>
      <c r="H37">
        <v>16177126</v>
      </c>
      <c r="I37">
        <v>0</v>
      </c>
      <c r="J37">
        <v>7822874</v>
      </c>
      <c r="L37" s="7">
        <f t="shared" si="1"/>
        <v>0.67404691666666672</v>
      </c>
    </row>
    <row r="38" spans="1:12">
      <c r="A38" t="s">
        <v>31</v>
      </c>
      <c r="B38" s="1">
        <v>42306</v>
      </c>
      <c r="C38" t="s">
        <v>8</v>
      </c>
      <c r="D38" t="s">
        <v>37</v>
      </c>
      <c r="E38" t="s">
        <v>75</v>
      </c>
      <c r="G38">
        <v>0</v>
      </c>
      <c r="H38">
        <v>17358814</v>
      </c>
      <c r="I38">
        <v>255</v>
      </c>
      <c r="J38">
        <v>6641186</v>
      </c>
      <c r="L38" s="2">
        <f t="shared" si="1"/>
        <v>0.72328391666666669</v>
      </c>
    </row>
    <row r="39" spans="1:12">
      <c r="A39" t="s">
        <v>34</v>
      </c>
      <c r="B39" s="1">
        <v>42306</v>
      </c>
      <c r="C39" t="s">
        <v>8</v>
      </c>
      <c r="D39" t="s">
        <v>37</v>
      </c>
      <c r="E39" t="s">
        <v>75</v>
      </c>
      <c r="G39">
        <v>0</v>
      </c>
      <c r="H39">
        <v>19073435</v>
      </c>
      <c r="I39">
        <v>255</v>
      </c>
      <c r="J39">
        <v>4926565</v>
      </c>
      <c r="L39" s="8">
        <f t="shared" si="1"/>
        <v>0.79472645833333333</v>
      </c>
    </row>
    <row r="40" spans="1:12">
      <c r="A40" t="s">
        <v>35</v>
      </c>
      <c r="B40" s="1">
        <v>42306</v>
      </c>
      <c r="C40" t="s">
        <v>8</v>
      </c>
      <c r="D40" t="s">
        <v>37</v>
      </c>
      <c r="E40" t="s">
        <v>75</v>
      </c>
      <c r="F40" t="s">
        <v>80</v>
      </c>
      <c r="G40">
        <v>255</v>
      </c>
      <c r="H40">
        <v>18013547</v>
      </c>
      <c r="I40">
        <v>0</v>
      </c>
      <c r="J40">
        <v>5986453</v>
      </c>
      <c r="L40" s="8">
        <f t="shared" si="1"/>
        <v>0.7505644583333333</v>
      </c>
    </row>
    <row r="41" spans="1:12">
      <c r="A41" t="s">
        <v>7</v>
      </c>
      <c r="B41" s="1">
        <v>42303</v>
      </c>
      <c r="C41" t="s">
        <v>8</v>
      </c>
      <c r="D41" t="s">
        <v>6</v>
      </c>
      <c r="E41" t="s">
        <v>70</v>
      </c>
      <c r="G41">
        <v>0</v>
      </c>
      <c r="H41">
        <v>18391754</v>
      </c>
      <c r="I41">
        <v>255</v>
      </c>
      <c r="J41">
        <v>5608246</v>
      </c>
      <c r="L41" s="2">
        <f t="shared" si="1"/>
        <v>0.76632308333333332</v>
      </c>
    </row>
    <row r="42" spans="1:12">
      <c r="A42" t="s">
        <v>10</v>
      </c>
      <c r="B42" s="1">
        <v>42303</v>
      </c>
      <c r="C42" t="s">
        <v>8</v>
      </c>
      <c r="D42" t="s">
        <v>6</v>
      </c>
      <c r="E42" t="s">
        <v>70</v>
      </c>
      <c r="G42">
        <v>0</v>
      </c>
      <c r="H42">
        <v>17549170</v>
      </c>
      <c r="I42">
        <v>255</v>
      </c>
      <c r="J42">
        <v>6450830</v>
      </c>
      <c r="L42" s="2">
        <f t="shared" si="1"/>
        <v>0.73121541666666667</v>
      </c>
    </row>
    <row r="43" spans="1:12">
      <c r="A43" t="s">
        <v>23</v>
      </c>
      <c r="B43" s="1">
        <v>42303</v>
      </c>
      <c r="C43" t="s">
        <v>8</v>
      </c>
      <c r="D43" t="s">
        <v>6</v>
      </c>
      <c r="E43" t="s">
        <v>70</v>
      </c>
      <c r="G43">
        <v>0</v>
      </c>
      <c r="H43">
        <v>18085744</v>
      </c>
      <c r="I43">
        <v>255</v>
      </c>
      <c r="J43">
        <v>5914256</v>
      </c>
      <c r="L43" s="2">
        <f t="shared" si="1"/>
        <v>0.75357266666666667</v>
      </c>
    </row>
    <row r="44" spans="1:12">
      <c r="A44" t="s">
        <v>39</v>
      </c>
      <c r="B44" s="1">
        <v>42310</v>
      </c>
      <c r="C44" t="s">
        <v>8</v>
      </c>
      <c r="D44" t="s">
        <v>36</v>
      </c>
      <c r="E44" t="s">
        <v>76</v>
      </c>
      <c r="G44">
        <v>255</v>
      </c>
      <c r="H44">
        <v>9509533</v>
      </c>
      <c r="I44">
        <v>0</v>
      </c>
      <c r="J44">
        <v>14490467</v>
      </c>
      <c r="L44" s="2">
        <f t="shared" si="1"/>
        <v>0.39623054166666666</v>
      </c>
    </row>
    <row r="45" spans="1:12">
      <c r="A45" t="s">
        <v>41</v>
      </c>
      <c r="B45" s="1">
        <v>42310</v>
      </c>
      <c r="C45" t="s">
        <v>8</v>
      </c>
      <c r="D45" t="s">
        <v>36</v>
      </c>
      <c r="E45" t="s">
        <v>76</v>
      </c>
      <c r="G45">
        <v>255</v>
      </c>
      <c r="H45">
        <v>13869144</v>
      </c>
      <c r="I45">
        <v>0</v>
      </c>
      <c r="J45">
        <v>10130856</v>
      </c>
      <c r="L45" s="2">
        <f t="shared" si="1"/>
        <v>0.57788099999999998</v>
      </c>
    </row>
    <row r="46" spans="1:12">
      <c r="A46" t="s">
        <v>43</v>
      </c>
      <c r="B46" s="1">
        <v>42310</v>
      </c>
      <c r="C46" t="s">
        <v>8</v>
      </c>
      <c r="D46" t="s">
        <v>36</v>
      </c>
      <c r="E46" t="s">
        <v>76</v>
      </c>
      <c r="G46">
        <v>255</v>
      </c>
      <c r="H46">
        <v>16360472</v>
      </c>
      <c r="I46">
        <v>0</v>
      </c>
      <c r="J46">
        <v>7639528</v>
      </c>
      <c r="L46" s="2">
        <f t="shared" si="1"/>
        <v>0.68168633333333328</v>
      </c>
    </row>
    <row r="47" spans="1:12">
      <c r="A47" t="s">
        <v>45</v>
      </c>
      <c r="B47" s="1">
        <v>42310</v>
      </c>
      <c r="C47" t="s">
        <v>8</v>
      </c>
      <c r="D47" t="s">
        <v>36</v>
      </c>
      <c r="E47" t="s">
        <v>76</v>
      </c>
      <c r="G47">
        <v>0</v>
      </c>
      <c r="H47">
        <v>18603655</v>
      </c>
      <c r="I47">
        <v>255</v>
      </c>
      <c r="J47">
        <v>5396345</v>
      </c>
      <c r="L47" s="2">
        <f t="shared" si="1"/>
        <v>0.77515229166666666</v>
      </c>
    </row>
    <row r="48" spans="1:12">
      <c r="A48" t="s">
        <v>47</v>
      </c>
      <c r="B48" s="1">
        <v>42310</v>
      </c>
      <c r="C48" t="s">
        <v>8</v>
      </c>
      <c r="D48" t="s">
        <v>36</v>
      </c>
      <c r="E48" t="s">
        <v>76</v>
      </c>
      <c r="G48">
        <v>0</v>
      </c>
      <c r="H48">
        <v>19990111</v>
      </c>
      <c r="I48">
        <v>255</v>
      </c>
      <c r="J48">
        <v>4009889</v>
      </c>
      <c r="L48" s="2">
        <f t="shared" si="1"/>
        <v>0.83292129166666662</v>
      </c>
    </row>
    <row r="49" spans="1:13">
      <c r="A49" t="s">
        <v>49</v>
      </c>
      <c r="B49" s="1">
        <v>42310</v>
      </c>
      <c r="C49" t="s">
        <v>8</v>
      </c>
      <c r="D49" t="s">
        <v>36</v>
      </c>
      <c r="E49" t="s">
        <v>76</v>
      </c>
      <c r="G49">
        <v>255</v>
      </c>
      <c r="H49">
        <v>14557378</v>
      </c>
      <c r="I49">
        <v>0</v>
      </c>
      <c r="J49">
        <v>9442622</v>
      </c>
      <c r="L49" s="2">
        <f t="shared" si="1"/>
        <v>0.60655741666666663</v>
      </c>
    </row>
    <row r="50" spans="1:13">
      <c r="A50" t="s">
        <v>51</v>
      </c>
      <c r="B50" s="1">
        <v>42310</v>
      </c>
      <c r="C50" t="s">
        <v>8</v>
      </c>
      <c r="D50" t="s">
        <v>36</v>
      </c>
      <c r="E50" t="s">
        <v>76</v>
      </c>
      <c r="G50">
        <v>0</v>
      </c>
      <c r="H50">
        <v>20777978</v>
      </c>
      <c r="I50">
        <v>255</v>
      </c>
      <c r="J50">
        <v>3222022</v>
      </c>
      <c r="L50" s="2">
        <f t="shared" si="1"/>
        <v>0.86574908333333334</v>
      </c>
    </row>
    <row r="51" spans="1:13">
      <c r="A51" t="s">
        <v>53</v>
      </c>
      <c r="B51" s="1">
        <v>42310</v>
      </c>
      <c r="C51" t="s">
        <v>8</v>
      </c>
      <c r="D51" t="s">
        <v>36</v>
      </c>
      <c r="E51" t="s">
        <v>76</v>
      </c>
      <c r="G51">
        <v>255</v>
      </c>
      <c r="H51">
        <v>15188266</v>
      </c>
      <c r="I51">
        <v>0</v>
      </c>
      <c r="J51">
        <v>8811734</v>
      </c>
      <c r="L51" s="2">
        <f t="shared" si="1"/>
        <v>0.63284441666666669</v>
      </c>
      <c r="M51" t="s">
        <v>84</v>
      </c>
    </row>
    <row r="52" spans="1:13">
      <c r="A52" t="s">
        <v>55</v>
      </c>
      <c r="B52" s="1">
        <v>42310</v>
      </c>
      <c r="C52" t="s">
        <v>8</v>
      </c>
      <c r="D52" t="s">
        <v>37</v>
      </c>
      <c r="E52" t="s">
        <v>76</v>
      </c>
      <c r="G52">
        <v>255</v>
      </c>
      <c r="H52">
        <v>17369332</v>
      </c>
      <c r="I52">
        <v>0</v>
      </c>
      <c r="J52">
        <v>6630668</v>
      </c>
      <c r="L52" s="2">
        <f t="shared" si="1"/>
        <v>0.72372216666666667</v>
      </c>
    </row>
    <row r="53" spans="1:13">
      <c r="A53" t="s">
        <v>58</v>
      </c>
      <c r="B53" s="1">
        <v>42310</v>
      </c>
      <c r="C53" t="s">
        <v>8</v>
      </c>
      <c r="D53" t="s">
        <v>37</v>
      </c>
      <c r="E53" t="s">
        <v>76</v>
      </c>
      <c r="G53">
        <v>0</v>
      </c>
      <c r="H53">
        <v>21941115</v>
      </c>
      <c r="I53">
        <v>255</v>
      </c>
      <c r="J53">
        <v>2058885</v>
      </c>
      <c r="L53" s="2">
        <f t="shared" si="1"/>
        <v>0.91421312499999996</v>
      </c>
    </row>
    <row r="54" spans="1:13">
      <c r="A54" t="s">
        <v>14</v>
      </c>
      <c r="B54" s="1">
        <v>42303</v>
      </c>
      <c r="C54" t="s">
        <v>8</v>
      </c>
      <c r="D54" t="s">
        <v>6</v>
      </c>
      <c r="E54" t="s">
        <v>72</v>
      </c>
      <c r="G54">
        <v>0</v>
      </c>
      <c r="H54">
        <v>16340009</v>
      </c>
      <c r="I54">
        <v>255</v>
      </c>
      <c r="J54">
        <v>7659991</v>
      </c>
      <c r="L54" s="2">
        <f t="shared" si="1"/>
        <v>0.68083370833333334</v>
      </c>
    </row>
    <row r="55" spans="1:13">
      <c r="A55" t="s">
        <v>60</v>
      </c>
      <c r="B55" s="1">
        <v>42312</v>
      </c>
      <c r="C55" t="s">
        <v>8</v>
      </c>
      <c r="D55" t="s">
        <v>6</v>
      </c>
      <c r="E55" t="s">
        <v>77</v>
      </c>
      <c r="G55">
        <v>0</v>
      </c>
      <c r="H55">
        <v>13178087</v>
      </c>
      <c r="I55">
        <v>255</v>
      </c>
      <c r="J55">
        <v>10821913</v>
      </c>
      <c r="L55" s="2">
        <f t="shared" si="1"/>
        <v>0.54908695833333332</v>
      </c>
    </row>
    <row r="56" spans="1:13">
      <c r="A56" t="s">
        <v>62</v>
      </c>
      <c r="B56" s="1">
        <v>42312</v>
      </c>
      <c r="C56" t="s">
        <v>8</v>
      </c>
      <c r="D56" t="s">
        <v>6</v>
      </c>
      <c r="E56" t="s">
        <v>77</v>
      </c>
      <c r="G56">
        <v>0</v>
      </c>
      <c r="H56">
        <v>15018228</v>
      </c>
      <c r="I56">
        <v>255</v>
      </c>
      <c r="J56">
        <v>8981772</v>
      </c>
      <c r="L56" s="2">
        <f t="shared" si="1"/>
        <v>0.62575950000000002</v>
      </c>
    </row>
    <row r="57" spans="1:13">
      <c r="A57" t="s">
        <v>12</v>
      </c>
      <c r="B57" s="1">
        <v>42303</v>
      </c>
      <c r="C57" t="s">
        <v>8</v>
      </c>
      <c r="D57" t="s">
        <v>6</v>
      </c>
      <c r="E57" t="s">
        <v>71</v>
      </c>
      <c r="G57">
        <v>0</v>
      </c>
      <c r="H57">
        <v>16908876</v>
      </c>
      <c r="I57">
        <v>255</v>
      </c>
      <c r="J57">
        <v>7091124</v>
      </c>
      <c r="L57" s="2">
        <f t="shared" si="1"/>
        <v>0.70453650000000001</v>
      </c>
    </row>
    <row r="58" spans="1:13">
      <c r="A58" t="s">
        <v>16</v>
      </c>
      <c r="B58" s="1">
        <v>42303</v>
      </c>
      <c r="C58" t="s">
        <v>8</v>
      </c>
      <c r="D58" t="s">
        <v>6</v>
      </c>
      <c r="E58" t="s">
        <v>71</v>
      </c>
      <c r="G58">
        <v>0</v>
      </c>
      <c r="H58">
        <v>19718823</v>
      </c>
      <c r="I58">
        <v>255</v>
      </c>
      <c r="J58">
        <v>4281177</v>
      </c>
      <c r="L58" s="2">
        <f t="shared" si="1"/>
        <v>0.82161762500000002</v>
      </c>
    </row>
    <row r="59" spans="1:13">
      <c r="A59" t="s">
        <v>18</v>
      </c>
      <c r="B59" s="1">
        <v>42303</v>
      </c>
      <c r="C59" t="s">
        <v>8</v>
      </c>
      <c r="D59" t="s">
        <v>6</v>
      </c>
      <c r="E59" t="s">
        <v>71</v>
      </c>
      <c r="G59">
        <v>0</v>
      </c>
      <c r="H59">
        <v>14189705</v>
      </c>
      <c r="I59">
        <v>255</v>
      </c>
      <c r="J59">
        <v>9810295</v>
      </c>
      <c r="L59" s="2">
        <f t="shared" si="1"/>
        <v>0.59123770833333333</v>
      </c>
    </row>
    <row r="60" spans="1:13">
      <c r="A60" t="s">
        <v>64</v>
      </c>
      <c r="B60" s="1">
        <v>42312</v>
      </c>
      <c r="C60" t="s">
        <v>8</v>
      </c>
      <c r="D60" t="s">
        <v>6</v>
      </c>
      <c r="E60" t="s">
        <v>78</v>
      </c>
      <c r="G60">
        <v>0</v>
      </c>
      <c r="H60">
        <v>15318948</v>
      </c>
      <c r="I60">
        <v>255</v>
      </c>
      <c r="J60">
        <v>8681052</v>
      </c>
      <c r="L60" s="2">
        <f t="shared" si="1"/>
        <v>0.63828949999999995</v>
      </c>
    </row>
    <row r="61" spans="1:13">
      <c r="A61" t="s">
        <v>66</v>
      </c>
      <c r="B61" s="1">
        <v>42312</v>
      </c>
      <c r="C61" t="s">
        <v>8</v>
      </c>
      <c r="D61" t="s">
        <v>6</v>
      </c>
      <c r="E61" t="s">
        <v>78</v>
      </c>
      <c r="G61">
        <v>0</v>
      </c>
      <c r="H61">
        <v>16015738</v>
      </c>
      <c r="I61">
        <v>255</v>
      </c>
      <c r="J61">
        <v>7984262</v>
      </c>
      <c r="L61" s="2">
        <f t="shared" si="1"/>
        <v>0.6673224166666667</v>
      </c>
    </row>
    <row r="62" spans="1:13">
      <c r="A62" t="s">
        <v>67</v>
      </c>
      <c r="B62" s="1">
        <v>42312</v>
      </c>
      <c r="C62" t="s">
        <v>8</v>
      </c>
      <c r="D62" t="s">
        <v>6</v>
      </c>
      <c r="E62" t="s">
        <v>78</v>
      </c>
      <c r="G62">
        <v>0</v>
      </c>
      <c r="H62">
        <v>12476636</v>
      </c>
      <c r="I62">
        <v>255</v>
      </c>
      <c r="J62">
        <v>11523364</v>
      </c>
      <c r="L62" s="2">
        <f t="shared" si="1"/>
        <v>0.5198598333333333</v>
      </c>
    </row>
    <row r="66" spans="9:14">
      <c r="I66" s="17" t="s">
        <v>85</v>
      </c>
      <c r="J66" s="9"/>
      <c r="K66" s="9"/>
      <c r="L66" s="10"/>
    </row>
    <row r="67" spans="9:14">
      <c r="I67" s="11"/>
      <c r="J67" s="12" t="s">
        <v>5</v>
      </c>
      <c r="K67" s="12"/>
      <c r="L67" s="13">
        <f>AVERAGE(L2:L33)</f>
        <v>0.66590506901041679</v>
      </c>
      <c r="M67">
        <f>_xlfn.STDEV.S(L2:L33)</f>
        <v>8.3903406049271823E-2</v>
      </c>
      <c r="N67">
        <f>TTEST(L9:L33,L34:L62,1,2)</f>
        <v>4.5193962366248161E-2</v>
      </c>
    </row>
    <row r="68" spans="9:14">
      <c r="I68" s="11"/>
      <c r="J68" s="12" t="s">
        <v>8</v>
      </c>
      <c r="K68" s="12"/>
      <c r="L68" s="13">
        <f>AVERAGE(L34:L62)</f>
        <v>0.69849057471264375</v>
      </c>
      <c r="M68">
        <f>_xlfn.STDEV.S(L34:L62)</f>
        <v>0.11036876442657027</v>
      </c>
    </row>
    <row r="69" spans="9:14">
      <c r="I69" s="14"/>
      <c r="J69" s="15"/>
      <c r="K69" s="15"/>
      <c r="L69" s="16"/>
    </row>
  </sheetData>
  <sortState ref="A2:M62">
    <sortCondition descending="1" ref="C2:C62"/>
    <sortCondition ref="E2:E6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selection activeCell="N13" sqref="N13"/>
    </sheetView>
  </sheetViews>
  <sheetFormatPr baseColWidth="10" defaultColWidth="8.83203125" defaultRowHeight="14" x14ac:dyDescent="0"/>
  <cols>
    <col min="1" max="1" width="12.1640625" customWidth="1"/>
    <col min="2" max="2" width="13.6640625" customWidth="1"/>
    <col min="3" max="3" width="15.5" customWidth="1"/>
    <col min="4" max="4" width="15.83203125" customWidth="1"/>
    <col min="6" max="6" width="4.6640625" customWidth="1"/>
    <col min="11" max="11" width="4.83203125" customWidth="1"/>
    <col min="12" max="12" width="11" style="2" customWidth="1"/>
  </cols>
  <sheetData>
    <row r="1" spans="1:12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79</v>
      </c>
      <c r="H1" t="s">
        <v>81</v>
      </c>
      <c r="J1" t="s">
        <v>82</v>
      </c>
      <c r="L1" s="2" t="s">
        <v>83</v>
      </c>
    </row>
    <row r="2" spans="1:12">
      <c r="A2" t="s">
        <v>20</v>
      </c>
      <c r="B2" s="1">
        <v>42303</v>
      </c>
      <c r="C2" t="s">
        <v>8</v>
      </c>
      <c r="D2" t="s">
        <v>6</v>
      </c>
      <c r="E2" t="s">
        <v>73</v>
      </c>
      <c r="G2">
        <v>0</v>
      </c>
      <c r="H2">
        <v>18746518</v>
      </c>
      <c r="I2">
        <v>255</v>
      </c>
      <c r="J2">
        <v>5253482</v>
      </c>
      <c r="L2" s="2">
        <f t="shared" ref="L2:L33" si="0">H2/(H2+J2)</f>
        <v>0.7811049166666667</v>
      </c>
    </row>
    <row r="3" spans="1:12">
      <c r="A3" t="s">
        <v>19</v>
      </c>
      <c r="B3" s="1">
        <v>42303</v>
      </c>
      <c r="C3" t="s">
        <v>5</v>
      </c>
      <c r="D3" t="s">
        <v>6</v>
      </c>
      <c r="E3" t="s">
        <v>73</v>
      </c>
      <c r="G3">
        <v>0</v>
      </c>
      <c r="H3">
        <v>18085368</v>
      </c>
      <c r="I3">
        <v>255</v>
      </c>
      <c r="J3">
        <v>5914632</v>
      </c>
      <c r="L3" s="2">
        <f t="shared" si="0"/>
        <v>0.75355700000000003</v>
      </c>
    </row>
    <row r="4" spans="1:12">
      <c r="A4" t="s">
        <v>25</v>
      </c>
      <c r="B4" s="1">
        <v>42306</v>
      </c>
      <c r="C4" t="s">
        <v>8</v>
      </c>
      <c r="D4" t="s">
        <v>36</v>
      </c>
      <c r="E4" t="s">
        <v>74</v>
      </c>
      <c r="G4">
        <v>255</v>
      </c>
      <c r="H4">
        <v>17852582</v>
      </c>
      <c r="I4">
        <v>0</v>
      </c>
      <c r="J4">
        <v>6147418</v>
      </c>
      <c r="L4" s="2">
        <f t="shared" si="0"/>
        <v>0.74385758333333329</v>
      </c>
    </row>
    <row r="5" spans="1:12">
      <c r="A5" t="s">
        <v>24</v>
      </c>
      <c r="B5" s="1">
        <v>42306</v>
      </c>
      <c r="C5" t="s">
        <v>5</v>
      </c>
      <c r="D5" t="s">
        <v>36</v>
      </c>
      <c r="E5" t="s">
        <v>74</v>
      </c>
      <c r="G5">
        <v>0</v>
      </c>
      <c r="H5">
        <v>17916543</v>
      </c>
      <c r="I5">
        <v>255</v>
      </c>
      <c r="J5">
        <v>6083457</v>
      </c>
      <c r="L5" s="2">
        <f t="shared" si="0"/>
        <v>0.746522625</v>
      </c>
    </row>
    <row r="6" spans="1:12">
      <c r="A6" t="s">
        <v>28</v>
      </c>
      <c r="B6" s="1">
        <v>42306</v>
      </c>
      <c r="C6" t="s">
        <v>8</v>
      </c>
      <c r="D6" t="s">
        <v>36</v>
      </c>
      <c r="E6" t="s">
        <v>75</v>
      </c>
      <c r="G6">
        <v>0</v>
      </c>
      <c r="H6">
        <v>17568716</v>
      </c>
      <c r="I6">
        <v>255</v>
      </c>
      <c r="J6">
        <v>6431284</v>
      </c>
      <c r="L6" s="7">
        <f t="shared" si="0"/>
        <v>0.73202983333333338</v>
      </c>
    </row>
    <row r="7" spans="1:12">
      <c r="A7" t="s">
        <v>29</v>
      </c>
      <c r="B7" s="1">
        <v>42306</v>
      </c>
      <c r="C7" t="s">
        <v>8</v>
      </c>
      <c r="D7" t="s">
        <v>36</v>
      </c>
      <c r="E7" t="s">
        <v>75</v>
      </c>
      <c r="F7" t="s">
        <v>80</v>
      </c>
      <c r="G7">
        <v>255</v>
      </c>
      <c r="H7">
        <v>16177126</v>
      </c>
      <c r="I7">
        <v>0</v>
      </c>
      <c r="J7">
        <v>7822874</v>
      </c>
      <c r="L7" s="7">
        <f t="shared" si="0"/>
        <v>0.67404691666666672</v>
      </c>
    </row>
    <row r="8" spans="1:12">
      <c r="A8" t="s">
        <v>31</v>
      </c>
      <c r="B8" s="1">
        <v>42306</v>
      </c>
      <c r="C8" t="s">
        <v>8</v>
      </c>
      <c r="D8" t="s">
        <v>37</v>
      </c>
      <c r="E8" t="s">
        <v>75</v>
      </c>
      <c r="G8">
        <v>0</v>
      </c>
      <c r="H8">
        <v>17358814</v>
      </c>
      <c r="I8">
        <v>255</v>
      </c>
      <c r="J8">
        <v>6641186</v>
      </c>
      <c r="L8" s="2">
        <f t="shared" si="0"/>
        <v>0.72328391666666669</v>
      </c>
    </row>
    <row r="9" spans="1:12">
      <c r="A9" t="s">
        <v>34</v>
      </c>
      <c r="B9" s="1">
        <v>42306</v>
      </c>
      <c r="C9" t="s">
        <v>8</v>
      </c>
      <c r="D9" t="s">
        <v>37</v>
      </c>
      <c r="E9" t="s">
        <v>75</v>
      </c>
      <c r="G9">
        <v>0</v>
      </c>
      <c r="H9">
        <v>19073435</v>
      </c>
      <c r="I9">
        <v>255</v>
      </c>
      <c r="J9">
        <v>4926565</v>
      </c>
      <c r="L9" s="8">
        <f t="shared" si="0"/>
        <v>0.79472645833333333</v>
      </c>
    </row>
    <row r="10" spans="1:12">
      <c r="A10" t="s">
        <v>35</v>
      </c>
      <c r="B10" s="1">
        <v>42306</v>
      </c>
      <c r="C10" t="s">
        <v>8</v>
      </c>
      <c r="D10" t="s">
        <v>37</v>
      </c>
      <c r="E10" t="s">
        <v>75</v>
      </c>
      <c r="F10" t="s">
        <v>80</v>
      </c>
      <c r="G10">
        <v>255</v>
      </c>
      <c r="H10">
        <v>18013547</v>
      </c>
      <c r="I10">
        <v>0</v>
      </c>
      <c r="J10">
        <v>5986453</v>
      </c>
      <c r="L10" s="8">
        <f t="shared" si="0"/>
        <v>0.7505644583333333</v>
      </c>
    </row>
    <row r="11" spans="1:12">
      <c r="A11" t="s">
        <v>26</v>
      </c>
      <c r="B11" s="1">
        <v>42306</v>
      </c>
      <c r="C11" t="s">
        <v>5</v>
      </c>
      <c r="D11" t="s">
        <v>36</v>
      </c>
      <c r="E11" t="s">
        <v>75</v>
      </c>
      <c r="G11">
        <v>0</v>
      </c>
      <c r="H11">
        <v>17333096</v>
      </c>
      <c r="I11">
        <v>255</v>
      </c>
      <c r="J11">
        <v>6666904</v>
      </c>
      <c r="L11" s="5">
        <f t="shared" si="0"/>
        <v>0.72221233333333335</v>
      </c>
    </row>
    <row r="12" spans="1:12">
      <c r="A12" t="s">
        <v>27</v>
      </c>
      <c r="B12" s="1">
        <v>42306</v>
      </c>
      <c r="C12" t="s">
        <v>5</v>
      </c>
      <c r="D12" t="s">
        <v>36</v>
      </c>
      <c r="E12" t="s">
        <v>75</v>
      </c>
      <c r="F12" t="s">
        <v>80</v>
      </c>
      <c r="G12">
        <v>255</v>
      </c>
      <c r="H12">
        <v>16208227</v>
      </c>
      <c r="I12">
        <v>0</v>
      </c>
      <c r="J12">
        <v>7791773</v>
      </c>
      <c r="L12" s="5">
        <f t="shared" si="0"/>
        <v>0.67534279166666666</v>
      </c>
    </row>
    <row r="13" spans="1:12">
      <c r="A13" t="s">
        <v>30</v>
      </c>
      <c r="B13" s="1">
        <v>42306</v>
      </c>
      <c r="C13" t="s">
        <v>5</v>
      </c>
      <c r="D13" t="s">
        <v>36</v>
      </c>
      <c r="E13" t="s">
        <v>75</v>
      </c>
      <c r="G13">
        <v>0</v>
      </c>
      <c r="H13">
        <v>18197969</v>
      </c>
      <c r="I13">
        <v>255</v>
      </c>
      <c r="J13">
        <v>5802031</v>
      </c>
      <c r="L13" s="2">
        <f t="shared" si="0"/>
        <v>0.75824870833333335</v>
      </c>
    </row>
    <row r="14" spans="1:12">
      <c r="A14" t="s">
        <v>32</v>
      </c>
      <c r="B14" s="1">
        <v>42306</v>
      </c>
      <c r="C14" t="s">
        <v>5</v>
      </c>
      <c r="D14" t="s">
        <v>37</v>
      </c>
      <c r="E14" t="s">
        <v>75</v>
      </c>
      <c r="G14">
        <v>0</v>
      </c>
      <c r="H14">
        <v>17362537</v>
      </c>
      <c r="I14">
        <v>255</v>
      </c>
      <c r="J14">
        <v>6637463</v>
      </c>
      <c r="L14" s="6">
        <f t="shared" si="0"/>
        <v>0.72343904166666662</v>
      </c>
    </row>
    <row r="15" spans="1:12">
      <c r="A15" t="s">
        <v>33</v>
      </c>
      <c r="B15" s="1">
        <v>42306</v>
      </c>
      <c r="C15" t="s">
        <v>5</v>
      </c>
      <c r="D15" t="s">
        <v>37</v>
      </c>
      <c r="E15" t="s">
        <v>75</v>
      </c>
      <c r="F15" t="s">
        <v>80</v>
      </c>
      <c r="G15">
        <v>255</v>
      </c>
      <c r="H15">
        <v>15589040</v>
      </c>
      <c r="I15">
        <v>0</v>
      </c>
      <c r="J15">
        <v>8410960</v>
      </c>
      <c r="L15" s="6">
        <f t="shared" si="0"/>
        <v>0.64954333333333336</v>
      </c>
    </row>
    <row r="16" spans="1:12">
      <c r="A16" t="s">
        <v>7</v>
      </c>
      <c r="B16" s="1">
        <v>42303</v>
      </c>
      <c r="C16" t="s">
        <v>8</v>
      </c>
      <c r="D16" t="s">
        <v>6</v>
      </c>
      <c r="E16" t="s">
        <v>70</v>
      </c>
      <c r="G16">
        <v>0</v>
      </c>
      <c r="H16">
        <v>18391754</v>
      </c>
      <c r="I16">
        <v>255</v>
      </c>
      <c r="J16">
        <v>5608246</v>
      </c>
      <c r="L16" s="2">
        <f t="shared" si="0"/>
        <v>0.76632308333333332</v>
      </c>
    </row>
    <row r="17" spans="1:13">
      <c r="A17" t="s">
        <v>10</v>
      </c>
      <c r="B17" s="1">
        <v>42303</v>
      </c>
      <c r="C17" t="s">
        <v>8</v>
      </c>
      <c r="D17" t="s">
        <v>6</v>
      </c>
      <c r="E17" t="s">
        <v>70</v>
      </c>
      <c r="G17">
        <v>0</v>
      </c>
      <c r="H17">
        <v>17549170</v>
      </c>
      <c r="I17">
        <v>255</v>
      </c>
      <c r="J17">
        <v>6450830</v>
      </c>
      <c r="L17" s="2">
        <f t="shared" si="0"/>
        <v>0.73121541666666667</v>
      </c>
    </row>
    <row r="18" spans="1:13">
      <c r="A18" t="s">
        <v>23</v>
      </c>
      <c r="B18" s="1">
        <v>42303</v>
      </c>
      <c r="C18" t="s">
        <v>8</v>
      </c>
      <c r="D18" t="s">
        <v>6</v>
      </c>
      <c r="E18" t="s">
        <v>70</v>
      </c>
      <c r="G18">
        <v>0</v>
      </c>
      <c r="H18">
        <v>18085744</v>
      </c>
      <c r="I18">
        <v>255</v>
      </c>
      <c r="J18">
        <v>5914256</v>
      </c>
      <c r="L18" s="2">
        <f t="shared" si="0"/>
        <v>0.75357266666666667</v>
      </c>
    </row>
    <row r="19" spans="1:13">
      <c r="A19" t="s">
        <v>3</v>
      </c>
      <c r="B19" s="1">
        <v>42303</v>
      </c>
      <c r="C19" t="s">
        <v>5</v>
      </c>
      <c r="D19" t="s">
        <v>6</v>
      </c>
      <c r="E19" t="s">
        <v>70</v>
      </c>
      <c r="G19">
        <v>0</v>
      </c>
      <c r="H19">
        <v>15113078</v>
      </c>
      <c r="I19">
        <v>255</v>
      </c>
      <c r="J19">
        <v>8886922</v>
      </c>
      <c r="L19" s="2">
        <f t="shared" si="0"/>
        <v>0.62971158333333332</v>
      </c>
    </row>
    <row r="20" spans="1:13">
      <c r="A20" t="s">
        <v>9</v>
      </c>
      <c r="B20" s="1">
        <v>42303</v>
      </c>
      <c r="C20" t="s">
        <v>5</v>
      </c>
      <c r="D20" t="s">
        <v>6</v>
      </c>
      <c r="E20" t="s">
        <v>70</v>
      </c>
      <c r="G20">
        <v>0</v>
      </c>
      <c r="H20">
        <v>16723778</v>
      </c>
      <c r="I20">
        <v>255</v>
      </c>
      <c r="J20">
        <v>7276222</v>
      </c>
      <c r="L20" s="2">
        <f t="shared" si="0"/>
        <v>0.69682408333333334</v>
      </c>
    </row>
    <row r="21" spans="1:13">
      <c r="A21" t="s">
        <v>21</v>
      </c>
      <c r="B21" s="1">
        <v>42303</v>
      </c>
      <c r="C21" t="s">
        <v>5</v>
      </c>
      <c r="D21" t="s">
        <v>6</v>
      </c>
      <c r="E21" t="s">
        <v>70</v>
      </c>
      <c r="G21">
        <v>0</v>
      </c>
      <c r="H21">
        <v>16277595</v>
      </c>
      <c r="I21">
        <v>255</v>
      </c>
      <c r="J21">
        <v>7722405</v>
      </c>
      <c r="L21" s="3">
        <f t="shared" si="0"/>
        <v>0.67823312499999999</v>
      </c>
    </row>
    <row r="22" spans="1:13">
      <c r="A22" t="s">
        <v>22</v>
      </c>
      <c r="B22" s="1">
        <v>42303</v>
      </c>
      <c r="C22" t="s">
        <v>5</v>
      </c>
      <c r="D22" t="s">
        <v>6</v>
      </c>
      <c r="E22" t="s">
        <v>70</v>
      </c>
      <c r="F22" t="s">
        <v>80</v>
      </c>
      <c r="G22">
        <v>0</v>
      </c>
      <c r="H22">
        <v>14937587</v>
      </c>
      <c r="I22">
        <v>255</v>
      </c>
      <c r="J22">
        <v>9062413</v>
      </c>
      <c r="L22" s="3">
        <f t="shared" si="0"/>
        <v>0.62239945833333332</v>
      </c>
    </row>
    <row r="23" spans="1:13">
      <c r="A23" t="s">
        <v>39</v>
      </c>
      <c r="B23" s="1">
        <v>42310</v>
      </c>
      <c r="C23" t="s">
        <v>8</v>
      </c>
      <c r="D23" t="s">
        <v>36</v>
      </c>
      <c r="E23" t="s">
        <v>76</v>
      </c>
      <c r="G23">
        <v>255</v>
      </c>
      <c r="H23">
        <v>9509533</v>
      </c>
      <c r="I23">
        <v>0</v>
      </c>
      <c r="J23">
        <v>14490467</v>
      </c>
      <c r="L23" s="2">
        <f t="shared" si="0"/>
        <v>0.39623054166666666</v>
      </c>
    </row>
    <row r="24" spans="1:13">
      <c r="A24" t="s">
        <v>41</v>
      </c>
      <c r="B24" s="1">
        <v>42310</v>
      </c>
      <c r="C24" t="s">
        <v>8</v>
      </c>
      <c r="D24" t="s">
        <v>36</v>
      </c>
      <c r="E24" t="s">
        <v>76</v>
      </c>
      <c r="G24">
        <v>255</v>
      </c>
      <c r="H24">
        <v>13869144</v>
      </c>
      <c r="I24">
        <v>0</v>
      </c>
      <c r="J24">
        <v>10130856</v>
      </c>
      <c r="L24" s="2">
        <f t="shared" si="0"/>
        <v>0.57788099999999998</v>
      </c>
    </row>
    <row r="25" spans="1:13">
      <c r="A25" t="s">
        <v>43</v>
      </c>
      <c r="B25" s="1">
        <v>42310</v>
      </c>
      <c r="C25" t="s">
        <v>8</v>
      </c>
      <c r="D25" t="s">
        <v>36</v>
      </c>
      <c r="E25" t="s">
        <v>76</v>
      </c>
      <c r="G25">
        <v>255</v>
      </c>
      <c r="H25">
        <v>16360472</v>
      </c>
      <c r="I25">
        <v>0</v>
      </c>
      <c r="J25">
        <v>7639528</v>
      </c>
      <c r="L25" s="2">
        <f t="shared" si="0"/>
        <v>0.68168633333333328</v>
      </c>
    </row>
    <row r="26" spans="1:13">
      <c r="A26" t="s">
        <v>45</v>
      </c>
      <c r="B26" s="1">
        <v>42310</v>
      </c>
      <c r="C26" t="s">
        <v>8</v>
      </c>
      <c r="D26" t="s">
        <v>36</v>
      </c>
      <c r="E26" t="s">
        <v>76</v>
      </c>
      <c r="G26">
        <v>0</v>
      </c>
      <c r="H26">
        <v>18603655</v>
      </c>
      <c r="I26">
        <v>255</v>
      </c>
      <c r="J26">
        <v>5396345</v>
      </c>
      <c r="L26" s="2">
        <f t="shared" si="0"/>
        <v>0.77515229166666666</v>
      </c>
    </row>
    <row r="27" spans="1:13">
      <c r="A27" t="s">
        <v>47</v>
      </c>
      <c r="B27" s="1">
        <v>42310</v>
      </c>
      <c r="C27" t="s">
        <v>8</v>
      </c>
      <c r="D27" t="s">
        <v>36</v>
      </c>
      <c r="E27" t="s">
        <v>76</v>
      </c>
      <c r="G27">
        <v>0</v>
      </c>
      <c r="H27">
        <v>19990111</v>
      </c>
      <c r="I27">
        <v>255</v>
      </c>
      <c r="J27">
        <v>4009889</v>
      </c>
      <c r="L27" s="2">
        <f t="shared" si="0"/>
        <v>0.83292129166666662</v>
      </c>
    </row>
    <row r="28" spans="1:13">
      <c r="A28" t="s">
        <v>49</v>
      </c>
      <c r="B28" s="1">
        <v>42310</v>
      </c>
      <c r="C28" t="s">
        <v>8</v>
      </c>
      <c r="D28" t="s">
        <v>36</v>
      </c>
      <c r="E28" t="s">
        <v>76</v>
      </c>
      <c r="G28">
        <v>255</v>
      </c>
      <c r="H28">
        <v>14557378</v>
      </c>
      <c r="I28">
        <v>0</v>
      </c>
      <c r="J28">
        <v>9442622</v>
      </c>
      <c r="L28" s="2">
        <f t="shared" si="0"/>
        <v>0.60655741666666663</v>
      </c>
    </row>
    <row r="29" spans="1:13">
      <c r="A29" t="s">
        <v>51</v>
      </c>
      <c r="B29" s="1">
        <v>42310</v>
      </c>
      <c r="C29" t="s">
        <v>8</v>
      </c>
      <c r="D29" t="s">
        <v>36</v>
      </c>
      <c r="E29" t="s">
        <v>76</v>
      </c>
      <c r="G29">
        <v>0</v>
      </c>
      <c r="H29">
        <v>20777978</v>
      </c>
      <c r="I29">
        <v>255</v>
      </c>
      <c r="J29">
        <v>3222022</v>
      </c>
      <c r="L29" s="2">
        <f t="shared" si="0"/>
        <v>0.86574908333333334</v>
      </c>
    </row>
    <row r="30" spans="1:13">
      <c r="A30" t="s">
        <v>53</v>
      </c>
      <c r="B30" s="1">
        <v>42310</v>
      </c>
      <c r="C30" t="s">
        <v>8</v>
      </c>
      <c r="D30" t="s">
        <v>36</v>
      </c>
      <c r="E30" t="s">
        <v>76</v>
      </c>
      <c r="G30">
        <v>255</v>
      </c>
      <c r="H30">
        <v>15188266</v>
      </c>
      <c r="I30">
        <v>0</v>
      </c>
      <c r="J30">
        <v>8811734</v>
      </c>
      <c r="L30" s="2">
        <f t="shared" si="0"/>
        <v>0.63284441666666669</v>
      </c>
      <c r="M30" t="s">
        <v>84</v>
      </c>
    </row>
    <row r="31" spans="1:13">
      <c r="A31" t="s">
        <v>55</v>
      </c>
      <c r="B31" s="1">
        <v>42310</v>
      </c>
      <c r="C31" t="s">
        <v>8</v>
      </c>
      <c r="D31" t="s">
        <v>37</v>
      </c>
      <c r="E31" t="s">
        <v>76</v>
      </c>
      <c r="G31">
        <v>255</v>
      </c>
      <c r="H31">
        <v>17369332</v>
      </c>
      <c r="I31">
        <v>0</v>
      </c>
      <c r="J31">
        <v>6630668</v>
      </c>
      <c r="L31" s="2">
        <f t="shared" si="0"/>
        <v>0.72372216666666667</v>
      </c>
    </row>
    <row r="32" spans="1:13">
      <c r="A32" t="s">
        <v>58</v>
      </c>
      <c r="B32" s="1">
        <v>42310</v>
      </c>
      <c r="C32" t="s">
        <v>8</v>
      </c>
      <c r="D32" t="s">
        <v>37</v>
      </c>
      <c r="E32" t="s">
        <v>76</v>
      </c>
      <c r="G32">
        <v>0</v>
      </c>
      <c r="H32">
        <v>21941115</v>
      </c>
      <c r="I32">
        <v>255</v>
      </c>
      <c r="J32">
        <v>2058885</v>
      </c>
      <c r="L32" s="2">
        <f t="shared" si="0"/>
        <v>0.91421312499999996</v>
      </c>
    </row>
    <row r="33" spans="1:12">
      <c r="A33" t="s">
        <v>38</v>
      </c>
      <c r="B33" s="1">
        <v>42310</v>
      </c>
      <c r="C33" t="s">
        <v>5</v>
      </c>
      <c r="D33" t="s">
        <v>36</v>
      </c>
      <c r="E33" t="s">
        <v>76</v>
      </c>
      <c r="G33">
        <v>255</v>
      </c>
      <c r="H33">
        <v>14032453</v>
      </c>
      <c r="I33">
        <v>0</v>
      </c>
      <c r="J33">
        <v>9967547</v>
      </c>
      <c r="L33" s="2">
        <f t="shared" si="0"/>
        <v>0.58468554166666664</v>
      </c>
    </row>
    <row r="34" spans="1:12">
      <c r="A34" t="s">
        <v>40</v>
      </c>
      <c r="B34" s="1">
        <v>42310</v>
      </c>
      <c r="C34" t="s">
        <v>5</v>
      </c>
      <c r="D34" t="s">
        <v>36</v>
      </c>
      <c r="E34" t="s">
        <v>76</v>
      </c>
      <c r="G34">
        <v>255</v>
      </c>
      <c r="H34">
        <v>13579048</v>
      </c>
      <c r="I34">
        <v>0</v>
      </c>
      <c r="J34">
        <v>10420952</v>
      </c>
      <c r="L34" s="2">
        <f t="shared" ref="L34:L62" si="1">H34/(H34+J34)</f>
        <v>0.56579366666666664</v>
      </c>
    </row>
    <row r="35" spans="1:12">
      <c r="A35" t="s">
        <v>42</v>
      </c>
      <c r="B35" s="1">
        <v>42310</v>
      </c>
      <c r="C35" t="s">
        <v>5</v>
      </c>
      <c r="D35" t="s">
        <v>36</v>
      </c>
      <c r="E35" t="s">
        <v>76</v>
      </c>
      <c r="G35">
        <v>255</v>
      </c>
      <c r="H35">
        <v>16129955</v>
      </c>
      <c r="I35">
        <v>0</v>
      </c>
      <c r="J35">
        <v>7870045</v>
      </c>
      <c r="L35" s="2">
        <f t="shared" si="1"/>
        <v>0.67208145833333333</v>
      </c>
    </row>
    <row r="36" spans="1:12">
      <c r="A36" t="s">
        <v>44</v>
      </c>
      <c r="B36" s="1">
        <v>42310</v>
      </c>
      <c r="C36" t="s">
        <v>5</v>
      </c>
      <c r="D36" t="s">
        <v>36</v>
      </c>
      <c r="E36" t="s">
        <v>76</v>
      </c>
      <c r="G36">
        <v>255</v>
      </c>
      <c r="H36">
        <v>14893296</v>
      </c>
      <c r="I36">
        <v>0</v>
      </c>
      <c r="J36">
        <v>9106704</v>
      </c>
      <c r="L36" s="2">
        <f t="shared" si="1"/>
        <v>0.62055400000000005</v>
      </c>
    </row>
    <row r="37" spans="1:12">
      <c r="A37" t="s">
        <v>46</v>
      </c>
      <c r="B37" s="1">
        <v>42310</v>
      </c>
      <c r="C37" t="s">
        <v>5</v>
      </c>
      <c r="D37" t="s">
        <v>36</v>
      </c>
      <c r="E37" t="s">
        <v>76</v>
      </c>
      <c r="G37">
        <v>255</v>
      </c>
      <c r="H37">
        <v>13181646</v>
      </c>
      <c r="I37">
        <v>0</v>
      </c>
      <c r="J37">
        <v>10818354</v>
      </c>
      <c r="L37" s="2">
        <f t="shared" si="1"/>
        <v>0.54923524999999995</v>
      </c>
    </row>
    <row r="38" spans="1:12">
      <c r="A38" t="s">
        <v>48</v>
      </c>
      <c r="B38" s="1">
        <v>42310</v>
      </c>
      <c r="C38" t="s">
        <v>5</v>
      </c>
      <c r="D38" t="s">
        <v>36</v>
      </c>
      <c r="E38" t="s">
        <v>76</v>
      </c>
      <c r="G38">
        <v>255</v>
      </c>
      <c r="H38">
        <v>15889658</v>
      </c>
      <c r="I38">
        <v>0</v>
      </c>
      <c r="J38">
        <v>8110342</v>
      </c>
      <c r="L38" s="2">
        <f t="shared" si="1"/>
        <v>0.66206908333333336</v>
      </c>
    </row>
    <row r="39" spans="1:12">
      <c r="A39" t="s">
        <v>50</v>
      </c>
      <c r="B39" s="1">
        <v>42310</v>
      </c>
      <c r="C39" t="s">
        <v>5</v>
      </c>
      <c r="D39" t="s">
        <v>36</v>
      </c>
      <c r="E39" t="s">
        <v>76</v>
      </c>
      <c r="G39">
        <v>0</v>
      </c>
      <c r="H39">
        <v>17688389</v>
      </c>
      <c r="I39">
        <v>255</v>
      </c>
      <c r="J39">
        <v>6311611</v>
      </c>
      <c r="L39" s="2">
        <f t="shared" si="1"/>
        <v>0.73701620833333337</v>
      </c>
    </row>
    <row r="40" spans="1:12">
      <c r="A40" t="s">
        <v>52</v>
      </c>
      <c r="B40" s="1">
        <v>42310</v>
      </c>
      <c r="C40" t="s">
        <v>5</v>
      </c>
      <c r="D40" t="s">
        <v>36</v>
      </c>
      <c r="E40" t="s">
        <v>76</v>
      </c>
      <c r="G40">
        <v>255</v>
      </c>
      <c r="H40">
        <v>16118895</v>
      </c>
      <c r="I40">
        <v>0</v>
      </c>
      <c r="J40">
        <v>7881105</v>
      </c>
      <c r="L40" s="2">
        <f t="shared" si="1"/>
        <v>0.67162062499999997</v>
      </c>
    </row>
    <row r="41" spans="1:12">
      <c r="A41" t="s">
        <v>54</v>
      </c>
      <c r="B41" s="1">
        <v>42310</v>
      </c>
      <c r="C41" t="s">
        <v>5</v>
      </c>
      <c r="D41" t="s">
        <v>36</v>
      </c>
      <c r="E41" t="s">
        <v>76</v>
      </c>
      <c r="G41">
        <v>255</v>
      </c>
      <c r="H41">
        <v>17091237</v>
      </c>
      <c r="I41">
        <v>0</v>
      </c>
      <c r="J41">
        <v>6908763</v>
      </c>
      <c r="L41" s="2">
        <f t="shared" si="1"/>
        <v>0.71213487499999995</v>
      </c>
    </row>
    <row r="42" spans="1:12">
      <c r="A42" t="s">
        <v>56</v>
      </c>
      <c r="B42" s="1">
        <v>42310</v>
      </c>
      <c r="C42" t="s">
        <v>5</v>
      </c>
      <c r="D42" t="s">
        <v>37</v>
      </c>
      <c r="E42" t="s">
        <v>76</v>
      </c>
      <c r="G42">
        <v>0</v>
      </c>
      <c r="H42">
        <v>18854151</v>
      </c>
      <c r="I42">
        <v>255</v>
      </c>
      <c r="J42">
        <v>5145849</v>
      </c>
      <c r="L42" s="4">
        <f t="shared" si="1"/>
        <v>0.78558962499999996</v>
      </c>
    </row>
    <row r="43" spans="1:12">
      <c r="A43" t="s">
        <v>57</v>
      </c>
      <c r="B43" s="1">
        <v>42310</v>
      </c>
      <c r="C43" t="s">
        <v>5</v>
      </c>
      <c r="D43" t="s">
        <v>37</v>
      </c>
      <c r="E43" t="s">
        <v>76</v>
      </c>
      <c r="F43" t="s">
        <v>80</v>
      </c>
      <c r="G43">
        <v>0</v>
      </c>
      <c r="H43">
        <v>18252520</v>
      </c>
      <c r="I43">
        <v>255</v>
      </c>
      <c r="J43">
        <v>5747480</v>
      </c>
      <c r="L43" s="4">
        <f t="shared" si="1"/>
        <v>0.76052166666666665</v>
      </c>
    </row>
    <row r="44" spans="1:12">
      <c r="A44" t="s">
        <v>14</v>
      </c>
      <c r="B44" s="1">
        <v>42303</v>
      </c>
      <c r="C44" t="s">
        <v>8</v>
      </c>
      <c r="D44" t="s">
        <v>6</v>
      </c>
      <c r="E44" t="s">
        <v>72</v>
      </c>
      <c r="G44">
        <v>0</v>
      </c>
      <c r="H44">
        <v>16340009</v>
      </c>
      <c r="I44">
        <v>255</v>
      </c>
      <c r="J44">
        <v>7659991</v>
      </c>
      <c r="L44" s="2">
        <f t="shared" si="1"/>
        <v>0.68083370833333334</v>
      </c>
    </row>
    <row r="45" spans="1:12">
      <c r="A45" t="s">
        <v>13</v>
      </c>
      <c r="B45" s="1">
        <v>42303</v>
      </c>
      <c r="C45" t="s">
        <v>5</v>
      </c>
      <c r="D45" t="s">
        <v>6</v>
      </c>
      <c r="E45" t="s">
        <v>72</v>
      </c>
      <c r="G45">
        <v>0</v>
      </c>
      <c r="H45">
        <v>16480171</v>
      </c>
      <c r="I45">
        <v>255</v>
      </c>
      <c r="J45">
        <v>7519829</v>
      </c>
      <c r="L45" s="2">
        <f t="shared" si="1"/>
        <v>0.68667379166666664</v>
      </c>
    </row>
    <row r="46" spans="1:12">
      <c r="A46" t="s">
        <v>60</v>
      </c>
      <c r="B46" s="1">
        <v>42312</v>
      </c>
      <c r="C46" t="s">
        <v>8</v>
      </c>
      <c r="D46" t="s">
        <v>6</v>
      </c>
      <c r="E46" t="s">
        <v>77</v>
      </c>
      <c r="G46">
        <v>0</v>
      </c>
      <c r="H46">
        <v>13178087</v>
      </c>
      <c r="I46">
        <v>255</v>
      </c>
      <c r="J46">
        <v>10821913</v>
      </c>
      <c r="L46" s="2">
        <f t="shared" si="1"/>
        <v>0.54908695833333332</v>
      </c>
    </row>
    <row r="47" spans="1:12">
      <c r="A47" t="s">
        <v>62</v>
      </c>
      <c r="B47" s="1">
        <v>42312</v>
      </c>
      <c r="C47" t="s">
        <v>8</v>
      </c>
      <c r="D47" t="s">
        <v>6</v>
      </c>
      <c r="E47" t="s">
        <v>77</v>
      </c>
      <c r="G47">
        <v>0</v>
      </c>
      <c r="H47">
        <v>15018228</v>
      </c>
      <c r="I47">
        <v>255</v>
      </c>
      <c r="J47">
        <v>8981772</v>
      </c>
      <c r="L47" s="2">
        <f t="shared" si="1"/>
        <v>0.62575950000000002</v>
      </c>
    </row>
    <row r="48" spans="1:12">
      <c r="A48" t="s">
        <v>59</v>
      </c>
      <c r="B48" s="1">
        <v>42312</v>
      </c>
      <c r="C48" t="s">
        <v>5</v>
      </c>
      <c r="D48" t="s">
        <v>6</v>
      </c>
      <c r="E48" t="s">
        <v>77</v>
      </c>
      <c r="G48">
        <v>0</v>
      </c>
      <c r="H48">
        <v>14743665</v>
      </c>
      <c r="I48">
        <v>255</v>
      </c>
      <c r="J48">
        <v>9256335</v>
      </c>
      <c r="L48" s="2">
        <f t="shared" si="1"/>
        <v>0.614319375</v>
      </c>
    </row>
    <row r="49" spans="1:12">
      <c r="A49" t="s">
        <v>61</v>
      </c>
      <c r="B49" s="1">
        <v>42312</v>
      </c>
      <c r="C49" t="s">
        <v>5</v>
      </c>
      <c r="D49" t="s">
        <v>6</v>
      </c>
      <c r="E49" t="s">
        <v>77</v>
      </c>
      <c r="G49">
        <v>0</v>
      </c>
      <c r="H49">
        <v>11342184</v>
      </c>
      <c r="I49">
        <v>255</v>
      </c>
      <c r="J49">
        <v>12657816</v>
      </c>
      <c r="L49" s="2">
        <f t="shared" si="1"/>
        <v>0.47259099999999998</v>
      </c>
    </row>
    <row r="50" spans="1:12">
      <c r="A50" t="s">
        <v>12</v>
      </c>
      <c r="B50" s="1">
        <v>42303</v>
      </c>
      <c r="C50" t="s">
        <v>8</v>
      </c>
      <c r="D50" t="s">
        <v>6</v>
      </c>
      <c r="E50" t="s">
        <v>71</v>
      </c>
      <c r="G50">
        <v>0</v>
      </c>
      <c r="H50">
        <v>16908876</v>
      </c>
      <c r="I50">
        <v>255</v>
      </c>
      <c r="J50">
        <v>7091124</v>
      </c>
      <c r="L50" s="2">
        <f t="shared" si="1"/>
        <v>0.70453650000000001</v>
      </c>
    </row>
    <row r="51" spans="1:12">
      <c r="A51" t="s">
        <v>16</v>
      </c>
      <c r="B51" s="1">
        <v>42303</v>
      </c>
      <c r="C51" t="s">
        <v>8</v>
      </c>
      <c r="D51" t="s">
        <v>6</v>
      </c>
      <c r="E51" t="s">
        <v>71</v>
      </c>
      <c r="G51">
        <v>0</v>
      </c>
      <c r="H51">
        <v>19718823</v>
      </c>
      <c r="I51">
        <v>255</v>
      </c>
      <c r="J51">
        <v>4281177</v>
      </c>
      <c r="L51" s="2">
        <f t="shared" si="1"/>
        <v>0.82161762500000002</v>
      </c>
    </row>
    <row r="52" spans="1:12">
      <c r="A52" t="s">
        <v>18</v>
      </c>
      <c r="B52" s="1">
        <v>42303</v>
      </c>
      <c r="C52" t="s">
        <v>8</v>
      </c>
      <c r="D52" t="s">
        <v>6</v>
      </c>
      <c r="E52" t="s">
        <v>71</v>
      </c>
      <c r="G52">
        <v>0</v>
      </c>
      <c r="H52">
        <v>14189705</v>
      </c>
      <c r="I52">
        <v>255</v>
      </c>
      <c r="J52">
        <v>9810295</v>
      </c>
      <c r="L52" s="2">
        <f t="shared" si="1"/>
        <v>0.59123770833333333</v>
      </c>
    </row>
    <row r="53" spans="1:12">
      <c r="A53" t="s">
        <v>11</v>
      </c>
      <c r="B53" s="1">
        <v>42303</v>
      </c>
      <c r="C53" t="s">
        <v>5</v>
      </c>
      <c r="D53" t="s">
        <v>6</v>
      </c>
      <c r="E53" t="s">
        <v>71</v>
      </c>
      <c r="G53">
        <v>0</v>
      </c>
      <c r="H53">
        <v>16789838</v>
      </c>
      <c r="I53">
        <v>255</v>
      </c>
      <c r="J53">
        <v>7210162</v>
      </c>
      <c r="L53" s="2">
        <f t="shared" si="1"/>
        <v>0.69957658333333328</v>
      </c>
    </row>
    <row r="54" spans="1:12">
      <c r="A54" t="s">
        <v>15</v>
      </c>
      <c r="B54" s="1">
        <v>42303</v>
      </c>
      <c r="C54" t="s">
        <v>5</v>
      </c>
      <c r="D54" t="s">
        <v>6</v>
      </c>
      <c r="E54" t="s">
        <v>71</v>
      </c>
      <c r="G54">
        <v>0</v>
      </c>
      <c r="H54">
        <v>18210523</v>
      </c>
      <c r="I54">
        <v>255</v>
      </c>
      <c r="J54">
        <v>5789477</v>
      </c>
      <c r="L54" s="2">
        <f t="shared" si="1"/>
        <v>0.75877179166666664</v>
      </c>
    </row>
    <row r="55" spans="1:12">
      <c r="A55" t="s">
        <v>17</v>
      </c>
      <c r="B55" s="1">
        <v>42303</v>
      </c>
      <c r="C55" t="s">
        <v>5</v>
      </c>
      <c r="D55" t="s">
        <v>6</v>
      </c>
      <c r="E55" t="s">
        <v>71</v>
      </c>
      <c r="G55">
        <v>0</v>
      </c>
      <c r="H55">
        <v>19313755</v>
      </c>
      <c r="I55">
        <v>255</v>
      </c>
      <c r="J55">
        <v>4686245</v>
      </c>
      <c r="L55" s="2">
        <f t="shared" si="1"/>
        <v>0.80473979166666665</v>
      </c>
    </row>
    <row r="56" spans="1:12">
      <c r="A56" t="s">
        <v>64</v>
      </c>
      <c r="B56" s="1">
        <v>42312</v>
      </c>
      <c r="C56" t="s">
        <v>8</v>
      </c>
      <c r="D56" t="s">
        <v>6</v>
      </c>
      <c r="E56" t="s">
        <v>78</v>
      </c>
      <c r="G56">
        <v>0</v>
      </c>
      <c r="H56">
        <v>15318948</v>
      </c>
      <c r="I56">
        <v>255</v>
      </c>
      <c r="J56">
        <v>8681052</v>
      </c>
      <c r="L56" s="2">
        <f t="shared" si="1"/>
        <v>0.63828949999999995</v>
      </c>
    </row>
    <row r="57" spans="1:12">
      <c r="A57" t="s">
        <v>66</v>
      </c>
      <c r="B57" s="1">
        <v>42312</v>
      </c>
      <c r="C57" t="s">
        <v>8</v>
      </c>
      <c r="D57" t="s">
        <v>6</v>
      </c>
      <c r="E57" t="s">
        <v>78</v>
      </c>
      <c r="G57">
        <v>0</v>
      </c>
      <c r="H57">
        <v>16015738</v>
      </c>
      <c r="I57">
        <v>255</v>
      </c>
      <c r="J57">
        <v>7984262</v>
      </c>
      <c r="L57" s="2">
        <f t="shared" si="1"/>
        <v>0.6673224166666667</v>
      </c>
    </row>
    <row r="58" spans="1:12">
      <c r="A58" t="s">
        <v>67</v>
      </c>
      <c r="B58" s="1">
        <v>42312</v>
      </c>
      <c r="C58" t="s">
        <v>8</v>
      </c>
      <c r="D58" t="s">
        <v>6</v>
      </c>
      <c r="E58" t="s">
        <v>78</v>
      </c>
      <c r="G58">
        <v>0</v>
      </c>
      <c r="H58">
        <v>12476636</v>
      </c>
      <c r="I58">
        <v>255</v>
      </c>
      <c r="J58">
        <v>11523364</v>
      </c>
      <c r="L58" s="2">
        <f t="shared" si="1"/>
        <v>0.5198598333333333</v>
      </c>
    </row>
    <row r="59" spans="1:12">
      <c r="A59" t="s">
        <v>63</v>
      </c>
      <c r="B59" s="1">
        <v>42312</v>
      </c>
      <c r="C59" t="s">
        <v>5</v>
      </c>
      <c r="D59" t="s">
        <v>6</v>
      </c>
      <c r="E59" t="s">
        <v>78</v>
      </c>
      <c r="G59">
        <v>255</v>
      </c>
      <c r="H59">
        <v>13373594</v>
      </c>
      <c r="I59">
        <v>0</v>
      </c>
      <c r="J59">
        <v>10626406</v>
      </c>
      <c r="L59" s="2">
        <f t="shared" si="1"/>
        <v>0.55723308333333332</v>
      </c>
    </row>
    <row r="60" spans="1:12">
      <c r="A60" t="s">
        <v>65</v>
      </c>
      <c r="B60" s="1">
        <v>42312</v>
      </c>
      <c r="C60" t="s">
        <v>5</v>
      </c>
      <c r="D60" t="s">
        <v>6</v>
      </c>
      <c r="E60" t="s">
        <v>78</v>
      </c>
      <c r="G60">
        <v>255</v>
      </c>
      <c r="H60">
        <v>11499848</v>
      </c>
      <c r="I60">
        <v>0</v>
      </c>
      <c r="J60">
        <v>12500152</v>
      </c>
      <c r="L60" s="2">
        <f t="shared" si="1"/>
        <v>0.47916033333333335</v>
      </c>
    </row>
    <row r="61" spans="1:12">
      <c r="A61" t="s">
        <v>68</v>
      </c>
      <c r="B61" s="1">
        <v>42312</v>
      </c>
      <c r="C61" t="s">
        <v>5</v>
      </c>
      <c r="D61" t="s">
        <v>6</v>
      </c>
      <c r="E61" t="s">
        <v>78</v>
      </c>
      <c r="G61">
        <v>0</v>
      </c>
      <c r="H61">
        <v>14225782</v>
      </c>
      <c r="I61">
        <v>255</v>
      </c>
      <c r="J61">
        <v>9774218</v>
      </c>
      <c r="L61" s="2">
        <f t="shared" si="1"/>
        <v>0.59274091666666662</v>
      </c>
    </row>
    <row r="62" spans="1:12">
      <c r="A62" t="s">
        <v>69</v>
      </c>
      <c r="B62" s="1">
        <v>42312</v>
      </c>
      <c r="C62" t="s">
        <v>5</v>
      </c>
      <c r="D62" t="s">
        <v>6</v>
      </c>
      <c r="E62" t="s">
        <v>78</v>
      </c>
      <c r="G62">
        <v>0</v>
      </c>
      <c r="H62">
        <v>15979667</v>
      </c>
      <c r="I62">
        <v>255</v>
      </c>
      <c r="J62">
        <v>8020333</v>
      </c>
      <c r="L62" s="2">
        <f t="shared" si="1"/>
        <v>0.66581945833333334</v>
      </c>
    </row>
  </sheetData>
  <sortState ref="A2:M62">
    <sortCondition ref="E2:E62"/>
    <sortCondition ref="C2:C62"/>
  </sortState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Original</vt:lpstr>
      <vt:lpstr>On or Off Trail</vt:lpstr>
      <vt:lpstr>By Trail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Hettena</dc:creator>
  <cp:lastModifiedBy>Matthew Aiello-Lammens</cp:lastModifiedBy>
  <dcterms:created xsi:type="dcterms:W3CDTF">2015-10-29T19:01:37Z</dcterms:created>
  <dcterms:modified xsi:type="dcterms:W3CDTF">2016-02-09T17:21:37Z</dcterms:modified>
</cp:coreProperties>
</file>