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cwan/Desktop/API_fixing/artifact/benchmarks/"/>
    </mc:Choice>
  </mc:AlternateContent>
  <xr:revisionPtr revIDLastSave="0" documentId="13_ncr:1_{4BDEDA49-5C0C-6C4F-AE87-D05E683F7757}" xr6:coauthVersionLast="47" xr6:coauthVersionMax="47" xr10:uidLastSave="{00000000-0000-0000-0000-000000000000}"/>
  <bookViews>
    <workbookView xWindow="100" yWindow="900" windowWidth="27700" windowHeight="15880" activeTab="3" xr2:uid="{00000000-000D-0000-FFFF-FFFF00000000}"/>
  </bookViews>
  <sheets>
    <sheet name="All failures" sheetId="8" r:id="rId1"/>
    <sheet name="Detected" sheetId="11" r:id="rId2"/>
    <sheet name="Converted" sheetId="10" r:id="rId3"/>
    <sheet name="App statistics" sheetId="13" r:id="rId4"/>
    <sheet name="Readme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8" l="1"/>
  <c r="L6" i="8"/>
  <c r="K6" i="8"/>
  <c r="M5" i="8"/>
  <c r="M4" i="8"/>
  <c r="L5" i="8"/>
  <c r="L4" i="8"/>
  <c r="K5" i="8"/>
  <c r="K4" i="8"/>
  <c r="T9" i="10"/>
  <c r="Z9" i="10"/>
  <c r="Y9" i="10"/>
  <c r="X9" i="10"/>
  <c r="S9" i="10"/>
  <c r="AA8" i="10"/>
  <c r="AA9" i="10" s="1"/>
  <c r="S8" i="10"/>
  <c r="S7" i="10"/>
  <c r="V57" i="11"/>
  <c r="V56" i="11"/>
  <c r="V55" i="11"/>
  <c r="V54" i="11"/>
  <c r="X69" i="11"/>
  <c r="V69" i="11"/>
  <c r="V68" i="11"/>
  <c r="X68" i="11" s="1"/>
  <c r="V67" i="11"/>
  <c r="X67" i="11" s="1"/>
  <c r="V36" i="11"/>
  <c r="V35" i="11"/>
  <c r="V34" i="11"/>
  <c r="V33" i="11"/>
  <c r="F71" i="8"/>
  <c r="G71" i="8"/>
  <c r="D71" i="8"/>
  <c r="E71" i="8"/>
  <c r="G67" i="8"/>
  <c r="G68" i="8"/>
  <c r="G53" i="8"/>
  <c r="G54" i="8"/>
  <c r="G55" i="8"/>
  <c r="G56" i="8"/>
  <c r="G32" i="8"/>
  <c r="G33" i="8"/>
  <c r="G34" i="8"/>
  <c r="G35" i="8"/>
  <c r="G64" i="8" l="1"/>
  <c r="G58" i="8"/>
  <c r="J73" i="10"/>
  <c r="D73" i="10"/>
  <c r="N73" i="11" l="1"/>
  <c r="H73" i="11"/>
  <c r="AI6" i="11" s="1"/>
  <c r="W73" i="11"/>
  <c r="AF9" i="11" s="1"/>
  <c r="E73" i="11"/>
  <c r="AF6" i="11" s="1"/>
  <c r="T73" i="11"/>
  <c r="AI8" i="11" s="1"/>
  <c r="O73" i="10"/>
  <c r="M73" i="10"/>
  <c r="L73" i="10"/>
  <c r="K73" i="10"/>
  <c r="I73" i="10"/>
  <c r="G73" i="10"/>
  <c r="F73" i="10"/>
  <c r="E73" i="10"/>
  <c r="AA73" i="11"/>
  <c r="AJ9" i="11" s="1"/>
  <c r="U73" i="11"/>
  <c r="AJ8" i="11" s="1"/>
  <c r="O73" i="11"/>
  <c r="AJ7" i="11" s="1"/>
  <c r="S73" i="11"/>
  <c r="AH8" i="11" s="1"/>
  <c r="R73" i="11"/>
  <c r="Q73" i="11"/>
  <c r="AF8" i="11" s="1"/>
  <c r="M73" i="11"/>
  <c r="AH7" i="11" s="1"/>
  <c r="L73" i="11"/>
  <c r="AG7" i="11" s="1"/>
  <c r="K73" i="11"/>
  <c r="AF7" i="11" s="1"/>
  <c r="F73" i="11"/>
  <c r="G73" i="11"/>
  <c r="I73" i="11"/>
  <c r="AJ6" i="11" s="1"/>
  <c r="J73" i="11"/>
  <c r="AE7" i="11" s="1"/>
  <c r="P73" i="11"/>
  <c r="AE8" i="11" s="1"/>
  <c r="D73" i="11"/>
  <c r="AE6" i="11" s="1"/>
  <c r="G59" i="8"/>
  <c r="G60" i="8"/>
  <c r="G61" i="8"/>
  <c r="G62" i="8"/>
  <c r="G63" i="8"/>
  <c r="G65" i="8"/>
  <c r="G66" i="8"/>
  <c r="G20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1" i="8"/>
  <c r="G22" i="8"/>
  <c r="G23" i="8"/>
  <c r="G24" i="8"/>
  <c r="G25" i="8"/>
  <c r="G26" i="8"/>
  <c r="G27" i="8"/>
  <c r="G28" i="8"/>
  <c r="G29" i="8"/>
  <c r="G30" i="8"/>
  <c r="G31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2" i="8"/>
  <c r="AD15" i="11" l="1"/>
  <c r="AD19" i="11"/>
  <c r="X73" i="11"/>
  <c r="Z73" i="11"/>
  <c r="AI9" i="11" s="1"/>
  <c r="Y73" i="11"/>
  <c r="AH9" i="11" s="1"/>
  <c r="N74" i="11"/>
  <c r="H74" i="11"/>
  <c r="AD22" i="11"/>
  <c r="K74" i="10"/>
  <c r="L74" i="10"/>
  <c r="M74" i="10"/>
  <c r="E74" i="10"/>
  <c r="O74" i="10"/>
  <c r="AI7" i="11"/>
  <c r="AD18" i="11" s="1"/>
  <c r="AJ10" i="11"/>
  <c r="T74" i="11"/>
  <c r="I74" i="11"/>
  <c r="R74" i="11"/>
  <c r="G74" i="11"/>
  <c r="F74" i="11"/>
  <c r="AH6" i="11"/>
  <c r="AD17" i="11" s="1"/>
  <c r="AG6" i="11"/>
  <c r="AG8" i="11"/>
  <c r="I74" i="10"/>
  <c r="G74" i="10"/>
  <c r="F74" i="10"/>
  <c r="AF10" i="11"/>
  <c r="U74" i="11"/>
  <c r="M74" i="11"/>
  <c r="S74" i="11"/>
  <c r="K74" i="11"/>
  <c r="O74" i="11"/>
  <c r="Q74" i="11"/>
  <c r="L74" i="11"/>
  <c r="E74" i="11"/>
  <c r="V73" i="11"/>
  <c r="AD16" i="11" l="1"/>
  <c r="AD26" i="11"/>
  <c r="AG9" i="11"/>
  <c r="Z74" i="11"/>
  <c r="AH10" i="11"/>
  <c r="AD25" i="11"/>
  <c r="AD24" i="11"/>
  <c r="AI10" i="11"/>
  <c r="Y74" i="11"/>
  <c r="AE9" i="11"/>
  <c r="X74" i="11"/>
  <c r="AA74" i="11"/>
  <c r="W74" i="11"/>
  <c r="AD23" i="11" l="1"/>
  <c r="AE16" i="11"/>
  <c r="AE23" i="11" s="1"/>
  <c r="AE15" i="11"/>
  <c r="AE22" i="11" s="1"/>
  <c r="AE19" i="11"/>
  <c r="AE18" i="11"/>
  <c r="AE25" i="11" s="1"/>
  <c r="AE17" i="11"/>
  <c r="AG10" i="11"/>
  <c r="AE10" i="11"/>
  <c r="AE24" i="11" l="1"/>
  <c r="AE26" i="11"/>
  <c r="AF11" i="11"/>
  <c r="AF16" i="11"/>
  <c r="AF23" i="11" s="1"/>
  <c r="AF15" i="11"/>
  <c r="AF22" i="11" s="1"/>
  <c r="AF17" i="11"/>
  <c r="AF24" i="11" s="1"/>
  <c r="AF18" i="11"/>
  <c r="AF25" i="11" s="1"/>
  <c r="AF19" i="11"/>
  <c r="AF26" i="11" s="1"/>
  <c r="AI11" i="11"/>
  <c r="AH11" i="11"/>
  <c r="AJ11" i="11"/>
  <c r="AG11" i="11"/>
</calcChain>
</file>

<file path=xl/sharedStrings.xml><?xml version="1.0" encoding="utf-8"?>
<sst xmlns="http://schemas.openxmlformats.org/spreadsheetml/2006/main" count="1055" uniqueCount="411">
  <si>
    <t>repo name</t>
  </si>
  <si>
    <t>url</t>
  </si>
  <si>
    <t>api</t>
  </si>
  <si>
    <t>emotion2music</t>
  </si>
  <si>
    <t>https://github.com/varnachandar/emotion2music</t>
  </si>
  <si>
    <t>face_detection</t>
  </si>
  <si>
    <t>Aander-ETL</t>
  </si>
  <si>
    <t>https://github.com/Grusinator/Aander-ETL</t>
  </si>
  <si>
    <t>label_detection</t>
  </si>
  <si>
    <t>IngredientPrediction</t>
  </si>
  <si>
    <t>https://github.com/laksh22/IngredientPrediction</t>
  </si>
  <si>
    <t>heapsortcypher</t>
  </si>
  <si>
    <t>https://github.com/matthew-chu/heapsortcypher</t>
  </si>
  <si>
    <t>smart_can</t>
  </si>
  <si>
    <t>https://github.com/ertheosiswadi/smart_can</t>
  </si>
  <si>
    <t>calbot</t>
  </si>
  <si>
    <t>https://github.com/KiwiCrushers/calbot</t>
  </si>
  <si>
    <t>Phoenix</t>
  </si>
  <si>
    <t>https://github.com/Flowmot1on/Phoenix</t>
  </si>
  <si>
    <t>FESMKMITL</t>
  </si>
  <si>
    <t>https://github.com/mattheweis/FESMKMITL</t>
  </si>
  <si>
    <t>face_detection, label_detection</t>
  </si>
  <si>
    <t>twimage-search</t>
  </si>
  <si>
    <t>https://github.com/valimerie/twimage-search</t>
  </si>
  <si>
    <t>landmark_detection, web_detection</t>
  </si>
  <si>
    <t>Image-analyzer-chat-bot</t>
  </si>
  <si>
    <t>https://github.com/nikben08/Image-analyzer-chat-bot</t>
  </si>
  <si>
    <t>label_detection, object_localization, translate</t>
  </si>
  <si>
    <t>object_localization</t>
  </si>
  <si>
    <t>SnapCal</t>
  </si>
  <si>
    <t>https://github.com/rguan72/SnapCal</t>
  </si>
  <si>
    <t>text_detection</t>
  </si>
  <si>
    <t>FortniteKillfeed</t>
  </si>
  <si>
    <t>https://github.com/Godsinred/FortniteKillfeed</t>
  </si>
  <si>
    <t>artificial_intelligence</t>
  </si>
  <si>
    <t>https://github.com/way2arun/artificial_intelligence</t>
  </si>
  <si>
    <t>Experiments</t>
  </si>
  <si>
    <t>https://github.com/Sagartheocean/Experiments</t>
  </si>
  <si>
    <t>SeeFarBeyond</t>
  </si>
  <si>
    <t>https://github.com/arosloff/SeeFarBeyond</t>
  </si>
  <si>
    <t>WanderStub</t>
  </si>
  <si>
    <t>https://github.com/richardjpark26/WanderStub</t>
  </si>
  <si>
    <t>ResearchSpring2019</t>
  </si>
  <si>
    <t>https://github.com/gitika-bose/ResearchSpring2019</t>
  </si>
  <si>
    <t>analyze_entities</t>
  </si>
  <si>
    <t>noteScript</t>
  </si>
  <si>
    <t>https://github.com/GalenWong/noteScript</t>
  </si>
  <si>
    <t>classify_text</t>
  </si>
  <si>
    <t>uofthacks6</t>
  </si>
  <si>
    <t>https://github.com/AllegraChen/uofthacks6</t>
  </si>
  <si>
    <t>analyze_sentiment, analyze_entities, analyze_entity_sentiment</t>
  </si>
  <si>
    <t>streaming_recognize</t>
  </si>
  <si>
    <t>recognize</t>
  </si>
  <si>
    <t>PottyPot</t>
  </si>
  <si>
    <t>https://github.com/BlakeAvery/PottyPot</t>
  </si>
  <si>
    <t>TRANSLATOR</t>
  </si>
  <si>
    <t>https://github.com/mubeenafatima/TRANSLATOR</t>
  </si>
  <si>
    <t>selfmailbot</t>
  </si>
  <si>
    <t>https://github.com/f213/selfmailbot/</t>
  </si>
  <si>
    <t>long_running_recognize</t>
  </si>
  <si>
    <t>SwearRemoval</t>
  </si>
  <si>
    <t>https://github.com/mikebrowne/SwearRemoval/</t>
  </si>
  <si>
    <t>ReadingMachine</t>
  </si>
  <si>
    <t>https://github.com/Song-Hea-mi/ReadingMachine</t>
  </si>
  <si>
    <t>Audio-SentenceSplit</t>
  </si>
  <si>
    <t>https://github.com/ynotnplol/Audio-SentenceSplit</t>
  </si>
  <si>
    <t>BlindHandAssistance</t>
  </si>
  <si>
    <t>https://github.com/JK2A/BlindHandAssistance/</t>
  </si>
  <si>
    <t>Klassroom</t>
  </si>
  <si>
    <t>thgml</t>
  </si>
  <si>
    <t>Twitter_Mining_GAE</t>
  </si>
  <si>
    <t>https://github.com/gpesma/Twitter-Mining-GAE</t>
  </si>
  <si>
    <t>HackThe6ix</t>
  </si>
  <si>
    <t>BadGIF</t>
  </si>
  <si>
    <t>newsChronicle</t>
  </si>
  <si>
    <t>ocr-contratos</t>
  </si>
  <si>
    <t>FB_MMHM</t>
  </si>
  <si>
    <t>SBHacks2021</t>
  </si>
  <si>
    <t>flood_depths</t>
  </si>
  <si>
    <t>image_tagging</t>
  </si>
  <si>
    <t>recipeGO</t>
  </si>
  <si>
    <t>shecodes-hack</t>
  </si>
  <si>
    <t>SunHacks2019</t>
  </si>
  <si>
    <t>SnapTrack_HACK112</t>
  </si>
  <si>
    <t>web_detection, object_localization, label_detection, text_detection, face_detection</t>
  </si>
  <si>
    <t>lahacks-quaranteen</t>
  </si>
  <si>
    <t>plant-watcher</t>
  </si>
  <si>
    <t>senior-project</t>
  </si>
  <si>
    <t>label_detection, text_detection</t>
  </si>
  <si>
    <t>https://github.com/rlathgml/thgml/</t>
  </si>
  <si>
    <t>https://github.com/VictorCallejas/FB_MMHM/</t>
  </si>
  <si>
    <t>https://github.com/qwerty10w/SBHacks2021/</t>
  </si>
  <si>
    <t>https://github.com/nlonberg/flood-depths/</t>
  </si>
  <si>
    <t>https://github.com/Goofanaka/image_tagging/</t>
  </si>
  <si>
    <t>https://github.com/Reckonzz/recipeGO/</t>
  </si>
  <si>
    <t>https://github.com/thy0602/shecodes-hack</t>
  </si>
  <si>
    <t>https://github.com/renilJoseph/SunHacks2019/</t>
  </si>
  <si>
    <t>https://github.com/zwang17/SnapTrack-HACK112/</t>
  </si>
  <si>
    <t>https://github.com/siwasu17/plant-watcher/</t>
  </si>
  <si>
    <t>https://github.com/kyu929/senior-project/</t>
  </si>
  <si>
    <t>https://github.com/larry852/ocr-contratos/</t>
  </si>
  <si>
    <t>https://github.com/mihirKachroo/HackThe6ix/</t>
  </si>
  <si>
    <t>https://github.com/da1234/newsChronicle/</t>
  </si>
  <si>
    <t>https://github.com/ansonjwhe/BadGIF/</t>
  </si>
  <si>
    <t>https://github.com/dev5151/Klassroom</t>
  </si>
  <si>
    <t>https://github.com/bestvibes/lahacks-quaranteen/</t>
  </si>
  <si>
    <t>Mismatch</t>
  </si>
  <si>
    <t>Crash</t>
  </si>
  <si>
    <t>https://github.com/SaiManukonda/MirrorDashboard/blob/ba150f2413b532c9cd5448345f4aeb994985d7d8/server/app.py</t>
  </si>
  <si>
    <t>MirrorDashboard</t>
  </si>
  <si>
    <t>https://github.com/dwang/pennapps-2019f/blob/ac61fa82f4d97a78ed433ab32de30aae961e346c/app/tweet_scraping.py</t>
  </si>
  <si>
    <t>pennapps-2019f</t>
  </si>
  <si>
    <t>DMnMD</t>
  </si>
  <si>
    <t>https://github.com/Shrinjay/DMnMD/blob/fe74b0a539528f9c8244f55af98591f0515cb930/helper/over_twenty.py</t>
  </si>
  <si>
    <t>mchacks8</t>
  </si>
  <si>
    <t>https://github.com/liliahache/mchacks8/blob/0f4d1f2bf9ffaa7a6237a752934cd03181f27bef/natlangclasscloud.py</t>
  </si>
  <si>
    <t>soap</t>
  </si>
  <si>
    <t>https://github.com/jcavejr/soap/blob/25a8f7a7fea2fd9904b52852f312621b3a499bbe/python_scripts/ContentClassifier.py</t>
  </si>
  <si>
    <t>HLPFL</t>
  </si>
  <si>
    <t>https://github.com/saheedandrew/HLPFL/blob/2ede1cae5cefc3fed3fd474c878a108462f4b803/python/nlp.py</t>
  </si>
  <si>
    <t>SocialEyes-MakeSPP2018</t>
  </si>
  <si>
    <t>https://github.com/Samvit123/SocialEyes-MakeSPP2018/blob/49a29b8600936a82e3eaafd0c2d923c29c3b47cd/app.py</t>
  </si>
  <si>
    <t>vfriendo</t>
  </si>
  <si>
    <t>https://github.com/JoosepAlviste/vfriendo/blob/70553daaffe0fb2689259b33a6bca2ffea6752a2/backend/chatbot.py</t>
  </si>
  <si>
    <t>https://github.com/mochiliu/projectsyn/</t>
  </si>
  <si>
    <t>projectsyn</t>
  </si>
  <si>
    <t>https://github.com/AlexNguyen27/lisa-assistant-gcp</t>
  </si>
  <si>
    <t>lisa-assistant-gcp</t>
  </si>
  <si>
    <t>API incorrectness</t>
  </si>
  <si>
    <t>SUM</t>
  </si>
  <si>
    <t>Incorrectness of ML API</t>
  </si>
  <si>
    <t>Out-of-bound accesses</t>
  </si>
  <si>
    <t>-</t>
  </si>
  <si>
    <t>Correct Test</t>
  </si>
  <si>
    <t>Speech App.</t>
  </si>
  <si>
    <t>Language App.</t>
  </si>
  <si>
    <t>Vision App.</t>
  </si>
  <si>
    <t># of test</t>
  </si>
  <si>
    <t>TOOL</t>
  </si>
  <si>
    <t>ML-API-Only</t>
  </si>
  <si>
    <t>Software-Only</t>
  </si>
  <si>
    <t>Failure Root Cause</t>
  </si>
  <si>
    <t>Mismatch between ML API and software</t>
  </si>
  <si>
    <t>Sum</t>
  </si>
  <si>
    <t>all</t>
  </si>
  <si>
    <t xml:space="preserve"> </t>
  </si>
  <si>
    <t>Clustering</t>
  </si>
  <si>
    <t>Segmentation</t>
  </si>
  <si>
    <t>Ensemble</t>
  </si>
  <si>
    <t>Temporal data</t>
  </si>
  <si>
    <t>Correct</t>
  </si>
  <si>
    <t>ALL</t>
  </si>
  <si>
    <t>Software+Segment</t>
  </si>
  <si>
    <t>%</t>
  </si>
  <si>
    <t>SW-Only</t>
  </si>
  <si>
    <t>SW+Seg</t>
  </si>
  <si>
    <t>RoomR-Server</t>
  </si>
  <si>
    <t>https://github.com/rodrigoHM/RoomR-Server</t>
  </si>
  <si>
    <t>2017-09-28 21:02:39 UTC</t>
  </si>
  <si>
    <t>2017-09-28 21:06:18 UTC</t>
  </si>
  <si>
    <t>2017-09-28 21:08:57 UTC</t>
  </si>
  <si>
    <t>2019-04-11 04:54:18 UTC</t>
  </si>
  <si>
    <t>2019-08-21 20:21:06 UTC</t>
  </si>
  <si>
    <t>2019-04-21 19:01:08 UTC</t>
  </si>
  <si>
    <t>2019-10-19 16:16:31 UTC</t>
  </si>
  <si>
    <t>2021-03-20 20:32:16 UTC</t>
  </si>
  <si>
    <t>2019-11-05 14:30:23 UTC</t>
  </si>
  <si>
    <t>2019-03-07 23:39:26 UTC</t>
  </si>
  <si>
    <t>2019-03-11 12:38:31 UTC</t>
  </si>
  <si>
    <t>2019-03-07 23:59:25 UTC</t>
  </si>
  <si>
    <t>2019-10-27 10:46:28 UTC</t>
  </si>
  <si>
    <t>2020-09-30 07:58:53 UTC</t>
  </si>
  <si>
    <t>2019-10-29 05:49:38 UTC</t>
  </si>
  <si>
    <t>2019-10-06 08:19:04 UTC</t>
  </si>
  <si>
    <t>2019-12-10 15:24:44 UTC</t>
  </si>
  <si>
    <t>2019-12-10 15:24:42 UTC</t>
  </si>
  <si>
    <t>2018-05-23 19:43:05 UTC</t>
  </si>
  <si>
    <t>2021-01-11 00:53:23 UTC</t>
  </si>
  <si>
    <t>2019-07-01 15:35:16 UTC</t>
  </si>
  <si>
    <t>2019-03-24 08:17:58 UTC</t>
  </si>
  <si>
    <t>2019-03-24 08:23:27 UTC</t>
  </si>
  <si>
    <t>2019-03-24 08:23:21 UTC</t>
  </si>
  <si>
    <t>2019-06-15 13:40:27 UTC</t>
  </si>
  <si>
    <t>2019-06-15 14:01:59 UTC</t>
  </si>
  <si>
    <t>2019-06-15 14:01:58 UTC</t>
  </si>
  <si>
    <t>2019-03-18 02:23:50 UTC</t>
  </si>
  <si>
    <t>2020-03-04 15:33:08 UTC</t>
  </si>
  <si>
    <t>2019-05-05 13:17:16 UTC</t>
  </si>
  <si>
    <t>2019-10-20 14:42:27 UTC</t>
  </si>
  <si>
    <t>2020-08-18 11:06:15 UTC</t>
  </si>
  <si>
    <t>2020-08-18 11:06:08 UTC</t>
  </si>
  <si>
    <t>2019-02-02 17:47:38 UTC</t>
  </si>
  <si>
    <t>2019-06-11 06:49:06 UTC</t>
  </si>
  <si>
    <t>2019-09-21 20:16:53 UTC</t>
  </si>
  <si>
    <t>2019-09-21 21:01:54 UTC</t>
  </si>
  <si>
    <t>2019-04-03 18:04:02 UTC</t>
  </si>
  <si>
    <t>2019-04-03 19:22:55 UTC</t>
  </si>
  <si>
    <t>2019-04-03 19:22:52 UTC</t>
  </si>
  <si>
    <t>2018-09-28 01:18:45 UTC</t>
  </si>
  <si>
    <t>2018-10-30 02:52:07 UTC</t>
  </si>
  <si>
    <t>2018-07-08 22:44:14 UTC</t>
  </si>
  <si>
    <t>2018-07-08 23:07:10 UTC</t>
  </si>
  <si>
    <t>2018-07-08 23:07:09 UTC</t>
  </si>
  <si>
    <t>2019-11-09 20:58:02 UTC</t>
  </si>
  <si>
    <t>2019-11-10 13:05:19 UTC</t>
  </si>
  <si>
    <t>2019-11-10 13:05:16 UTC</t>
  </si>
  <si>
    <t>2020-09-18 07:30:07 UTC</t>
  </si>
  <si>
    <t>2020-11-08 04:38:40 UTC</t>
  </si>
  <si>
    <t>2020-11-08 04:27:24 UTC</t>
  </si>
  <si>
    <t>2020-11-14 13:51:47 UTC</t>
  </si>
  <si>
    <t>2020-12-11 23:34:01 UTC</t>
  </si>
  <si>
    <t>2021-01-16 08:42:15 UTC</t>
  </si>
  <si>
    <t>2021-01-19 04:14:22 UTC</t>
  </si>
  <si>
    <t>2021-01-19 04:14:20 UTC</t>
  </si>
  <si>
    <t>2020-09-09 20:09:32 UTC</t>
  </si>
  <si>
    <t>2021-02-05 16:38:45 UTC</t>
  </si>
  <si>
    <t>2021-02-05 16:38:40 UTC</t>
  </si>
  <si>
    <t>2021-01-01 11:56:55 UTC</t>
  </si>
  <si>
    <t>2021-03-21 07:31:45 UTC</t>
  </si>
  <si>
    <t>2021-03-21 07:31:43 UTC</t>
  </si>
  <si>
    <t>2021-01-16 04:16:23 UTC</t>
  </si>
  <si>
    <t>2021-03-02 05:43:44 UTC</t>
  </si>
  <si>
    <t>2021-01-17 20:19:56 UTC</t>
  </si>
  <si>
    <t>2020-07-19 04:28:42 UTC</t>
  </si>
  <si>
    <t>2020-07-19 05:42:25 UTC</t>
  </si>
  <si>
    <t>2020-07-19 05:42:21 UTC</t>
  </si>
  <si>
    <t>2019-09-23 17:26:56 UTC</t>
  </si>
  <si>
    <t>2019-09-26 08:13:27 UTC</t>
  </si>
  <si>
    <t>2017-11-14 03:08:21 UTC</t>
  </si>
  <si>
    <t>2017-11-17 01:49:54 UTC</t>
  </si>
  <si>
    <t>2017-11-14 03:10:52 UTC</t>
  </si>
  <si>
    <t>2017-12-17 14:46:39 UTC</t>
  </si>
  <si>
    <t>2017-12-17 14:51:08 UTC</t>
  </si>
  <si>
    <t>2018-01-01 12:14:53 UTC</t>
  </si>
  <si>
    <t>2019-10-10 03:56:45 UTC</t>
  </si>
  <si>
    <t>2019-11-11 14:35:34 UTC</t>
  </si>
  <si>
    <t>2019-11-11 14:35:32 UTC</t>
  </si>
  <si>
    <t>2018-03-31 12:23:00 UTC</t>
  </si>
  <si>
    <t>2018-09-27 03:42:21 UTC</t>
  </si>
  <si>
    <t>2018-09-27 03:42:20 UTC</t>
  </si>
  <si>
    <t>2019-01-19 17:37:55 UTC</t>
  </si>
  <si>
    <t>2019-01-22 01:39:52 UTC</t>
  </si>
  <si>
    <t>2019-01-20 16:54:59 UTC</t>
  </si>
  <si>
    <t>2017-12-14 19:19:35 UTC</t>
  </si>
  <si>
    <t>2017-12-14 19:21:00 UTC</t>
  </si>
  <si>
    <t>2018-01-14 19:14:50 UTC</t>
  </si>
  <si>
    <t>2020-08-21 23:14:16 UTC</t>
  </si>
  <si>
    <t>2020-08-23 21:24:50 UTC</t>
  </si>
  <si>
    <t>2020-08-23 21:18:16 UTC</t>
  </si>
  <si>
    <t>2017-11-29 03:05:02 UTC</t>
  </si>
  <si>
    <t>2018-12-28 04:13:02 UTC</t>
  </si>
  <si>
    <t>2018-12-28 04:11:56 UTC</t>
  </si>
  <si>
    <t>2019-02-27 06:01:51 UTC</t>
  </si>
  <si>
    <t>2019-02-28 08:13:18 UTC</t>
  </si>
  <si>
    <t>2020-01-25 16:35:25 UTC</t>
  </si>
  <si>
    <t>2020-05-13 02:59:34 UTC</t>
  </si>
  <si>
    <t>2020-05-13 02:59:32 UTC</t>
  </si>
  <si>
    <t>2020-01-18 00:48:21 UTC</t>
  </si>
  <si>
    <t>2020-01-19 13:24:18 UTC</t>
  </si>
  <si>
    <t>2020-01-19 13:24:17 UTC</t>
  </si>
  <si>
    <t>2019-02-21 11:39:52 UTC</t>
  </si>
  <si>
    <t>2019-02-22 03:07:26 UTC</t>
  </si>
  <si>
    <t>2019-02-22 03:07:24 UTC</t>
  </si>
  <si>
    <t>2018-07-30 20:10:55 UTC</t>
  </si>
  <si>
    <t>2019-06-19 21:52:01 UTC</t>
  </si>
  <si>
    <t>2019-06-20 21:22:35 UTC</t>
  </si>
  <si>
    <t>2019-06-20 21:22:33 UTC</t>
  </si>
  <si>
    <t>2019-11-12 18:43:48 UTC</t>
  </si>
  <si>
    <t>2019-12-10 05:48:27 UTC</t>
  </si>
  <si>
    <t>2019-12-10 05:48:24 UTC</t>
  </si>
  <si>
    <t>linesOfCode</t>
  </si>
  <si>
    <t>created_at</t>
  </si>
  <si>
    <t>updated_at</t>
  </si>
  <si>
    <t>pushed_at</t>
  </si>
  <si>
    <t>size(KB)</t>
  </si>
  <si>
    <t>stargazers_count</t>
  </si>
  <si>
    <t>watchers_count</t>
  </si>
  <si>
    <t>forks_count</t>
  </si>
  <si>
    <t>network_count</t>
  </si>
  <si>
    <t>subscribers_count</t>
  </si>
  <si>
    <t>2022-06-03 12:25:39 UTC</t>
  </si>
  <si>
    <t>2021-01-23 04:01:13 UTC</t>
  </si>
  <si>
    <t>2021-09-13 21:30:14 UTC</t>
  </si>
  <si>
    <t>2021-09-13 21:30:11 UTC</t>
  </si>
  <si>
    <t>2022-01-05 02:36:14 UTC</t>
  </si>
  <si>
    <t>2021-03-20 06:22:42 UTC</t>
  </si>
  <si>
    <t>2021-03-20 22:22:18 UTC</t>
  </si>
  <si>
    <t>2021-03-20 22:22:16 UTC</t>
  </si>
  <si>
    <t>2020-03-28 07:58:31 UTC</t>
  </si>
  <si>
    <t>2020-03-29 17:39:23 UTC</t>
  </si>
  <si>
    <t>2021-09-22 18:48:31 UTC</t>
  </si>
  <si>
    <t>2019-08-23 14:12:10 UTC</t>
  </si>
  <si>
    <t>2022-03-14 01:40:01 UTC</t>
  </si>
  <si>
    <t>2021-12-27 15:39:32 UTC</t>
  </si>
  <si>
    <t>2017-09-21 20:38:25 UTC</t>
  </si>
  <si>
    <t>2017-09-21 20:47:36 UTC</t>
  </si>
  <si>
    <t>2017-09-27 21:51:53 UTC</t>
  </si>
  <si>
    <t>2017-11-18 02:09:32 UTC</t>
  </si>
  <si>
    <t>2020-10-11 17:25:55 UTC</t>
  </si>
  <si>
    <t>2020-10-11 17:25:53 UTC</t>
  </si>
  <si>
    <t>2022-06-21 21:59:56 UTC</t>
  </si>
  <si>
    <t>2020-01-31 04:42:33 UTC</t>
  </si>
  <si>
    <t>2020-06-09 21:56:16 UTC</t>
  </si>
  <si>
    <t>2022-06-22 00:58:07 UTC</t>
  </si>
  <si>
    <t>2022-06-02 21:17:27 UTC</t>
  </si>
  <si>
    <t>2022-07-28 20:31:52 UTC</t>
  </si>
  <si>
    <t>2022-02-11 03:00:55 UTC</t>
  </si>
  <si>
    <t>2022-02-11 02:40:55 UTC</t>
  </si>
  <si>
    <t>2022-06-21 22:51:16 UTC</t>
  </si>
  <si>
    <t>https://github.com/saheedandrew/HLPFL</t>
  </si>
  <si>
    <t>https://github.com/liliahache/mchacks8</t>
  </si>
  <si>
    <t>https://github.com/SaiManukonda/MirrorDashboard</t>
  </si>
  <si>
    <t>https://github.com/dwang/pennapps-2019f</t>
  </si>
  <si>
    <t>https://github.com/jcavejr/soap</t>
  </si>
  <si>
    <t>https://github.com/Samvit123/SocialEyes-MakeSPP2018</t>
  </si>
  <si>
    <t>https://github.com/JoosepAlviste/vfriendo</t>
  </si>
  <si>
    <t>https://github.com/Shrinjay/DMnMD</t>
  </si>
  <si>
    <t>2021-06-26 06:21:12 UTC</t>
  </si>
  <si>
    <t>2021-06-27 16:48:40 UTC</t>
  </si>
  <si>
    <t>2021-06-27 11:30:30 UTC</t>
  </si>
  <si>
    <t>2019-09-21 04:17:48 UTC</t>
  </si>
  <si>
    <t>2019-09-23 15:35:31 UTC</t>
  </si>
  <si>
    <t>2022-02-11 02:58:43 UTC</t>
  </si>
  <si>
    <t>2021-01-30 01:29:51 UTC</t>
  </si>
  <si>
    <t>2021-01-31 06:19:11 UTC</t>
  </si>
  <si>
    <t>2021-01-31 06:19:09 UTC</t>
  </si>
  <si>
    <t>2022-01-03 14:06:23 UTC</t>
  </si>
  <si>
    <t>2022-01-03 14:08:48 UTC</t>
  </si>
  <si>
    <t>2022-01-03 14:08:45 UTC</t>
  </si>
  <si>
    <t>2019-09-03 02:19:26 UTC</t>
  </si>
  <si>
    <t>2021-10-02 23:53:59 UTC</t>
  </si>
  <si>
    <t>2019-09-08 13:05:54 UTC</t>
  </si>
  <si>
    <t>https://github.com/siwasu17/plant-watcher</t>
  </si>
  <si>
    <t>https://github.com/qwerty10w/SBHacks2021</t>
  </si>
  <si>
    <t>2018-03-24 08:46:12 UTC</t>
  </si>
  <si>
    <t>2018-03-25 20:58:59 UTC</t>
  </si>
  <si>
    <t>2018-03-25 20:58:18 UTC</t>
  </si>
  <si>
    <t>2018-05-26 12:26:14 UTC</t>
  </si>
  <si>
    <t>2019-09-01 16:33:02 UTC</t>
  </si>
  <si>
    <t>2019-09-01 16:33:01 UTC</t>
  </si>
  <si>
    <t>https://github.com/rlathgml/thgml</t>
  </si>
  <si>
    <t>2018-11-24 08:19:28 UTC</t>
  </si>
  <si>
    <t>2020-09-18 09:23:50 UTC</t>
  </si>
  <si>
    <t>2018-11-25 07:56:20 UTC</t>
  </si>
  <si>
    <t>Fail-stop Failure</t>
  </si>
  <si>
    <t>Non-fail-stop Failure</t>
  </si>
  <si>
    <t>Each application is tested with 100 inputs</t>
  </si>
  <si>
    <t>A blank cell means that the software do not contains this type of failure</t>
  </si>
  <si>
    <t>crash-only</t>
  </si>
  <si>
    <t>ml-api-only</t>
  </si>
  <si>
    <t>sw+seg</t>
  </si>
  <si>
    <t>sw-only</t>
  </si>
  <si>
    <t>Per App</t>
  </si>
  <si>
    <t>All</t>
  </si>
  <si>
    <t>Ours</t>
  </si>
  <si>
    <t>ours</t>
  </si>
  <si>
    <t>This file contains the result in evaluation section</t>
  </si>
  <si>
    <t>False Positives</t>
  </si>
  <si>
    <t>False Negatives</t>
  </si>
  <si>
    <t>Crash-Only</t>
  </si>
  <si>
    <t>MythPluDiscBot</t>
  </si>
  <si>
    <t>https://github.com/mmbarbero/MythPluDiscBot</t>
  </si>
  <si>
    <t>RainorShine</t>
  </si>
  <si>
    <t>https://github.com/DanialKhan6312/RainorShine</t>
  </si>
  <si>
    <t>PropertyPrice</t>
  </si>
  <si>
    <t>https://github.com/rainshang/COMP9321</t>
  </si>
  <si>
    <t>PlasticBottle</t>
  </si>
  <si>
    <t>https://github.com/ramwong/Plastic-Bottle-reuse-idea-sharing-platform</t>
  </si>
  <si>
    <t>HackNYU</t>
  </si>
  <si>
    <t>https://github.com/Omkarpatinge/HackNYU</t>
  </si>
  <si>
    <t>welikethespeech</t>
  </si>
  <si>
    <t>https://github.com/welikethespeech/backend</t>
  </si>
  <si>
    <t>speech-box</t>
  </si>
  <si>
    <t>https://github.com/angryducks/speech-box</t>
  </si>
  <si>
    <t>amplify</t>
  </si>
  <si>
    <t>https://github.com/wellcomecollection/amplify</t>
  </si>
  <si>
    <t>speech-img-vid-generator</t>
  </si>
  <si>
    <t>https://github.com/aarenstade/speech-img-vid-generator</t>
  </si>
  <si>
    <t>hungry-student-app/</t>
  </si>
  <si>
    <t>https://github.com/aiy-voice-assistant/hungry-student-app</t>
  </si>
  <si>
    <t>True Positives</t>
  </si>
  <si>
    <t>2021-02-03 18:50:20 UTC</t>
  </si>
  <si>
    <t>2023-01-20 10:57:12 UTC</t>
  </si>
  <si>
    <t>2022-12-05 19:14:21 UTC</t>
  </si>
  <si>
    <t>2020-11-22 14:03:16 UTC</t>
  </si>
  <si>
    <t>2021-01-06 02:17:39 UTC</t>
  </si>
  <si>
    <t>2021-01-06 02:17:37 UTC</t>
  </si>
  <si>
    <t>2018-09-14 07:12:36 UTC</t>
  </si>
  <si>
    <t>2020-12-17 20:30:18 UTC</t>
  </si>
  <si>
    <t>2018-10-21 09:14:37 UTC</t>
  </si>
  <si>
    <t>2022-05-21 05:58:46 UTC</t>
  </si>
  <si>
    <t>2022-05-21 06:31:10 UTC</t>
  </si>
  <si>
    <t>2022-05-21 06:31:07 UTC</t>
  </si>
  <si>
    <t>2019-02-19 22:33:24 UTC</t>
  </si>
  <si>
    <t>2019-02-19 22:43:20 UTC</t>
  </si>
  <si>
    <t>2019-02-19 22:42:20 UTC</t>
  </si>
  <si>
    <t>2022-01-22 12:42:33 UTC</t>
  </si>
  <si>
    <t>2022-01-23 12:17:16 UTC</t>
  </si>
  <si>
    <t>2022-01-23 10:05:06 UTC</t>
  </si>
  <si>
    <t>2019-03-11 17:04:54 UTC</t>
  </si>
  <si>
    <t>2022-02-19 06:56:09 UTC</t>
  </si>
  <si>
    <t>2022-12-07 23:53:26 UTC</t>
  </si>
  <si>
    <t>2019-12-03 11:29:29 UTC</t>
  </si>
  <si>
    <t>2021-05-07 11:43:24 UTC</t>
  </si>
  <si>
    <t>2021-09-02 12:54:33 UTC</t>
  </si>
  <si>
    <t>2020-10-27 06:53:52 UTC</t>
  </si>
  <si>
    <t>2022-10-04 21:29:11 UTC</t>
  </si>
  <si>
    <t>2021-03-09 23:24:49 UTC</t>
  </si>
  <si>
    <t>2019-03-29 16:06:09 UTC</t>
  </si>
  <si>
    <t>2023-01-24 15:22:12 UTC</t>
  </si>
  <si>
    <t>2020-01-20 11:44:39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</si>
</sst>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1"/>
  </cellStyleXfs>
  <cellXfs count="5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0" borderId="1" xfId="2" applyFont="1"/>
    <xf numFmtId="0" fontId="0" fillId="0" borderId="8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9" xfId="0" applyBorder="1"/>
    <xf numFmtId="0" fontId="3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4" fillId="0" borderId="0" xfId="0" applyFont="1"/>
    <xf numFmtId="0" fontId="4" fillId="0" borderId="2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0" xfId="1" applyFont="1" applyFill="1"/>
    <xf numFmtId="0" fontId="4" fillId="0" borderId="0" xfId="1" applyFont="1" applyFill="1" applyAlignment="1"/>
    <xf numFmtId="0" fontId="3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9" xfId="0" applyFont="1" applyBorder="1" applyAlignment="1">
      <alignment horizontal="center"/>
    </xf>
    <xf numFmtId="0" fontId="3" fillId="0" borderId="4" xfId="0" applyFont="1" applyBorder="1"/>
    <xf numFmtId="1" fontId="4" fillId="0" borderId="1" xfId="0" applyNumberFormat="1" applyFont="1" applyBorder="1"/>
    <xf numFmtId="1" fontId="4" fillId="0" borderId="10" xfId="0" applyNumberFormat="1" applyFont="1" applyBorder="1"/>
    <xf numFmtId="164" fontId="4" fillId="0" borderId="1" xfId="0" applyNumberFormat="1" applyFont="1" applyBorder="1"/>
    <xf numFmtId="164" fontId="4" fillId="0" borderId="8" xfId="0" applyNumberFormat="1" applyFont="1" applyBorder="1"/>
    <xf numFmtId="164" fontId="4" fillId="0" borderId="10" xfId="0" applyNumberFormat="1" applyFont="1" applyBorder="1"/>
    <xf numFmtId="164" fontId="4" fillId="0" borderId="11" xfId="0" applyNumberFormat="1" applyFont="1" applyBorder="1"/>
    <xf numFmtId="2" fontId="4" fillId="0" borderId="0" xfId="0" applyNumberFormat="1" applyFont="1"/>
    <xf numFmtId="0" fontId="3" fillId="0" borderId="1" xfId="0" applyFont="1" applyBorder="1"/>
    <xf numFmtId="0" fontId="4" fillId="0" borderId="0" xfId="1" applyFont="1"/>
    <xf numFmtId="0" fontId="4" fillId="0" borderId="0" xfId="1" applyFont="1" applyAlignment="1"/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84506717-BC69-A84C-994C-8E80AEAE33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richardjpark26/WanderStub" TargetMode="External"/><Relationship Id="rId18" Type="http://schemas.openxmlformats.org/officeDocument/2006/relationships/hyperlink" Target="https://github.com/qwerty10w/SBHacks2021/" TargetMode="External"/><Relationship Id="rId26" Type="http://schemas.openxmlformats.org/officeDocument/2006/relationships/hyperlink" Target="https://github.com/rlathgml/thgml/" TargetMode="External"/><Relationship Id="rId39" Type="http://schemas.openxmlformats.org/officeDocument/2006/relationships/hyperlink" Target="https://github.com/f213/selfmailbot/blob/1eaa09491a0b3776e06e02e64c7a096b1951dba7/src/recognize.py" TargetMode="External"/><Relationship Id="rId21" Type="http://schemas.openxmlformats.org/officeDocument/2006/relationships/hyperlink" Target="https://github.com/nlonberg/flood-depths/" TargetMode="External"/><Relationship Id="rId34" Type="http://schemas.openxmlformats.org/officeDocument/2006/relationships/hyperlink" Target="https://github.com/mihirKachroo/HackThe6ix/" TargetMode="External"/><Relationship Id="rId42" Type="http://schemas.openxmlformats.org/officeDocument/2006/relationships/hyperlink" Target="https://github.com/ynotnplol/Audio-SentenceSplit" TargetMode="External"/><Relationship Id="rId47" Type="http://schemas.openxmlformats.org/officeDocument/2006/relationships/hyperlink" Target="https://github.com/rodrigoHM/RoomR-Server" TargetMode="External"/><Relationship Id="rId50" Type="http://schemas.openxmlformats.org/officeDocument/2006/relationships/hyperlink" Target="https://github.com/ramwong/Plastic-Bottle-reuse-idea-sharing-platform" TargetMode="External"/><Relationship Id="rId55" Type="http://schemas.openxmlformats.org/officeDocument/2006/relationships/hyperlink" Target="https://github.com/aarenstade/speech-img-vid-generator" TargetMode="External"/><Relationship Id="rId7" Type="http://schemas.openxmlformats.org/officeDocument/2006/relationships/hyperlink" Target="https://github.com/Flowmot1on/Phoenix" TargetMode="External"/><Relationship Id="rId2" Type="http://schemas.openxmlformats.org/officeDocument/2006/relationships/hyperlink" Target="https://github.com/Grusinator/Aander-ETL" TargetMode="External"/><Relationship Id="rId16" Type="http://schemas.openxmlformats.org/officeDocument/2006/relationships/hyperlink" Target="https://github.com/Goofanaka/image_tagging/" TargetMode="External"/><Relationship Id="rId29" Type="http://schemas.openxmlformats.org/officeDocument/2006/relationships/hyperlink" Target="https://github.com/AllegraChen/uofthacks6" TargetMode="External"/><Relationship Id="rId11" Type="http://schemas.openxmlformats.org/officeDocument/2006/relationships/hyperlink" Target="https://github.com/Godsinred/FortniteKillfeed" TargetMode="External"/><Relationship Id="rId24" Type="http://schemas.openxmlformats.org/officeDocument/2006/relationships/hyperlink" Target="https://github.com/bestvibes/lahacks-quaranteen/" TargetMode="External"/><Relationship Id="rId32" Type="http://schemas.openxmlformats.org/officeDocument/2006/relationships/hyperlink" Target="https://github.com/dev5151/Klassroom" TargetMode="External"/><Relationship Id="rId37" Type="http://schemas.openxmlformats.org/officeDocument/2006/relationships/hyperlink" Target="https://github.com/BlakeAvery/PottyPot" TargetMode="External"/><Relationship Id="rId40" Type="http://schemas.openxmlformats.org/officeDocument/2006/relationships/hyperlink" Target="https://github.com/mikebrowne/SwearRemoval/blob/62c391ba6d2d01d1b40355a027997ecb8be0f3e3/model/SwearRemovalModel.py" TargetMode="External"/><Relationship Id="rId45" Type="http://schemas.openxmlformats.org/officeDocument/2006/relationships/hyperlink" Target="https://github.com/AlexNguyen27/lisa-assistant-gcp" TargetMode="External"/><Relationship Id="rId53" Type="http://schemas.openxmlformats.org/officeDocument/2006/relationships/hyperlink" Target="https://github.com/Omkarpatinge/HackNYU" TargetMode="External"/><Relationship Id="rId5" Type="http://schemas.openxmlformats.org/officeDocument/2006/relationships/hyperlink" Target="https://github.com/ertheosiswadi/smart_can" TargetMode="External"/><Relationship Id="rId10" Type="http://schemas.openxmlformats.org/officeDocument/2006/relationships/hyperlink" Target="https://github.com/rguan72/SnapCal" TargetMode="External"/><Relationship Id="rId19" Type="http://schemas.openxmlformats.org/officeDocument/2006/relationships/hyperlink" Target="https://github.com/renilJoseph/SunHacks2019/" TargetMode="External"/><Relationship Id="rId31" Type="http://schemas.openxmlformats.org/officeDocument/2006/relationships/hyperlink" Target="https://github.com/da1234/newsChronicle/" TargetMode="External"/><Relationship Id="rId44" Type="http://schemas.openxmlformats.org/officeDocument/2006/relationships/hyperlink" Target="https://github.com/mochiliu/projectsyn/" TargetMode="External"/><Relationship Id="rId52" Type="http://schemas.openxmlformats.org/officeDocument/2006/relationships/hyperlink" Target="https://github.com/wellcomecollection/amplify" TargetMode="External"/><Relationship Id="rId4" Type="http://schemas.openxmlformats.org/officeDocument/2006/relationships/hyperlink" Target="https://github.com/matthew-chu/heapsortcypher" TargetMode="External"/><Relationship Id="rId9" Type="http://schemas.openxmlformats.org/officeDocument/2006/relationships/hyperlink" Target="https://github.com/nikben08/Image-analyzer-chat-bot" TargetMode="External"/><Relationship Id="rId14" Type="http://schemas.openxmlformats.org/officeDocument/2006/relationships/hyperlink" Target="https://github.com/gitika-bose/ResearchSpring2019" TargetMode="External"/><Relationship Id="rId22" Type="http://schemas.openxmlformats.org/officeDocument/2006/relationships/hyperlink" Target="https://github.com/zwang17/SnapTrack-HACK112/" TargetMode="External"/><Relationship Id="rId27" Type="http://schemas.openxmlformats.org/officeDocument/2006/relationships/hyperlink" Target="https://github.com/siwasu17/plant-watcher/" TargetMode="External"/><Relationship Id="rId30" Type="http://schemas.openxmlformats.org/officeDocument/2006/relationships/hyperlink" Target="https://github.com/gpesma/Twitter-Mining-GAE" TargetMode="External"/><Relationship Id="rId35" Type="http://schemas.openxmlformats.org/officeDocument/2006/relationships/hyperlink" Target="https://github.com/ansonjwhe/BadGIF/" TargetMode="External"/><Relationship Id="rId43" Type="http://schemas.openxmlformats.org/officeDocument/2006/relationships/hyperlink" Target="https://github.com/JK2A/BlindHandAssistance/" TargetMode="External"/><Relationship Id="rId48" Type="http://schemas.openxmlformats.org/officeDocument/2006/relationships/hyperlink" Target="https://github.com/rodrigoHM/RoomR-Server" TargetMode="External"/><Relationship Id="rId56" Type="http://schemas.openxmlformats.org/officeDocument/2006/relationships/hyperlink" Target="https://github.com/aiy-voice-assistant/hungry-student-app/blob/0da989806385138cbe2afaee1186d02ed9b77ae2/assistant.py" TargetMode="External"/><Relationship Id="rId8" Type="http://schemas.openxmlformats.org/officeDocument/2006/relationships/hyperlink" Target="https://github.com/valimerie/twimage-search" TargetMode="External"/><Relationship Id="rId51" Type="http://schemas.openxmlformats.org/officeDocument/2006/relationships/hyperlink" Target="https://github.com/angryducks/speech-box" TargetMode="External"/><Relationship Id="rId3" Type="http://schemas.openxmlformats.org/officeDocument/2006/relationships/hyperlink" Target="https://github.com/laksh22/IngredientPrediction" TargetMode="External"/><Relationship Id="rId12" Type="http://schemas.openxmlformats.org/officeDocument/2006/relationships/hyperlink" Target="https://github.com/arosloff/SeeFarBeyond" TargetMode="External"/><Relationship Id="rId17" Type="http://schemas.openxmlformats.org/officeDocument/2006/relationships/hyperlink" Target="https://github.com/Reckonzz/recipeGO/" TargetMode="External"/><Relationship Id="rId25" Type="http://schemas.openxmlformats.org/officeDocument/2006/relationships/hyperlink" Target="https://github.com/kyu929/senior-project/" TargetMode="External"/><Relationship Id="rId33" Type="http://schemas.openxmlformats.org/officeDocument/2006/relationships/hyperlink" Target="https://github.com/larry852/ocr-contratos/" TargetMode="External"/><Relationship Id="rId38" Type="http://schemas.openxmlformats.org/officeDocument/2006/relationships/hyperlink" Target="https://github.com/mubeenafatima/TRANSLATOR" TargetMode="External"/><Relationship Id="rId46" Type="http://schemas.openxmlformats.org/officeDocument/2006/relationships/hyperlink" Target="https://github.com/Sagartheocean/Experiments" TargetMode="External"/><Relationship Id="rId20" Type="http://schemas.openxmlformats.org/officeDocument/2006/relationships/hyperlink" Target="https://github.com/thy0602/shecodes-hack" TargetMode="External"/><Relationship Id="rId41" Type="http://schemas.openxmlformats.org/officeDocument/2006/relationships/hyperlink" Target="https://github.com/Song-Hea-mi/ReadingMachine" TargetMode="External"/><Relationship Id="rId54" Type="http://schemas.openxmlformats.org/officeDocument/2006/relationships/hyperlink" Target="https://github.com/welikethespeech/backend" TargetMode="External"/><Relationship Id="rId1" Type="http://schemas.openxmlformats.org/officeDocument/2006/relationships/hyperlink" Target="https://github.com/varnachandar/emotion2music" TargetMode="External"/><Relationship Id="rId6" Type="http://schemas.openxmlformats.org/officeDocument/2006/relationships/hyperlink" Target="https://github.com/KiwiCrushers/calbot" TargetMode="External"/><Relationship Id="rId15" Type="http://schemas.openxmlformats.org/officeDocument/2006/relationships/hyperlink" Target="https://github.com/mattheweis/FESMKMITL" TargetMode="External"/><Relationship Id="rId23" Type="http://schemas.openxmlformats.org/officeDocument/2006/relationships/hyperlink" Target="https://github.com/VictorCallejas/FB_MMHM/" TargetMode="External"/><Relationship Id="rId28" Type="http://schemas.openxmlformats.org/officeDocument/2006/relationships/hyperlink" Target="https://github.com/GalenWong/noteScript" TargetMode="External"/><Relationship Id="rId36" Type="http://schemas.openxmlformats.org/officeDocument/2006/relationships/hyperlink" Target="https://github.com/SaiManukonda/MirrorDashboard/blob/ba150f2413b532c9cd5448345f4aeb994985d7d8/server/app.py" TargetMode="External"/><Relationship Id="rId49" Type="http://schemas.openxmlformats.org/officeDocument/2006/relationships/hyperlink" Target="https://github.com/mmbarbero/MythPluDiscBo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rosloff/SeeFarBeyond" TargetMode="External"/><Relationship Id="rId18" Type="http://schemas.openxmlformats.org/officeDocument/2006/relationships/hyperlink" Target="https://github.com/Reckonzz/recipeGO/" TargetMode="External"/><Relationship Id="rId26" Type="http://schemas.openxmlformats.org/officeDocument/2006/relationships/hyperlink" Target="https://github.com/kyu929/senior-project/" TargetMode="External"/><Relationship Id="rId39" Type="http://schemas.openxmlformats.org/officeDocument/2006/relationships/hyperlink" Target="https://github.com/f213/selfmailbot/blob/1eaa09491a0b3776e06e02e64c7a096b1951dba7/src/recognize.py" TargetMode="External"/><Relationship Id="rId21" Type="http://schemas.openxmlformats.org/officeDocument/2006/relationships/hyperlink" Target="https://github.com/thy0602/shecodes-hack" TargetMode="External"/><Relationship Id="rId34" Type="http://schemas.openxmlformats.org/officeDocument/2006/relationships/hyperlink" Target="https://github.com/larry852/ocr-contratos/" TargetMode="External"/><Relationship Id="rId42" Type="http://schemas.openxmlformats.org/officeDocument/2006/relationships/hyperlink" Target="https://github.com/ynotnplol/Audio-SentenceSplit" TargetMode="External"/><Relationship Id="rId47" Type="http://schemas.openxmlformats.org/officeDocument/2006/relationships/hyperlink" Target="https://github.com/rodrigoHM/RoomR-Server" TargetMode="External"/><Relationship Id="rId50" Type="http://schemas.openxmlformats.org/officeDocument/2006/relationships/hyperlink" Target="https://github.com/dwang/pennapps-2019f" TargetMode="External"/><Relationship Id="rId55" Type="http://schemas.openxmlformats.org/officeDocument/2006/relationships/hyperlink" Target="https://github.com/ramwong/Plastic-Bottle-reuse-idea-sharing-platform" TargetMode="External"/><Relationship Id="rId7" Type="http://schemas.openxmlformats.org/officeDocument/2006/relationships/hyperlink" Target="https://github.com/Flowmot1on/Phoenix" TargetMode="External"/><Relationship Id="rId2" Type="http://schemas.openxmlformats.org/officeDocument/2006/relationships/hyperlink" Target="https://github.com/Grusinator/Aander-ETL" TargetMode="External"/><Relationship Id="rId16" Type="http://schemas.openxmlformats.org/officeDocument/2006/relationships/hyperlink" Target="https://github.com/mattheweis/FESMKMITL" TargetMode="External"/><Relationship Id="rId29" Type="http://schemas.openxmlformats.org/officeDocument/2006/relationships/hyperlink" Target="https://github.com/GalenWong/noteScript" TargetMode="External"/><Relationship Id="rId11" Type="http://schemas.openxmlformats.org/officeDocument/2006/relationships/hyperlink" Target="https://github.com/Godsinred/FortniteKillfeed" TargetMode="External"/><Relationship Id="rId24" Type="http://schemas.openxmlformats.org/officeDocument/2006/relationships/hyperlink" Target="https://github.com/VictorCallejas/FB_MMHM/" TargetMode="External"/><Relationship Id="rId32" Type="http://schemas.openxmlformats.org/officeDocument/2006/relationships/hyperlink" Target="https://github.com/da1234/newsChronicle/" TargetMode="External"/><Relationship Id="rId37" Type="http://schemas.openxmlformats.org/officeDocument/2006/relationships/hyperlink" Target="https://github.com/SaiManukonda/MirrorDashboard" TargetMode="External"/><Relationship Id="rId40" Type="http://schemas.openxmlformats.org/officeDocument/2006/relationships/hyperlink" Target="https://github.com/mikebrowne/SwearRemoval/blob/62c391ba6d2d01d1b40355a027997ecb8be0f3e3/model/SwearRemovalModel.py" TargetMode="External"/><Relationship Id="rId45" Type="http://schemas.openxmlformats.org/officeDocument/2006/relationships/hyperlink" Target="https://github.com/AlexNguyen27/lisa-assistant-gcp" TargetMode="External"/><Relationship Id="rId53" Type="http://schemas.openxmlformats.org/officeDocument/2006/relationships/hyperlink" Target="https://github.com/JoosepAlviste/vfriendo" TargetMode="External"/><Relationship Id="rId58" Type="http://schemas.openxmlformats.org/officeDocument/2006/relationships/hyperlink" Target="https://github.com/aiy-voice-assistant/hungry-student-app/blob/0da989806385138cbe2afaee1186d02ed9b77ae2/assistant.py" TargetMode="External"/><Relationship Id="rId5" Type="http://schemas.openxmlformats.org/officeDocument/2006/relationships/hyperlink" Target="https://github.com/ertheosiswadi/smart_can" TargetMode="External"/><Relationship Id="rId61" Type="http://schemas.openxmlformats.org/officeDocument/2006/relationships/hyperlink" Target="https://github.com/Omkarpatinge/HackNYU" TargetMode="External"/><Relationship Id="rId19" Type="http://schemas.openxmlformats.org/officeDocument/2006/relationships/hyperlink" Target="https://github.com/qwerty10w/SBHacks2021/" TargetMode="External"/><Relationship Id="rId14" Type="http://schemas.openxmlformats.org/officeDocument/2006/relationships/hyperlink" Target="https://github.com/richardjpark26/WanderStub" TargetMode="External"/><Relationship Id="rId22" Type="http://schemas.openxmlformats.org/officeDocument/2006/relationships/hyperlink" Target="https://github.com/nlonberg/flood-depths/" TargetMode="External"/><Relationship Id="rId27" Type="http://schemas.openxmlformats.org/officeDocument/2006/relationships/hyperlink" Target="https://github.com/rlathgml/thgml/" TargetMode="External"/><Relationship Id="rId30" Type="http://schemas.openxmlformats.org/officeDocument/2006/relationships/hyperlink" Target="https://github.com/AllegraChen/uofthacks6" TargetMode="External"/><Relationship Id="rId35" Type="http://schemas.openxmlformats.org/officeDocument/2006/relationships/hyperlink" Target="https://github.com/mihirKachroo/HackThe6ix/" TargetMode="External"/><Relationship Id="rId43" Type="http://schemas.openxmlformats.org/officeDocument/2006/relationships/hyperlink" Target="https://github.com/JK2A/BlindHandAssistance/" TargetMode="External"/><Relationship Id="rId48" Type="http://schemas.openxmlformats.org/officeDocument/2006/relationships/hyperlink" Target="https://github.com/saheedandrew/HLPFL" TargetMode="External"/><Relationship Id="rId56" Type="http://schemas.openxmlformats.org/officeDocument/2006/relationships/hyperlink" Target="https://github.com/mubeenafatima/TRANSLATOR" TargetMode="External"/><Relationship Id="rId8" Type="http://schemas.openxmlformats.org/officeDocument/2006/relationships/hyperlink" Target="https://github.com/valimerie/twimage-search" TargetMode="External"/><Relationship Id="rId51" Type="http://schemas.openxmlformats.org/officeDocument/2006/relationships/hyperlink" Target="https://github.com/jcavejr/soap" TargetMode="External"/><Relationship Id="rId3" Type="http://schemas.openxmlformats.org/officeDocument/2006/relationships/hyperlink" Target="https://github.com/laksh22/IngredientPrediction" TargetMode="External"/><Relationship Id="rId12" Type="http://schemas.openxmlformats.org/officeDocument/2006/relationships/hyperlink" Target="https://github.com/way2arun/artificial_intelligence" TargetMode="External"/><Relationship Id="rId17" Type="http://schemas.openxmlformats.org/officeDocument/2006/relationships/hyperlink" Target="https://github.com/Goofanaka/image_tagging/" TargetMode="External"/><Relationship Id="rId25" Type="http://schemas.openxmlformats.org/officeDocument/2006/relationships/hyperlink" Target="https://github.com/bestvibes/lahacks-quaranteen/" TargetMode="External"/><Relationship Id="rId33" Type="http://schemas.openxmlformats.org/officeDocument/2006/relationships/hyperlink" Target="https://github.com/dev5151/Klassroom" TargetMode="External"/><Relationship Id="rId38" Type="http://schemas.openxmlformats.org/officeDocument/2006/relationships/hyperlink" Target="https://github.com/BlakeAvery/PottyPot" TargetMode="External"/><Relationship Id="rId46" Type="http://schemas.openxmlformats.org/officeDocument/2006/relationships/hyperlink" Target="https://github.com/Sagartheocean/Experiments" TargetMode="External"/><Relationship Id="rId59" Type="http://schemas.openxmlformats.org/officeDocument/2006/relationships/hyperlink" Target="https://github.com/angryducks/speech-box" TargetMode="External"/><Relationship Id="rId20" Type="http://schemas.openxmlformats.org/officeDocument/2006/relationships/hyperlink" Target="https://github.com/renilJoseph/SunHacks2019/" TargetMode="External"/><Relationship Id="rId41" Type="http://schemas.openxmlformats.org/officeDocument/2006/relationships/hyperlink" Target="https://github.com/Song-Hea-mi/ReadingMachine" TargetMode="External"/><Relationship Id="rId54" Type="http://schemas.openxmlformats.org/officeDocument/2006/relationships/hyperlink" Target="https://github.com/mmbarbero/MythPluDiscBot" TargetMode="External"/><Relationship Id="rId62" Type="http://schemas.openxmlformats.org/officeDocument/2006/relationships/hyperlink" Target="https://github.com/welikethespeech/backend" TargetMode="External"/><Relationship Id="rId1" Type="http://schemas.openxmlformats.org/officeDocument/2006/relationships/hyperlink" Target="https://github.com/varnachandar/emotion2music" TargetMode="External"/><Relationship Id="rId6" Type="http://schemas.openxmlformats.org/officeDocument/2006/relationships/hyperlink" Target="https://github.com/KiwiCrushers/calbot" TargetMode="External"/><Relationship Id="rId15" Type="http://schemas.openxmlformats.org/officeDocument/2006/relationships/hyperlink" Target="https://github.com/gitika-bose/ResearchSpring2019" TargetMode="External"/><Relationship Id="rId23" Type="http://schemas.openxmlformats.org/officeDocument/2006/relationships/hyperlink" Target="https://github.com/zwang17/SnapTrack-HACK112/" TargetMode="External"/><Relationship Id="rId28" Type="http://schemas.openxmlformats.org/officeDocument/2006/relationships/hyperlink" Target="https://github.com/siwasu17/plant-watcher/" TargetMode="External"/><Relationship Id="rId36" Type="http://schemas.openxmlformats.org/officeDocument/2006/relationships/hyperlink" Target="https://github.com/ansonjwhe/BadGIF/" TargetMode="External"/><Relationship Id="rId49" Type="http://schemas.openxmlformats.org/officeDocument/2006/relationships/hyperlink" Target="https://github.com/liliahache/mchacks8" TargetMode="External"/><Relationship Id="rId57" Type="http://schemas.openxmlformats.org/officeDocument/2006/relationships/hyperlink" Target="https://github.com/aarenstade/speech-img-vid-generator" TargetMode="External"/><Relationship Id="rId10" Type="http://schemas.openxmlformats.org/officeDocument/2006/relationships/hyperlink" Target="https://github.com/rguan72/SnapCal" TargetMode="External"/><Relationship Id="rId31" Type="http://schemas.openxmlformats.org/officeDocument/2006/relationships/hyperlink" Target="https://github.com/gpesma/Twitter-Mining-GAE" TargetMode="External"/><Relationship Id="rId44" Type="http://schemas.openxmlformats.org/officeDocument/2006/relationships/hyperlink" Target="https://github.com/mochiliu/projectsyn/" TargetMode="External"/><Relationship Id="rId52" Type="http://schemas.openxmlformats.org/officeDocument/2006/relationships/hyperlink" Target="https://github.com/Samvit123/SocialEyes-MakeSPP2018" TargetMode="External"/><Relationship Id="rId60" Type="http://schemas.openxmlformats.org/officeDocument/2006/relationships/hyperlink" Target="https://github.com/wellcomecollection/amplify" TargetMode="External"/><Relationship Id="rId4" Type="http://schemas.openxmlformats.org/officeDocument/2006/relationships/hyperlink" Target="https://github.com/matthew-chu/heapsortcypher" TargetMode="External"/><Relationship Id="rId9" Type="http://schemas.openxmlformats.org/officeDocument/2006/relationships/hyperlink" Target="https://github.com/nikben08/Image-analyzer-chat-bo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rosloff/SeeFarBeyond" TargetMode="External"/><Relationship Id="rId18" Type="http://schemas.openxmlformats.org/officeDocument/2006/relationships/hyperlink" Target="https://github.com/qwerty10w/SBHacks2021/" TargetMode="External"/><Relationship Id="rId26" Type="http://schemas.openxmlformats.org/officeDocument/2006/relationships/hyperlink" Target="https://github.com/rlathgml/thgml/" TargetMode="External"/><Relationship Id="rId39" Type="http://schemas.openxmlformats.org/officeDocument/2006/relationships/hyperlink" Target="https://github.com/mikebrowne/SwearRemoval/blob/62c391ba6d2d01d1b40355a027997ecb8be0f3e3/model/SwearRemovalModel.py" TargetMode="External"/><Relationship Id="rId21" Type="http://schemas.openxmlformats.org/officeDocument/2006/relationships/hyperlink" Target="https://github.com/nlonberg/flood-depths/" TargetMode="External"/><Relationship Id="rId34" Type="http://schemas.openxmlformats.org/officeDocument/2006/relationships/hyperlink" Target="https://github.com/mihirKachroo/HackThe6ix/" TargetMode="External"/><Relationship Id="rId42" Type="http://schemas.openxmlformats.org/officeDocument/2006/relationships/hyperlink" Target="https://github.com/JK2A/BlindHandAssistance/" TargetMode="External"/><Relationship Id="rId47" Type="http://schemas.openxmlformats.org/officeDocument/2006/relationships/hyperlink" Target="https://github.com/richardjpark26/WanderStub" TargetMode="External"/><Relationship Id="rId50" Type="http://schemas.openxmlformats.org/officeDocument/2006/relationships/hyperlink" Target="https://github.com/angryducks/speech-box" TargetMode="External"/><Relationship Id="rId55" Type="http://schemas.openxmlformats.org/officeDocument/2006/relationships/hyperlink" Target="https://github.com/aarenstade/speech-img-vid-generator" TargetMode="External"/><Relationship Id="rId7" Type="http://schemas.openxmlformats.org/officeDocument/2006/relationships/hyperlink" Target="https://github.com/Flowmot1on/Phoenix" TargetMode="External"/><Relationship Id="rId2" Type="http://schemas.openxmlformats.org/officeDocument/2006/relationships/hyperlink" Target="https://github.com/Grusinator/Aander-ETL" TargetMode="External"/><Relationship Id="rId16" Type="http://schemas.openxmlformats.org/officeDocument/2006/relationships/hyperlink" Target="https://github.com/Goofanaka/image_tagging/" TargetMode="External"/><Relationship Id="rId29" Type="http://schemas.openxmlformats.org/officeDocument/2006/relationships/hyperlink" Target="https://github.com/AllegraChen/uofthacks6" TargetMode="External"/><Relationship Id="rId11" Type="http://schemas.openxmlformats.org/officeDocument/2006/relationships/hyperlink" Target="https://github.com/Godsinred/FortniteKillfeed" TargetMode="External"/><Relationship Id="rId24" Type="http://schemas.openxmlformats.org/officeDocument/2006/relationships/hyperlink" Target="https://github.com/bestvibes/lahacks-quaranteen/" TargetMode="External"/><Relationship Id="rId32" Type="http://schemas.openxmlformats.org/officeDocument/2006/relationships/hyperlink" Target="https://github.com/dev5151/Klassroom" TargetMode="External"/><Relationship Id="rId37" Type="http://schemas.openxmlformats.org/officeDocument/2006/relationships/hyperlink" Target="https://github.com/BlakeAvery/PottyPot" TargetMode="External"/><Relationship Id="rId40" Type="http://schemas.openxmlformats.org/officeDocument/2006/relationships/hyperlink" Target="https://github.com/Song-Hea-mi/ReadingMachine" TargetMode="External"/><Relationship Id="rId45" Type="http://schemas.openxmlformats.org/officeDocument/2006/relationships/hyperlink" Target="https://github.com/Sagartheocean/Experiments" TargetMode="External"/><Relationship Id="rId53" Type="http://schemas.openxmlformats.org/officeDocument/2006/relationships/hyperlink" Target="https://github.com/welikethespeech/backend" TargetMode="External"/><Relationship Id="rId5" Type="http://schemas.openxmlformats.org/officeDocument/2006/relationships/hyperlink" Target="https://github.com/ertheosiswadi/smart_can" TargetMode="External"/><Relationship Id="rId10" Type="http://schemas.openxmlformats.org/officeDocument/2006/relationships/hyperlink" Target="https://github.com/rguan72/SnapCal" TargetMode="External"/><Relationship Id="rId19" Type="http://schemas.openxmlformats.org/officeDocument/2006/relationships/hyperlink" Target="https://github.com/renilJoseph/SunHacks2019/" TargetMode="External"/><Relationship Id="rId31" Type="http://schemas.openxmlformats.org/officeDocument/2006/relationships/hyperlink" Target="https://github.com/da1234/newsChronicle/" TargetMode="External"/><Relationship Id="rId44" Type="http://schemas.openxmlformats.org/officeDocument/2006/relationships/hyperlink" Target="https://github.com/AlexNguyen27/lisa-assistant-gcp" TargetMode="External"/><Relationship Id="rId52" Type="http://schemas.openxmlformats.org/officeDocument/2006/relationships/hyperlink" Target="https://github.com/Omkarpatinge/HackNYU" TargetMode="External"/><Relationship Id="rId4" Type="http://schemas.openxmlformats.org/officeDocument/2006/relationships/hyperlink" Target="https://github.com/matthew-chu/heapsortcypher" TargetMode="External"/><Relationship Id="rId9" Type="http://schemas.openxmlformats.org/officeDocument/2006/relationships/hyperlink" Target="https://github.com/nikben08/Image-analyzer-chat-bot" TargetMode="External"/><Relationship Id="rId14" Type="http://schemas.openxmlformats.org/officeDocument/2006/relationships/hyperlink" Target="https://github.com/gitika-bose/ResearchSpring2019" TargetMode="External"/><Relationship Id="rId22" Type="http://schemas.openxmlformats.org/officeDocument/2006/relationships/hyperlink" Target="https://github.com/zwang17/SnapTrack-HACK112/" TargetMode="External"/><Relationship Id="rId27" Type="http://schemas.openxmlformats.org/officeDocument/2006/relationships/hyperlink" Target="https://github.com/siwasu17/plant-watcher/" TargetMode="External"/><Relationship Id="rId30" Type="http://schemas.openxmlformats.org/officeDocument/2006/relationships/hyperlink" Target="https://github.com/gpesma/Twitter-Mining-GAE" TargetMode="External"/><Relationship Id="rId35" Type="http://schemas.openxmlformats.org/officeDocument/2006/relationships/hyperlink" Target="https://github.com/ansonjwhe/BadGIF/" TargetMode="External"/><Relationship Id="rId43" Type="http://schemas.openxmlformats.org/officeDocument/2006/relationships/hyperlink" Target="https://github.com/mochiliu/projectsyn/" TargetMode="External"/><Relationship Id="rId48" Type="http://schemas.openxmlformats.org/officeDocument/2006/relationships/hyperlink" Target="https://github.com/mmbarbero/MythPluDiscBot" TargetMode="External"/><Relationship Id="rId56" Type="http://schemas.openxmlformats.org/officeDocument/2006/relationships/hyperlink" Target="https://github.com/aiy-voice-assistant/hungry-student-app/blob/0da989806385138cbe2afaee1186d02ed9b77ae2/assistant.py" TargetMode="External"/><Relationship Id="rId8" Type="http://schemas.openxmlformats.org/officeDocument/2006/relationships/hyperlink" Target="https://github.com/valimerie/twimage-search" TargetMode="External"/><Relationship Id="rId51" Type="http://schemas.openxmlformats.org/officeDocument/2006/relationships/hyperlink" Target="https://github.com/wellcomecollection/amplify" TargetMode="External"/><Relationship Id="rId3" Type="http://schemas.openxmlformats.org/officeDocument/2006/relationships/hyperlink" Target="https://github.com/laksh22/IngredientPrediction" TargetMode="External"/><Relationship Id="rId12" Type="http://schemas.openxmlformats.org/officeDocument/2006/relationships/hyperlink" Target="https://github.com/way2arun/artificial_intelligence" TargetMode="External"/><Relationship Id="rId17" Type="http://schemas.openxmlformats.org/officeDocument/2006/relationships/hyperlink" Target="https://github.com/Reckonzz/recipeGO/" TargetMode="External"/><Relationship Id="rId25" Type="http://schemas.openxmlformats.org/officeDocument/2006/relationships/hyperlink" Target="https://github.com/kyu929/senior-project/" TargetMode="External"/><Relationship Id="rId33" Type="http://schemas.openxmlformats.org/officeDocument/2006/relationships/hyperlink" Target="https://github.com/larry852/ocr-contratos/" TargetMode="External"/><Relationship Id="rId38" Type="http://schemas.openxmlformats.org/officeDocument/2006/relationships/hyperlink" Target="https://github.com/f213/selfmailbot/blob/1eaa09491a0b3776e06e02e64c7a096b1951dba7/src/recognize.py" TargetMode="External"/><Relationship Id="rId46" Type="http://schemas.openxmlformats.org/officeDocument/2006/relationships/hyperlink" Target="https://github.com/rodrigoHM/RoomR-Server" TargetMode="External"/><Relationship Id="rId20" Type="http://schemas.openxmlformats.org/officeDocument/2006/relationships/hyperlink" Target="https://github.com/thy0602/shecodes-hack" TargetMode="External"/><Relationship Id="rId41" Type="http://schemas.openxmlformats.org/officeDocument/2006/relationships/hyperlink" Target="https://github.com/ynotnplol/Audio-SentenceSplit" TargetMode="External"/><Relationship Id="rId54" Type="http://schemas.openxmlformats.org/officeDocument/2006/relationships/hyperlink" Target="https://github.com/mubeenafatima/TRANSLATOR" TargetMode="External"/><Relationship Id="rId1" Type="http://schemas.openxmlformats.org/officeDocument/2006/relationships/hyperlink" Target="https://github.com/varnachandar/emotion2music" TargetMode="External"/><Relationship Id="rId6" Type="http://schemas.openxmlformats.org/officeDocument/2006/relationships/hyperlink" Target="https://github.com/KiwiCrushers/calbot" TargetMode="External"/><Relationship Id="rId15" Type="http://schemas.openxmlformats.org/officeDocument/2006/relationships/hyperlink" Target="https://github.com/mattheweis/FESMKMITL" TargetMode="External"/><Relationship Id="rId23" Type="http://schemas.openxmlformats.org/officeDocument/2006/relationships/hyperlink" Target="https://github.com/VictorCallejas/FB_MMHM/" TargetMode="External"/><Relationship Id="rId28" Type="http://schemas.openxmlformats.org/officeDocument/2006/relationships/hyperlink" Target="https://github.com/GalenWong/noteScript" TargetMode="External"/><Relationship Id="rId36" Type="http://schemas.openxmlformats.org/officeDocument/2006/relationships/hyperlink" Target="https://github.com/SaiManukonda/MirrorDashboard/blob/ba150f2413b532c9cd5448345f4aeb994985d7d8/server/app.py" TargetMode="External"/><Relationship Id="rId49" Type="http://schemas.openxmlformats.org/officeDocument/2006/relationships/hyperlink" Target="https://github.com/ramwong/Plastic-Bottle-reuse-idea-sharing-plat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1F07B-62EB-EB48-97A1-7E122A10202F}">
  <dimension ref="A1:M71"/>
  <sheetViews>
    <sheetView zoomScale="120" zoomScaleNormal="120" workbookViewId="0">
      <pane ySplit="1" topLeftCell="A2" activePane="bottomLeft" state="frozen"/>
      <selection pane="bottomLeft" activeCell="J18" sqref="J18"/>
    </sheetView>
  </sheetViews>
  <sheetFormatPr baseColWidth="10" defaultRowHeight="13" x14ac:dyDescent="0.15"/>
  <cols>
    <col min="1" max="2" width="10.83203125" style="14"/>
    <col min="3" max="3" width="19" style="14" customWidth="1"/>
    <col min="4" max="7" width="10.83203125" style="15"/>
    <col min="8" max="16384" width="10.83203125" style="14"/>
  </cols>
  <sheetData>
    <row r="1" spans="1:13" x14ac:dyDescent="0.15">
      <c r="A1" s="11" t="s">
        <v>0</v>
      </c>
      <c r="B1" s="11" t="s">
        <v>1</v>
      </c>
      <c r="C1" s="11" t="s">
        <v>2</v>
      </c>
      <c r="D1" s="12" t="s">
        <v>106</v>
      </c>
      <c r="E1" s="13" t="s">
        <v>128</v>
      </c>
      <c r="F1" s="13" t="s">
        <v>107</v>
      </c>
      <c r="G1" s="12" t="s">
        <v>143</v>
      </c>
    </row>
    <row r="2" spans="1:13" ht="14" thickBot="1" x14ac:dyDescent="0.2">
      <c r="A2" s="14" t="s">
        <v>6</v>
      </c>
      <c r="B2" s="14" t="s">
        <v>7</v>
      </c>
      <c r="C2" s="14" t="s">
        <v>8</v>
      </c>
      <c r="D2" s="15">
        <v>28</v>
      </c>
      <c r="G2" s="15">
        <f t="shared" ref="G2:G35" si="0">SUM(D2:F2)</f>
        <v>28</v>
      </c>
    </row>
    <row r="3" spans="1:13" x14ac:dyDescent="0.15">
      <c r="A3" s="14" t="s">
        <v>156</v>
      </c>
      <c r="B3" s="25" t="s">
        <v>157</v>
      </c>
      <c r="C3" s="14" t="s">
        <v>8</v>
      </c>
      <c r="E3" s="15">
        <v>2</v>
      </c>
      <c r="G3" s="15">
        <f t="shared" si="0"/>
        <v>2</v>
      </c>
      <c r="I3" s="16"/>
      <c r="J3" s="17"/>
      <c r="K3" s="17" t="s">
        <v>136</v>
      </c>
      <c r="L3" s="17" t="s">
        <v>135</v>
      </c>
      <c r="M3" s="18" t="s">
        <v>134</v>
      </c>
    </row>
    <row r="4" spans="1:13" x14ac:dyDescent="0.15">
      <c r="A4" s="14" t="s">
        <v>15</v>
      </c>
      <c r="B4" s="14" t="s">
        <v>16</v>
      </c>
      <c r="C4" s="14" t="s">
        <v>8</v>
      </c>
      <c r="D4" s="15">
        <v>51</v>
      </c>
      <c r="G4" s="15">
        <f t="shared" si="0"/>
        <v>51</v>
      </c>
      <c r="I4" s="43" t="s">
        <v>345</v>
      </c>
      <c r="J4" s="20" t="s">
        <v>142</v>
      </c>
      <c r="K4" s="20">
        <f>SUM(D2:D35)</f>
        <v>491</v>
      </c>
      <c r="L4" s="20">
        <f>SUM(D37:D56)</f>
        <v>205</v>
      </c>
      <c r="M4" s="21">
        <f>SUM(D58:D68)</f>
        <v>0</v>
      </c>
    </row>
    <row r="5" spans="1:13" x14ac:dyDescent="0.15">
      <c r="A5" s="14" t="s">
        <v>3</v>
      </c>
      <c r="B5" s="14" t="s">
        <v>4</v>
      </c>
      <c r="C5" s="14" t="s">
        <v>5</v>
      </c>
      <c r="E5" s="15">
        <v>18</v>
      </c>
      <c r="G5" s="15">
        <f t="shared" si="0"/>
        <v>18</v>
      </c>
      <c r="I5" s="43"/>
      <c r="J5" s="20" t="s">
        <v>130</v>
      </c>
      <c r="K5" s="20">
        <f>SUM(E2:E35)</f>
        <v>177</v>
      </c>
      <c r="L5" s="20">
        <f>SUM(E37:E56)</f>
        <v>1</v>
      </c>
      <c r="M5" s="21">
        <f>SUM(E58:E68)</f>
        <v>148</v>
      </c>
    </row>
    <row r="6" spans="1:13" ht="14" thickBot="1" x14ac:dyDescent="0.2">
      <c r="A6" s="14" t="s">
        <v>36</v>
      </c>
      <c r="B6" s="14" t="s">
        <v>37</v>
      </c>
      <c r="C6" s="14" t="s">
        <v>31</v>
      </c>
      <c r="G6" s="15">
        <f t="shared" si="0"/>
        <v>0</v>
      </c>
      <c r="I6" s="22" t="s">
        <v>344</v>
      </c>
      <c r="J6" s="23" t="s">
        <v>131</v>
      </c>
      <c r="K6" s="23">
        <f>SUM(F2:F35)</f>
        <v>3</v>
      </c>
      <c r="L6" s="23">
        <f>SUM(F37:F56)</f>
        <v>1</v>
      </c>
      <c r="M6" s="24">
        <f>SUM(F58:F68)</f>
        <v>0</v>
      </c>
    </row>
    <row r="7" spans="1:13" x14ac:dyDescent="0.15">
      <c r="A7" s="14" t="s">
        <v>76</v>
      </c>
      <c r="B7" s="26" t="s">
        <v>90</v>
      </c>
      <c r="C7" s="14" t="s">
        <v>84</v>
      </c>
      <c r="D7" s="15" t="s">
        <v>145</v>
      </c>
      <c r="E7" s="15">
        <v>9</v>
      </c>
      <c r="G7" s="15">
        <f t="shared" si="0"/>
        <v>9</v>
      </c>
    </row>
    <row r="8" spans="1:13" x14ac:dyDescent="0.15">
      <c r="A8" s="14" t="s">
        <v>19</v>
      </c>
      <c r="B8" s="14" t="s">
        <v>20</v>
      </c>
      <c r="C8" s="14" t="s">
        <v>21</v>
      </c>
      <c r="D8" s="15">
        <v>40</v>
      </c>
      <c r="E8" s="15">
        <v>6</v>
      </c>
      <c r="G8" s="15">
        <f t="shared" si="0"/>
        <v>46</v>
      </c>
    </row>
    <row r="9" spans="1:13" x14ac:dyDescent="0.15">
      <c r="A9" s="14" t="s">
        <v>78</v>
      </c>
      <c r="B9" s="26" t="s">
        <v>92</v>
      </c>
      <c r="C9" s="14" t="s">
        <v>28</v>
      </c>
      <c r="E9" s="15">
        <v>83</v>
      </c>
      <c r="G9" s="15">
        <f t="shared" si="0"/>
        <v>83</v>
      </c>
    </row>
    <row r="10" spans="1:13" x14ac:dyDescent="0.15">
      <c r="A10" s="14" t="s">
        <v>32</v>
      </c>
      <c r="B10" s="14" t="s">
        <v>33</v>
      </c>
      <c r="C10" s="14" t="s">
        <v>31</v>
      </c>
      <c r="E10" s="15">
        <v>19</v>
      </c>
      <c r="G10" s="15">
        <f t="shared" si="0"/>
        <v>19</v>
      </c>
    </row>
    <row r="11" spans="1:13" x14ac:dyDescent="0.15">
      <c r="A11" s="14" t="s">
        <v>11</v>
      </c>
      <c r="B11" s="14" t="s">
        <v>12</v>
      </c>
      <c r="C11" s="14" t="s">
        <v>8</v>
      </c>
      <c r="D11" s="15">
        <v>10</v>
      </c>
      <c r="G11" s="15">
        <f t="shared" si="0"/>
        <v>10</v>
      </c>
    </row>
    <row r="12" spans="1:13" x14ac:dyDescent="0.15">
      <c r="A12" s="14" t="s">
        <v>79</v>
      </c>
      <c r="B12" s="26" t="s">
        <v>93</v>
      </c>
      <c r="C12" s="14" t="s">
        <v>28</v>
      </c>
      <c r="G12" s="15">
        <f t="shared" si="0"/>
        <v>0</v>
      </c>
    </row>
    <row r="13" spans="1:13" x14ac:dyDescent="0.15">
      <c r="A13" s="14" t="s">
        <v>25</v>
      </c>
      <c r="B13" s="14" t="s">
        <v>26</v>
      </c>
      <c r="C13" s="14" t="s">
        <v>27</v>
      </c>
      <c r="D13" s="15" t="s">
        <v>145</v>
      </c>
      <c r="G13" s="15">
        <f t="shared" si="0"/>
        <v>0</v>
      </c>
    </row>
    <row r="14" spans="1:13" x14ac:dyDescent="0.15">
      <c r="A14" s="14" t="s">
        <v>9</v>
      </c>
      <c r="B14" s="14" t="s">
        <v>10</v>
      </c>
      <c r="C14" s="14" t="s">
        <v>8</v>
      </c>
      <c r="D14" s="15">
        <v>62</v>
      </c>
      <c r="G14" s="15">
        <f t="shared" si="0"/>
        <v>62</v>
      </c>
    </row>
    <row r="15" spans="1:13" x14ac:dyDescent="0.15">
      <c r="A15" s="14" t="s">
        <v>85</v>
      </c>
      <c r="B15" s="25" t="s">
        <v>105</v>
      </c>
      <c r="C15" s="14" t="s">
        <v>88</v>
      </c>
      <c r="D15" s="15">
        <v>5</v>
      </c>
      <c r="G15" s="15">
        <f t="shared" si="0"/>
        <v>5</v>
      </c>
    </row>
    <row r="16" spans="1:13" x14ac:dyDescent="0.15">
      <c r="A16" s="14" t="s">
        <v>17</v>
      </c>
      <c r="B16" s="14" t="s">
        <v>18</v>
      </c>
      <c r="C16" s="14" t="s">
        <v>8</v>
      </c>
      <c r="D16" s="15">
        <v>29</v>
      </c>
      <c r="G16" s="15">
        <f t="shared" si="0"/>
        <v>29</v>
      </c>
    </row>
    <row r="17" spans="1:7" x14ac:dyDescent="0.15">
      <c r="A17" s="14" t="s">
        <v>86</v>
      </c>
      <c r="B17" s="25" t="s">
        <v>98</v>
      </c>
      <c r="C17" s="14" t="s">
        <v>8</v>
      </c>
      <c r="G17" s="15">
        <f t="shared" si="0"/>
        <v>0</v>
      </c>
    </row>
    <row r="18" spans="1:7" x14ac:dyDescent="0.15">
      <c r="A18" s="14" t="s">
        <v>80</v>
      </c>
      <c r="B18" s="26" t="s">
        <v>94</v>
      </c>
      <c r="C18" s="14" t="s">
        <v>28</v>
      </c>
      <c r="D18" s="15">
        <v>16</v>
      </c>
      <c r="G18" s="15">
        <f t="shared" si="0"/>
        <v>16</v>
      </c>
    </row>
    <row r="19" spans="1:7" x14ac:dyDescent="0.15">
      <c r="A19" s="14" t="s">
        <v>42</v>
      </c>
      <c r="B19" s="14" t="s">
        <v>43</v>
      </c>
      <c r="C19" s="14" t="s">
        <v>31</v>
      </c>
      <c r="E19" s="15">
        <v>10</v>
      </c>
      <c r="F19" s="15">
        <v>1</v>
      </c>
      <c r="G19" s="15">
        <f t="shared" si="0"/>
        <v>11</v>
      </c>
    </row>
    <row r="20" spans="1:7" x14ac:dyDescent="0.15">
      <c r="A20" s="14" t="s">
        <v>156</v>
      </c>
      <c r="B20" s="25" t="s">
        <v>157</v>
      </c>
      <c r="C20" s="14" t="s">
        <v>8</v>
      </c>
      <c r="D20" s="15">
        <v>24</v>
      </c>
      <c r="G20" s="15">
        <f t="shared" si="0"/>
        <v>24</v>
      </c>
    </row>
    <row r="21" spans="1:7" x14ac:dyDescent="0.15">
      <c r="A21" s="14" t="s">
        <v>77</v>
      </c>
      <c r="B21" s="26" t="s">
        <v>91</v>
      </c>
      <c r="C21" s="14" t="s">
        <v>28</v>
      </c>
      <c r="D21" s="15">
        <v>50</v>
      </c>
      <c r="G21" s="15">
        <f t="shared" si="0"/>
        <v>50</v>
      </c>
    </row>
    <row r="22" spans="1:7" x14ac:dyDescent="0.15">
      <c r="A22" s="14" t="s">
        <v>38</v>
      </c>
      <c r="B22" s="14" t="s">
        <v>39</v>
      </c>
      <c r="C22" s="14" t="s">
        <v>28</v>
      </c>
      <c r="D22" s="15">
        <v>22</v>
      </c>
      <c r="F22" s="15">
        <v>1</v>
      </c>
      <c r="G22" s="15">
        <f t="shared" si="0"/>
        <v>23</v>
      </c>
    </row>
    <row r="23" spans="1:7" x14ac:dyDescent="0.15">
      <c r="A23" s="14" t="s">
        <v>87</v>
      </c>
      <c r="B23" s="25" t="s">
        <v>99</v>
      </c>
      <c r="C23" s="14" t="s">
        <v>8</v>
      </c>
      <c r="D23" s="15">
        <v>17</v>
      </c>
      <c r="G23" s="15">
        <f t="shared" si="0"/>
        <v>17</v>
      </c>
    </row>
    <row r="24" spans="1:7" x14ac:dyDescent="0.15">
      <c r="A24" s="14" t="s">
        <v>81</v>
      </c>
      <c r="B24" s="26" t="s">
        <v>95</v>
      </c>
      <c r="C24" s="14" t="s">
        <v>28</v>
      </c>
      <c r="D24" s="15">
        <v>26</v>
      </c>
      <c r="G24" s="15">
        <f t="shared" si="0"/>
        <v>26</v>
      </c>
    </row>
    <row r="25" spans="1:7" x14ac:dyDescent="0.15">
      <c r="A25" s="14" t="s">
        <v>13</v>
      </c>
      <c r="B25" s="14" t="s">
        <v>14</v>
      </c>
      <c r="C25" s="14" t="s">
        <v>8</v>
      </c>
      <c r="D25" s="15">
        <v>9</v>
      </c>
      <c r="G25" s="15">
        <f t="shared" si="0"/>
        <v>9</v>
      </c>
    </row>
    <row r="26" spans="1:7" x14ac:dyDescent="0.15">
      <c r="A26" s="14" t="s">
        <v>29</v>
      </c>
      <c r="B26" s="14" t="s">
        <v>30</v>
      </c>
      <c r="C26" s="14" t="s">
        <v>31</v>
      </c>
      <c r="D26" s="15" t="s">
        <v>145</v>
      </c>
      <c r="G26" s="15">
        <f t="shared" si="0"/>
        <v>0</v>
      </c>
    </row>
    <row r="27" spans="1:7" x14ac:dyDescent="0.15">
      <c r="A27" s="14" t="s">
        <v>83</v>
      </c>
      <c r="B27" s="26" t="s">
        <v>97</v>
      </c>
      <c r="C27" s="14" t="s">
        <v>8</v>
      </c>
      <c r="D27" s="15">
        <v>3</v>
      </c>
      <c r="G27" s="15">
        <f t="shared" si="0"/>
        <v>3</v>
      </c>
    </row>
    <row r="28" spans="1:7" x14ac:dyDescent="0.15">
      <c r="A28" s="14" t="s">
        <v>82</v>
      </c>
      <c r="B28" s="26" t="s">
        <v>96</v>
      </c>
      <c r="C28" s="14" t="s">
        <v>28</v>
      </c>
      <c r="D28" s="15">
        <v>22</v>
      </c>
      <c r="G28" s="15">
        <f t="shared" si="0"/>
        <v>22</v>
      </c>
    </row>
    <row r="29" spans="1:7" x14ac:dyDescent="0.15">
      <c r="A29" s="14" t="s">
        <v>69</v>
      </c>
      <c r="B29" s="25" t="s">
        <v>89</v>
      </c>
      <c r="C29" s="14" t="s">
        <v>28</v>
      </c>
      <c r="G29" s="15">
        <f t="shared" si="0"/>
        <v>0</v>
      </c>
    </row>
    <row r="30" spans="1:7" x14ac:dyDescent="0.15">
      <c r="A30" s="14" t="s">
        <v>22</v>
      </c>
      <c r="B30" s="14" t="s">
        <v>23</v>
      </c>
      <c r="C30" s="14" t="s">
        <v>24</v>
      </c>
      <c r="D30" s="15" t="s">
        <v>145</v>
      </c>
      <c r="E30" s="15">
        <v>27</v>
      </c>
      <c r="G30" s="15">
        <f t="shared" si="0"/>
        <v>27</v>
      </c>
    </row>
    <row r="31" spans="1:7" x14ac:dyDescent="0.15">
      <c r="A31" s="14" t="s">
        <v>40</v>
      </c>
      <c r="B31" s="14" t="s">
        <v>41</v>
      </c>
      <c r="C31" s="14" t="s">
        <v>31</v>
      </c>
      <c r="E31" s="15">
        <v>2</v>
      </c>
      <c r="F31" s="15">
        <v>1</v>
      </c>
      <c r="G31" s="15">
        <f t="shared" si="0"/>
        <v>3</v>
      </c>
    </row>
    <row r="32" spans="1:7" x14ac:dyDescent="0.15">
      <c r="A32" s="14" t="s">
        <v>360</v>
      </c>
      <c r="B32" s="25" t="s">
        <v>361</v>
      </c>
      <c r="C32" s="14" t="s">
        <v>8</v>
      </c>
      <c r="G32" s="15">
        <f t="shared" si="0"/>
        <v>0</v>
      </c>
    </row>
    <row r="33" spans="1:7" x14ac:dyDescent="0.15">
      <c r="A33" s="14" t="s">
        <v>362</v>
      </c>
      <c r="B33" s="25" t="s">
        <v>363</v>
      </c>
      <c r="C33" s="14" t="s">
        <v>8</v>
      </c>
      <c r="D33" s="15">
        <v>65</v>
      </c>
      <c r="G33" s="15">
        <f t="shared" si="0"/>
        <v>65</v>
      </c>
    </row>
    <row r="34" spans="1:7" x14ac:dyDescent="0.15">
      <c r="A34" s="14" t="s">
        <v>364</v>
      </c>
      <c r="B34" s="25" t="s">
        <v>365</v>
      </c>
      <c r="C34" s="14" t="s">
        <v>31</v>
      </c>
      <c r="E34" s="15">
        <v>1</v>
      </c>
      <c r="G34" s="15">
        <f t="shared" si="0"/>
        <v>1</v>
      </c>
    </row>
    <row r="35" spans="1:7" x14ac:dyDescent="0.15">
      <c r="A35" s="14" t="s">
        <v>366</v>
      </c>
      <c r="B35" s="25" t="s">
        <v>367</v>
      </c>
      <c r="C35" s="14" t="s">
        <v>28</v>
      </c>
      <c r="D35" s="15">
        <v>12</v>
      </c>
      <c r="G35" s="15">
        <f t="shared" si="0"/>
        <v>12</v>
      </c>
    </row>
    <row r="37" spans="1:7" x14ac:dyDescent="0.15">
      <c r="A37" s="14" t="s">
        <v>73</v>
      </c>
      <c r="B37" s="25" t="s">
        <v>103</v>
      </c>
      <c r="C37" s="14" t="s">
        <v>44</v>
      </c>
      <c r="G37" s="15">
        <f t="shared" ref="G37:G68" si="1">SUM(D37:F37)</f>
        <v>0</v>
      </c>
    </row>
    <row r="38" spans="1:7" x14ac:dyDescent="0.15">
      <c r="A38" s="14" t="s">
        <v>112</v>
      </c>
      <c r="B38" s="14" t="s">
        <v>113</v>
      </c>
      <c r="C38" s="14" t="s">
        <v>47</v>
      </c>
      <c r="D38" s="15">
        <v>7</v>
      </c>
      <c r="G38" s="15">
        <f t="shared" si="1"/>
        <v>7</v>
      </c>
    </row>
    <row r="39" spans="1:7" x14ac:dyDescent="0.15">
      <c r="A39" s="14" t="s">
        <v>72</v>
      </c>
      <c r="B39" s="25" t="s">
        <v>101</v>
      </c>
      <c r="C39" s="14" t="s">
        <v>44</v>
      </c>
      <c r="G39" s="15">
        <f t="shared" si="1"/>
        <v>0</v>
      </c>
    </row>
    <row r="40" spans="1:7" x14ac:dyDescent="0.15">
      <c r="A40" s="14" t="s">
        <v>118</v>
      </c>
      <c r="B40" s="14" t="s">
        <v>119</v>
      </c>
      <c r="C40" s="14" t="s">
        <v>47</v>
      </c>
      <c r="D40" s="15">
        <v>22</v>
      </c>
      <c r="G40" s="15">
        <f t="shared" si="1"/>
        <v>22</v>
      </c>
    </row>
    <row r="41" spans="1:7" x14ac:dyDescent="0.15">
      <c r="A41" s="14" t="s">
        <v>68</v>
      </c>
      <c r="B41" s="26" t="s">
        <v>104</v>
      </c>
      <c r="C41" s="14" t="s">
        <v>44</v>
      </c>
      <c r="G41" s="15">
        <f t="shared" si="1"/>
        <v>0</v>
      </c>
    </row>
    <row r="42" spans="1:7" x14ac:dyDescent="0.15">
      <c r="A42" s="14" t="s">
        <v>114</v>
      </c>
      <c r="B42" s="14" t="s">
        <v>115</v>
      </c>
      <c r="C42" s="14" t="s">
        <v>47</v>
      </c>
      <c r="G42" s="15">
        <f t="shared" si="1"/>
        <v>0</v>
      </c>
    </row>
    <row r="43" spans="1:7" x14ac:dyDescent="0.15">
      <c r="A43" s="14" t="s">
        <v>109</v>
      </c>
      <c r="B43" s="25" t="s">
        <v>108</v>
      </c>
      <c r="C43" s="14" t="s">
        <v>47</v>
      </c>
      <c r="D43" s="15">
        <v>56</v>
      </c>
      <c r="G43" s="15">
        <f t="shared" si="1"/>
        <v>56</v>
      </c>
    </row>
    <row r="44" spans="1:7" x14ac:dyDescent="0.15">
      <c r="A44" s="14" t="s">
        <v>74</v>
      </c>
      <c r="B44" s="26" t="s">
        <v>102</v>
      </c>
      <c r="C44" s="14" t="s">
        <v>44</v>
      </c>
      <c r="G44" s="15">
        <f t="shared" si="1"/>
        <v>0</v>
      </c>
    </row>
    <row r="45" spans="1:7" x14ac:dyDescent="0.15">
      <c r="A45" s="14" t="s">
        <v>45</v>
      </c>
      <c r="B45" s="14" t="s">
        <v>46</v>
      </c>
      <c r="C45" s="14" t="s">
        <v>47</v>
      </c>
      <c r="D45" s="15">
        <v>17</v>
      </c>
      <c r="G45" s="15">
        <f t="shared" si="1"/>
        <v>17</v>
      </c>
    </row>
    <row r="46" spans="1:7" x14ac:dyDescent="0.15">
      <c r="A46" s="14" t="s">
        <v>75</v>
      </c>
      <c r="B46" s="25" t="s">
        <v>100</v>
      </c>
      <c r="C46" s="14" t="s">
        <v>44</v>
      </c>
      <c r="G46" s="15">
        <f t="shared" si="1"/>
        <v>0</v>
      </c>
    </row>
    <row r="47" spans="1:7" x14ac:dyDescent="0.15">
      <c r="A47" s="14" t="s">
        <v>111</v>
      </c>
      <c r="B47" s="14" t="s">
        <v>110</v>
      </c>
      <c r="C47" s="14" t="s">
        <v>47</v>
      </c>
      <c r="D47" s="15">
        <v>13</v>
      </c>
      <c r="G47" s="15">
        <f t="shared" si="1"/>
        <v>13</v>
      </c>
    </row>
    <row r="48" spans="1:7" x14ac:dyDescent="0.15">
      <c r="A48" s="14" t="s">
        <v>116</v>
      </c>
      <c r="B48" s="14" t="s">
        <v>117</v>
      </c>
      <c r="C48" s="14" t="s">
        <v>47</v>
      </c>
      <c r="D48" s="15">
        <v>29</v>
      </c>
      <c r="G48" s="15">
        <f t="shared" si="1"/>
        <v>29</v>
      </c>
    </row>
    <row r="49" spans="1:7" x14ac:dyDescent="0.15">
      <c r="A49" s="14" t="s">
        <v>120</v>
      </c>
      <c r="B49" s="14" t="s">
        <v>121</v>
      </c>
      <c r="C49" s="14" t="s">
        <v>47</v>
      </c>
      <c r="D49" s="15">
        <v>30</v>
      </c>
      <c r="G49" s="15">
        <f t="shared" si="1"/>
        <v>30</v>
      </c>
    </row>
    <row r="50" spans="1:7" x14ac:dyDescent="0.15">
      <c r="A50" s="14" t="s">
        <v>70</v>
      </c>
      <c r="B50" s="14" t="s">
        <v>71</v>
      </c>
      <c r="C50" s="14" t="s">
        <v>47</v>
      </c>
      <c r="D50" s="15">
        <v>6</v>
      </c>
      <c r="G50" s="15">
        <f t="shared" si="1"/>
        <v>6</v>
      </c>
    </row>
    <row r="51" spans="1:7" x14ac:dyDescent="0.15">
      <c r="A51" s="14" t="s">
        <v>48</v>
      </c>
      <c r="B51" s="14" t="s">
        <v>49</v>
      </c>
      <c r="C51" s="14" t="s">
        <v>50</v>
      </c>
      <c r="D51" s="15" t="s">
        <v>145</v>
      </c>
      <c r="F51" s="15">
        <v>1</v>
      </c>
      <c r="G51" s="15">
        <f t="shared" si="1"/>
        <v>1</v>
      </c>
    </row>
    <row r="52" spans="1:7" x14ac:dyDescent="0.15">
      <c r="A52" s="14" t="s">
        <v>122</v>
      </c>
      <c r="B52" s="14" t="s">
        <v>123</v>
      </c>
      <c r="C52" s="14" t="s">
        <v>47</v>
      </c>
      <c r="D52" s="15">
        <v>6</v>
      </c>
      <c r="G52" s="15">
        <f t="shared" si="1"/>
        <v>6</v>
      </c>
    </row>
    <row r="53" spans="1:7" x14ac:dyDescent="0.15">
      <c r="A53" s="14" t="s">
        <v>368</v>
      </c>
      <c r="B53" s="26" t="s">
        <v>369</v>
      </c>
      <c r="C53" s="14" t="s">
        <v>47</v>
      </c>
      <c r="D53" s="15">
        <v>7</v>
      </c>
      <c r="G53" s="15">
        <f t="shared" si="1"/>
        <v>7</v>
      </c>
    </row>
    <row r="54" spans="1:7" x14ac:dyDescent="0.15">
      <c r="A54" s="14" t="s">
        <v>370</v>
      </c>
      <c r="B54" s="26" t="s">
        <v>371</v>
      </c>
      <c r="C54" s="14" t="s">
        <v>47</v>
      </c>
      <c r="D54" s="15">
        <v>12</v>
      </c>
      <c r="G54" s="15">
        <f t="shared" si="1"/>
        <v>12</v>
      </c>
    </row>
    <row r="55" spans="1:7" x14ac:dyDescent="0.15">
      <c r="A55" s="14" t="s">
        <v>372</v>
      </c>
      <c r="B55" s="26" t="s">
        <v>373</v>
      </c>
      <c r="C55" s="14" t="s">
        <v>44</v>
      </c>
      <c r="G55" s="15">
        <f t="shared" si="1"/>
        <v>0</v>
      </c>
    </row>
    <row r="56" spans="1:7" x14ac:dyDescent="0.15">
      <c r="A56" s="14" t="s">
        <v>374</v>
      </c>
      <c r="B56" s="26" t="s">
        <v>375</v>
      </c>
      <c r="C56" s="14" t="s">
        <v>44</v>
      </c>
      <c r="E56" s="15">
        <v>1</v>
      </c>
      <c r="G56" s="15">
        <f t="shared" si="1"/>
        <v>1</v>
      </c>
    </row>
    <row r="58" spans="1:7" x14ac:dyDescent="0.15">
      <c r="A58" s="14" t="s">
        <v>64</v>
      </c>
      <c r="B58" s="14" t="s">
        <v>65</v>
      </c>
      <c r="C58" s="14" t="s">
        <v>52</v>
      </c>
      <c r="G58" s="15">
        <f t="shared" si="1"/>
        <v>0</v>
      </c>
    </row>
    <row r="59" spans="1:7" x14ac:dyDescent="0.15">
      <c r="A59" s="14" t="s">
        <v>66</v>
      </c>
      <c r="B59" s="14" t="s">
        <v>67</v>
      </c>
      <c r="C59" s="14" t="s">
        <v>51</v>
      </c>
      <c r="E59" s="15">
        <v>6</v>
      </c>
      <c r="G59" s="15">
        <f t="shared" si="1"/>
        <v>6</v>
      </c>
    </row>
    <row r="60" spans="1:7" x14ac:dyDescent="0.15">
      <c r="A60" s="14" t="s">
        <v>127</v>
      </c>
      <c r="B60" s="25" t="s">
        <v>126</v>
      </c>
      <c r="C60" s="14" t="s">
        <v>52</v>
      </c>
      <c r="E60" s="15">
        <v>22</v>
      </c>
      <c r="G60" s="15">
        <f t="shared" si="1"/>
        <v>22</v>
      </c>
    </row>
    <row r="61" spans="1:7" x14ac:dyDescent="0.15">
      <c r="A61" s="14" t="s">
        <v>53</v>
      </c>
      <c r="B61" s="14" t="s">
        <v>54</v>
      </c>
      <c r="C61" s="14" t="s">
        <v>52</v>
      </c>
      <c r="E61" s="15">
        <v>33</v>
      </c>
      <c r="G61" s="15">
        <f t="shared" si="1"/>
        <v>33</v>
      </c>
    </row>
    <row r="62" spans="1:7" x14ac:dyDescent="0.15">
      <c r="A62" s="14" t="s">
        <v>125</v>
      </c>
      <c r="B62" s="25" t="s">
        <v>124</v>
      </c>
      <c r="C62" s="14" t="s">
        <v>52</v>
      </c>
      <c r="E62" s="15">
        <v>29</v>
      </c>
      <c r="G62" s="15">
        <f t="shared" si="1"/>
        <v>29</v>
      </c>
    </row>
    <row r="63" spans="1:7" x14ac:dyDescent="0.15">
      <c r="A63" s="14" t="s">
        <v>62</v>
      </c>
      <c r="B63" s="14" t="s">
        <v>63</v>
      </c>
      <c r="C63" s="14" t="s">
        <v>52</v>
      </c>
      <c r="E63" s="15">
        <v>32</v>
      </c>
      <c r="G63" s="15">
        <f t="shared" si="1"/>
        <v>32</v>
      </c>
    </row>
    <row r="64" spans="1:7" x14ac:dyDescent="0.15">
      <c r="A64" s="14" t="s">
        <v>57</v>
      </c>
      <c r="B64" s="14" t="s">
        <v>58</v>
      </c>
      <c r="C64" s="14" t="s">
        <v>59</v>
      </c>
      <c r="E64" s="15">
        <v>5</v>
      </c>
      <c r="G64" s="15">
        <f t="shared" si="1"/>
        <v>5</v>
      </c>
    </row>
    <row r="65" spans="1:7" x14ac:dyDescent="0.15">
      <c r="A65" s="14" t="s">
        <v>60</v>
      </c>
      <c r="B65" s="14" t="s">
        <v>61</v>
      </c>
      <c r="C65" s="14" t="s">
        <v>52</v>
      </c>
      <c r="E65" s="15">
        <v>4</v>
      </c>
      <c r="G65" s="15">
        <f t="shared" si="1"/>
        <v>4</v>
      </c>
    </row>
    <row r="66" spans="1:7" x14ac:dyDescent="0.15">
      <c r="A66" s="14" t="s">
        <v>55</v>
      </c>
      <c r="B66" s="14" t="s">
        <v>56</v>
      </c>
      <c r="C66" s="14" t="s">
        <v>51</v>
      </c>
      <c r="E66" s="15">
        <v>9</v>
      </c>
      <c r="G66" s="15">
        <f t="shared" si="1"/>
        <v>9</v>
      </c>
    </row>
    <row r="67" spans="1:7" x14ac:dyDescent="0.15">
      <c r="A67" s="14" t="s">
        <v>376</v>
      </c>
      <c r="B67" s="25" t="s">
        <v>377</v>
      </c>
      <c r="C67" s="14" t="s">
        <v>52</v>
      </c>
      <c r="E67" s="15">
        <v>1</v>
      </c>
      <c r="G67" s="15">
        <f t="shared" si="1"/>
        <v>1</v>
      </c>
    </row>
    <row r="68" spans="1:7" x14ac:dyDescent="0.15">
      <c r="A68" s="14" t="s">
        <v>378</v>
      </c>
      <c r="B68" s="25" t="s">
        <v>379</v>
      </c>
      <c r="C68" s="14" t="s">
        <v>52</v>
      </c>
      <c r="E68" s="15">
        <v>7</v>
      </c>
      <c r="G68" s="15">
        <f t="shared" si="1"/>
        <v>7</v>
      </c>
    </row>
    <row r="71" spans="1:7" s="11" customFormat="1" x14ac:dyDescent="0.15">
      <c r="A71" s="11" t="s">
        <v>129</v>
      </c>
      <c r="D71" s="12">
        <f>SUM(D2:D68)</f>
        <v>696</v>
      </c>
      <c r="E71" s="12">
        <f>SUM(E2:E68)</f>
        <v>326</v>
      </c>
      <c r="F71" s="12">
        <f>SUM(F2:F68)</f>
        <v>4</v>
      </c>
      <c r="G71" s="12">
        <f>SUM(G2:G68)</f>
        <v>1026</v>
      </c>
    </row>
  </sheetData>
  <sortState xmlns:xlrd2="http://schemas.microsoft.com/office/spreadsheetml/2017/richdata2" ref="A2:G31">
    <sortCondition ref="A2:A31"/>
  </sortState>
  <mergeCells count="1">
    <mergeCell ref="I4:I5"/>
  </mergeCells>
  <hyperlinks>
    <hyperlink ref="B5" r:id="rId1" xr:uid="{D012A231-44C6-104A-B97E-21EA92C58494}"/>
    <hyperlink ref="B2" r:id="rId2" xr:uid="{0D67068B-D7A1-994F-B2E2-8BE7E5179360}"/>
    <hyperlink ref="B14" r:id="rId3" xr:uid="{CD9E1A9A-4455-2949-853A-EEDDC417496E}"/>
    <hyperlink ref="B11" r:id="rId4" xr:uid="{41B166BC-1AE2-5C4F-9FF9-E1B0905524CF}"/>
    <hyperlink ref="B25" r:id="rId5" xr:uid="{0A1E82E8-F26E-9C4E-AB5A-88CC34B6B2FF}"/>
    <hyperlink ref="B4" r:id="rId6" xr:uid="{51219538-51E4-E444-AA55-5C254D9DA3E9}"/>
    <hyperlink ref="B16" r:id="rId7" xr:uid="{8AB4FA2B-CB60-1A4F-A9AC-16DE075691BB}"/>
    <hyperlink ref="B30" r:id="rId8" xr:uid="{4F9DDA68-13BC-B240-B581-6CB3AD9EF92A}"/>
    <hyperlink ref="B13" r:id="rId9" xr:uid="{B18944E1-C142-1448-8670-705A81978A32}"/>
    <hyperlink ref="B26" r:id="rId10" xr:uid="{B54BD546-92F1-634E-AEB1-B672DD52A109}"/>
    <hyperlink ref="B10" r:id="rId11" xr:uid="{D220D988-90BE-CE41-90A0-8BD40B9C7579}"/>
    <hyperlink ref="B22" r:id="rId12" xr:uid="{7FD772A3-27FB-1D48-92DB-FAE41861B6A0}"/>
    <hyperlink ref="B31" r:id="rId13" xr:uid="{DD338DB8-687E-374A-ACC9-CF06343712A6}"/>
    <hyperlink ref="B19" r:id="rId14" xr:uid="{40F51918-4BD4-7245-A38D-22A030B507F2}"/>
    <hyperlink ref="B8" r:id="rId15" xr:uid="{64D5432D-40E2-374C-ACE2-85D45D29EE49}"/>
    <hyperlink ref="B12" r:id="rId16" xr:uid="{DA359A9A-E102-274D-AAC6-F31B58DB0AE1}"/>
    <hyperlink ref="B18" r:id="rId17" xr:uid="{78057382-CA82-EA40-98AE-C4B57709E1A2}"/>
    <hyperlink ref="B21" r:id="rId18" xr:uid="{A4662A56-A0E5-B842-8C84-2FF757E72C1B}"/>
    <hyperlink ref="B28" r:id="rId19" xr:uid="{FE015485-E828-0346-B788-BC6F07A924F7}"/>
    <hyperlink ref="B24" r:id="rId20" xr:uid="{4DCADF6E-FCFA-9C4A-99E9-5E14E48D43A3}"/>
    <hyperlink ref="B9" r:id="rId21" xr:uid="{3FA908C9-5AE4-BF41-9225-FF6C9938D43C}"/>
    <hyperlink ref="B27" r:id="rId22" xr:uid="{5023CC37-7D0E-E747-A24E-29293D7BC53F}"/>
    <hyperlink ref="B7" r:id="rId23" xr:uid="{51710874-070A-5848-A2B8-C525EBAF89FE}"/>
    <hyperlink ref="B15" r:id="rId24" xr:uid="{114CA609-8948-A343-917C-A7B9C47F4A30}"/>
    <hyperlink ref="B23" r:id="rId25" xr:uid="{0775142F-E36E-1448-8CCF-06AFE98A4A0B}"/>
    <hyperlink ref="B29" r:id="rId26" xr:uid="{9C195C3D-F325-DE42-B256-DBAD95AB82DF}"/>
    <hyperlink ref="B17" r:id="rId27" xr:uid="{D1C71678-F459-6B43-AD2B-AABD1AC8F0FB}"/>
    <hyperlink ref="B45" r:id="rId28" xr:uid="{61B699BD-D34E-6E4C-9247-99350C7E77C0}"/>
    <hyperlink ref="B51" r:id="rId29" xr:uid="{C524C085-A227-B448-BD41-F6F98F6F77A9}"/>
    <hyperlink ref="B50" r:id="rId30" xr:uid="{815D5145-4CD7-C342-A66C-1B42F04F67D3}"/>
    <hyperlink ref="B44" r:id="rId31" xr:uid="{B819C853-00EB-3040-BAB7-DF10587E75ED}"/>
    <hyperlink ref="B41" r:id="rId32" xr:uid="{31F70B67-40F5-A642-8458-514666A04C8E}"/>
    <hyperlink ref="B46" r:id="rId33" xr:uid="{D1E6A07D-CB60-3543-A420-9B7409E6192F}"/>
    <hyperlink ref="B39" r:id="rId34" xr:uid="{6248F86A-9E28-4143-B04E-229F8773FD63}"/>
    <hyperlink ref="B37" r:id="rId35" xr:uid="{665C8230-FC70-DE44-ADD7-253559DDA8CC}"/>
    <hyperlink ref="B43" r:id="rId36" xr:uid="{8721DEB2-FD55-7A46-9AD1-8B4B8DE0FC19}"/>
    <hyperlink ref="B61" r:id="rId37" xr:uid="{149E9C1E-3B15-0B41-8AA3-7513F4087FED}"/>
    <hyperlink ref="B66" r:id="rId38" xr:uid="{F030DA6C-54F3-AA4D-99C1-56990D01624B}"/>
    <hyperlink ref="B64" r:id="rId39" xr:uid="{82718454-46D7-124B-888E-A14F520EA090}"/>
    <hyperlink ref="B65" r:id="rId40" xr:uid="{285F88E1-4CFB-414E-8B3C-590D221B30AA}"/>
    <hyperlink ref="B63" r:id="rId41" xr:uid="{9CA0F39C-E312-1B45-BAA6-5014B4A41371}"/>
    <hyperlink ref="B58" r:id="rId42" xr:uid="{B4564D31-0472-604C-933C-36149110AB84}"/>
    <hyperlink ref="B59" r:id="rId43" xr:uid="{2A94C7EB-DC31-FD4B-9231-E225BE6E9F94}"/>
    <hyperlink ref="B62" r:id="rId44" xr:uid="{B609A3F1-A64C-0D4C-B307-99E704A0C926}"/>
    <hyperlink ref="B60" r:id="rId45" xr:uid="{BA706A9F-7FD6-DD41-8E04-2BDB5A34A53F}"/>
    <hyperlink ref="B6" r:id="rId46" xr:uid="{3E1C2DEC-0D92-1B49-AEF0-AD94906663B3}"/>
    <hyperlink ref="B20" r:id="rId47" xr:uid="{7500BB54-50EF-5B4C-BB2E-C25C0D38E753}"/>
    <hyperlink ref="B3" r:id="rId48" xr:uid="{06562045-2C6B-4045-B6E4-D2C35963DD7C}"/>
    <hyperlink ref="B32" r:id="rId49" xr:uid="{E1D44468-41DE-4B44-BA9E-6169EEF9D23D}"/>
    <hyperlink ref="B35" r:id="rId50" xr:uid="{64671E0B-0387-0D42-A992-967B6CE47817}"/>
    <hyperlink ref="B55" r:id="rId51" xr:uid="{3787E773-A254-114F-9FCF-B6E212FCCE7B}"/>
    <hyperlink ref="B56" r:id="rId52" xr:uid="{ABC35057-41E3-4C46-B056-AD102DE0EEC5}"/>
    <hyperlink ref="B53" r:id="rId53" xr:uid="{DB08E179-6EED-4545-A8B0-A165AF2D3051}"/>
    <hyperlink ref="B54" r:id="rId54" xr:uid="{0B47688D-57D1-8D48-971B-3ECF610CB891}"/>
    <hyperlink ref="B67" r:id="rId55" xr:uid="{EE9D9270-A3FD-7B42-B489-5CB5C7F08E65}"/>
    <hyperlink ref="B68" r:id="rId56" display="https://github.com/aiy-voice-assistant/hungry-student-app/blob/0da989806385138cbe2afaee1186d02ed9b77ae2/assistant.py" xr:uid="{7905CCFA-4D91-D740-B0F4-0ACE6E57D4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B10A-9901-A54A-B2FA-57781F1C4A70}">
  <dimension ref="A1:AK74"/>
  <sheetViews>
    <sheetView zoomScale="120" zoomScaleNormal="120" workbookViewId="0">
      <pane ySplit="2" topLeftCell="A67" activePane="bottomLeft" state="frozen"/>
      <selection pane="bottomLeft" activeCell="H33" sqref="H33"/>
    </sheetView>
  </sheetViews>
  <sheetFormatPr baseColWidth="10" defaultRowHeight="13" x14ac:dyDescent="0.15"/>
  <cols>
    <col min="1" max="1" width="10.83203125" style="14"/>
    <col min="2" max="2" width="4" style="14" customWidth="1"/>
    <col min="3" max="3" width="17.83203125" style="14" customWidth="1"/>
    <col min="4" max="4" width="4.83203125" style="15" customWidth="1"/>
    <col min="5" max="9" width="4.83203125" style="14" customWidth="1"/>
    <col min="10" max="10" width="4.83203125" style="15" customWidth="1"/>
    <col min="11" max="15" width="4.83203125" style="14" customWidth="1"/>
    <col min="16" max="16" width="1.6640625" style="15" customWidth="1"/>
    <col min="17" max="21" width="1.6640625" style="14" customWidth="1"/>
    <col min="22" max="22" width="4.83203125" style="15" customWidth="1"/>
    <col min="23" max="27" width="4.83203125" style="14" customWidth="1"/>
    <col min="28" max="28" width="4.5" style="15" customWidth="1"/>
    <col min="29" max="31" width="10.83203125" style="14"/>
    <col min="32" max="36" width="10.33203125" style="14" customWidth="1"/>
    <col min="37" max="16384" width="10.83203125" style="14"/>
  </cols>
  <sheetData>
    <row r="1" spans="1:36" x14ac:dyDescent="0.15">
      <c r="D1" s="49" t="s">
        <v>106</v>
      </c>
      <c r="E1" s="50"/>
      <c r="F1" s="50"/>
      <c r="G1" s="50"/>
      <c r="H1" s="50"/>
      <c r="I1" s="50"/>
      <c r="J1" s="49" t="s">
        <v>128</v>
      </c>
      <c r="K1" s="50"/>
      <c r="L1" s="50"/>
      <c r="M1" s="50"/>
      <c r="N1" s="50"/>
      <c r="O1" s="51"/>
      <c r="P1" s="49" t="s">
        <v>107</v>
      </c>
      <c r="Q1" s="50"/>
      <c r="R1" s="50"/>
      <c r="S1" s="50"/>
      <c r="T1" s="50"/>
      <c r="U1" s="50"/>
      <c r="V1" s="49" t="s">
        <v>150</v>
      </c>
      <c r="W1" s="50"/>
      <c r="X1" s="50"/>
      <c r="Y1" s="50"/>
      <c r="Z1" s="50"/>
      <c r="AA1" s="50"/>
      <c r="AB1" s="13"/>
    </row>
    <row r="2" spans="1:36" x14ac:dyDescent="0.15">
      <c r="A2" s="11" t="s">
        <v>0</v>
      </c>
      <c r="B2" s="11" t="s">
        <v>1</v>
      </c>
      <c r="C2" s="11" t="s">
        <v>2</v>
      </c>
      <c r="D2" s="13" t="s">
        <v>144</v>
      </c>
      <c r="E2" s="27" t="s">
        <v>355</v>
      </c>
      <c r="F2" s="27" t="s">
        <v>348</v>
      </c>
      <c r="G2" s="27" t="s">
        <v>349</v>
      </c>
      <c r="H2" s="27" t="s">
        <v>351</v>
      </c>
      <c r="I2" s="27" t="s">
        <v>350</v>
      </c>
      <c r="J2" s="13" t="s">
        <v>144</v>
      </c>
      <c r="K2" s="27" t="s">
        <v>355</v>
      </c>
      <c r="L2" s="27" t="s">
        <v>348</v>
      </c>
      <c r="M2" s="27" t="s">
        <v>349</v>
      </c>
      <c r="N2" s="27" t="s">
        <v>351</v>
      </c>
      <c r="O2" s="27" t="s">
        <v>350</v>
      </c>
      <c r="P2" s="13" t="s">
        <v>144</v>
      </c>
      <c r="Q2" s="27" t="s">
        <v>355</v>
      </c>
      <c r="R2" s="27" t="s">
        <v>348</v>
      </c>
      <c r="S2" s="27" t="s">
        <v>349</v>
      </c>
      <c r="T2" s="27" t="s">
        <v>351</v>
      </c>
      <c r="U2" s="27" t="s">
        <v>350</v>
      </c>
      <c r="V2" s="13" t="s">
        <v>144</v>
      </c>
      <c r="W2" s="27" t="s">
        <v>355</v>
      </c>
      <c r="X2" s="27" t="s">
        <v>348</v>
      </c>
      <c r="Y2" s="27" t="s">
        <v>349</v>
      </c>
      <c r="Z2" s="27" t="s">
        <v>351</v>
      </c>
      <c r="AA2" s="27" t="s">
        <v>350</v>
      </c>
      <c r="AB2" s="13"/>
    </row>
    <row r="3" spans="1:36" x14ac:dyDescent="0.15">
      <c r="A3" s="14" t="s">
        <v>6</v>
      </c>
      <c r="B3" s="14" t="s">
        <v>7</v>
      </c>
      <c r="C3" s="14" t="s">
        <v>8</v>
      </c>
      <c r="D3" s="15">
        <v>28</v>
      </c>
      <c r="E3" s="20">
        <v>25</v>
      </c>
      <c r="F3" s="20">
        <v>0</v>
      </c>
      <c r="G3" s="20">
        <v>0</v>
      </c>
      <c r="H3" s="20">
        <v>21</v>
      </c>
      <c r="I3" s="20">
        <v>12</v>
      </c>
      <c r="Q3" s="20"/>
      <c r="R3" s="20"/>
      <c r="S3" s="20"/>
      <c r="T3" s="20"/>
      <c r="V3" s="15">
        <v>72</v>
      </c>
      <c r="W3" s="14">
        <v>72</v>
      </c>
      <c r="X3" s="14">
        <v>72</v>
      </c>
      <c r="Y3" s="14">
        <v>70</v>
      </c>
      <c r="Z3" s="14">
        <v>61</v>
      </c>
      <c r="AA3" s="20">
        <v>72</v>
      </c>
    </row>
    <row r="4" spans="1:36" ht="14" thickBot="1" x14ac:dyDescent="0.2">
      <c r="A4" s="14" t="s">
        <v>34</v>
      </c>
      <c r="B4" s="14" t="s">
        <v>35</v>
      </c>
      <c r="C4" s="14" t="s">
        <v>31</v>
      </c>
      <c r="E4" s="20"/>
      <c r="F4" s="20"/>
      <c r="G4" s="20"/>
      <c r="H4" s="20"/>
      <c r="I4" s="20"/>
      <c r="J4" s="15">
        <v>2</v>
      </c>
      <c r="K4" s="14">
        <v>0</v>
      </c>
      <c r="L4" s="14">
        <v>0</v>
      </c>
      <c r="M4" s="20">
        <v>0</v>
      </c>
      <c r="N4" s="20">
        <v>0</v>
      </c>
      <c r="O4" s="20">
        <v>0</v>
      </c>
      <c r="Q4" s="20"/>
      <c r="R4" s="20"/>
      <c r="S4" s="20"/>
      <c r="T4" s="20"/>
      <c r="V4" s="15">
        <v>98</v>
      </c>
      <c r="W4" s="14">
        <v>100</v>
      </c>
      <c r="X4" s="14">
        <v>98</v>
      </c>
      <c r="Y4" s="14">
        <v>98</v>
      </c>
      <c r="Z4" s="14">
        <v>98</v>
      </c>
      <c r="AA4" s="14">
        <v>98</v>
      </c>
    </row>
    <row r="5" spans="1:36" x14ac:dyDescent="0.15">
      <c r="A5" s="14" t="s">
        <v>15</v>
      </c>
      <c r="B5" s="14" t="s">
        <v>16</v>
      </c>
      <c r="C5" s="14" t="s">
        <v>8</v>
      </c>
      <c r="D5" s="15">
        <v>51</v>
      </c>
      <c r="E5" s="20">
        <v>51</v>
      </c>
      <c r="F5" s="20">
        <v>0</v>
      </c>
      <c r="G5" s="20">
        <v>0</v>
      </c>
      <c r="H5" s="20">
        <v>51</v>
      </c>
      <c r="I5" s="20">
        <v>0</v>
      </c>
      <c r="Q5" s="20"/>
      <c r="R5" s="20"/>
      <c r="S5" s="20"/>
      <c r="T5" s="20"/>
      <c r="V5" s="15">
        <v>49</v>
      </c>
      <c r="W5" s="14">
        <v>45</v>
      </c>
      <c r="X5" s="14">
        <v>49</v>
      </c>
      <c r="Y5" s="14">
        <v>49</v>
      </c>
      <c r="Z5" s="14">
        <v>0</v>
      </c>
      <c r="AA5" s="20">
        <v>49</v>
      </c>
      <c r="AC5" s="46"/>
      <c r="AD5" s="47"/>
      <c r="AE5" s="17" t="s">
        <v>137</v>
      </c>
      <c r="AF5" s="28" t="s">
        <v>138</v>
      </c>
      <c r="AG5" s="28" t="s">
        <v>359</v>
      </c>
      <c r="AH5" s="28" t="s">
        <v>139</v>
      </c>
      <c r="AI5" s="28" t="s">
        <v>140</v>
      </c>
      <c r="AJ5" s="29" t="s">
        <v>152</v>
      </c>
    </row>
    <row r="6" spans="1:36" x14ac:dyDescent="0.15">
      <c r="A6" s="14" t="s">
        <v>3</v>
      </c>
      <c r="B6" s="14" t="s">
        <v>4</v>
      </c>
      <c r="C6" s="14" t="s">
        <v>5</v>
      </c>
      <c r="G6" s="20"/>
      <c r="H6" s="20"/>
      <c r="I6" s="20"/>
      <c r="J6" s="15">
        <v>18</v>
      </c>
      <c r="K6" s="14">
        <v>8</v>
      </c>
      <c r="L6" s="14">
        <v>0</v>
      </c>
      <c r="M6" s="14">
        <v>0</v>
      </c>
      <c r="N6" s="14">
        <v>18</v>
      </c>
      <c r="O6" s="14">
        <v>0</v>
      </c>
      <c r="Q6" s="20"/>
      <c r="R6" s="20"/>
      <c r="S6" s="20"/>
      <c r="T6" s="20"/>
      <c r="V6" s="15">
        <v>82</v>
      </c>
      <c r="W6" s="14">
        <v>82</v>
      </c>
      <c r="X6" s="14">
        <v>82</v>
      </c>
      <c r="Y6" s="14">
        <v>82</v>
      </c>
      <c r="Z6" s="14">
        <v>82</v>
      </c>
      <c r="AA6" s="20">
        <v>82</v>
      </c>
      <c r="AC6" s="43" t="s">
        <v>345</v>
      </c>
      <c r="AD6" s="20" t="s">
        <v>142</v>
      </c>
      <c r="AE6" s="20">
        <f t="shared" ref="AE6:AJ6" si="0">D73</f>
        <v>696</v>
      </c>
      <c r="AF6" s="20">
        <f t="shared" si="0"/>
        <v>492</v>
      </c>
      <c r="AG6" s="20">
        <f t="shared" si="0"/>
        <v>0</v>
      </c>
      <c r="AH6" s="20">
        <f t="shared" si="0"/>
        <v>90</v>
      </c>
      <c r="AI6" s="20">
        <f t="shared" si="0"/>
        <v>665</v>
      </c>
      <c r="AJ6" s="21">
        <f t="shared" si="0"/>
        <v>136</v>
      </c>
    </row>
    <row r="7" spans="1:36" x14ac:dyDescent="0.15">
      <c r="A7" s="14" t="s">
        <v>36</v>
      </c>
      <c r="B7" s="14" t="s">
        <v>37</v>
      </c>
      <c r="C7" s="14" t="s">
        <v>31</v>
      </c>
      <c r="E7" s="20"/>
      <c r="F7" s="20"/>
      <c r="G7" s="20"/>
      <c r="H7" s="20"/>
      <c r="I7" s="20"/>
      <c r="M7" s="20"/>
      <c r="N7" s="20"/>
      <c r="O7" s="20"/>
      <c r="Q7" s="20"/>
      <c r="R7" s="20"/>
      <c r="S7" s="20"/>
      <c r="T7" s="20"/>
      <c r="V7" s="15">
        <v>100</v>
      </c>
      <c r="W7" s="14">
        <v>100</v>
      </c>
      <c r="X7" s="14">
        <v>100</v>
      </c>
      <c r="Y7" s="14">
        <v>100</v>
      </c>
      <c r="Z7" s="14">
        <v>100</v>
      </c>
      <c r="AA7" s="14">
        <v>100</v>
      </c>
      <c r="AC7" s="43"/>
      <c r="AD7" s="20" t="s">
        <v>130</v>
      </c>
      <c r="AE7" s="20">
        <f t="shared" ref="AE7:AJ7" si="1">J73</f>
        <v>326</v>
      </c>
      <c r="AF7" s="20">
        <f t="shared" si="1"/>
        <v>222</v>
      </c>
      <c r="AG7" s="20">
        <f t="shared" si="1"/>
        <v>0</v>
      </c>
      <c r="AH7" s="20">
        <f t="shared" si="1"/>
        <v>60</v>
      </c>
      <c r="AI7" s="20">
        <f t="shared" si="1"/>
        <v>236</v>
      </c>
      <c r="AJ7" s="21">
        <f t="shared" si="1"/>
        <v>0</v>
      </c>
    </row>
    <row r="8" spans="1:36" x14ac:dyDescent="0.15">
      <c r="A8" s="14" t="s">
        <v>76</v>
      </c>
      <c r="B8" s="26" t="s">
        <v>90</v>
      </c>
      <c r="C8" s="14" t="s">
        <v>84</v>
      </c>
      <c r="D8" s="15" t="s">
        <v>145</v>
      </c>
      <c r="E8" s="20"/>
      <c r="F8" s="20"/>
      <c r="G8" s="20"/>
      <c r="H8" s="20"/>
      <c r="I8" s="20"/>
      <c r="J8" s="15">
        <v>9</v>
      </c>
      <c r="K8" s="14">
        <v>4</v>
      </c>
      <c r="L8" s="14">
        <v>0</v>
      </c>
      <c r="M8" s="20">
        <v>0</v>
      </c>
      <c r="N8" s="20">
        <v>0</v>
      </c>
      <c r="O8" s="20">
        <v>0</v>
      </c>
      <c r="Q8" s="20"/>
      <c r="R8" s="20"/>
      <c r="S8" s="20"/>
      <c r="T8" s="20"/>
      <c r="V8" s="15">
        <v>91</v>
      </c>
      <c r="W8" s="14">
        <v>91</v>
      </c>
      <c r="X8" s="14">
        <v>91</v>
      </c>
      <c r="Y8" s="14">
        <v>91</v>
      </c>
      <c r="Z8" s="14">
        <v>41</v>
      </c>
      <c r="AA8" s="14">
        <v>91</v>
      </c>
      <c r="AC8" s="30" t="s">
        <v>344</v>
      </c>
      <c r="AD8" s="20" t="s">
        <v>131</v>
      </c>
      <c r="AE8" s="20">
        <f t="shared" ref="AE8:AJ8" si="2">P73</f>
        <v>4</v>
      </c>
      <c r="AF8" s="20">
        <f t="shared" si="2"/>
        <v>4</v>
      </c>
      <c r="AG8" s="20">
        <f t="shared" si="2"/>
        <v>4</v>
      </c>
      <c r="AH8" s="20">
        <f t="shared" si="2"/>
        <v>4</v>
      </c>
      <c r="AI8" s="20">
        <f t="shared" si="2"/>
        <v>4</v>
      </c>
      <c r="AJ8" s="21">
        <f t="shared" si="2"/>
        <v>4</v>
      </c>
    </row>
    <row r="9" spans="1:36" x14ac:dyDescent="0.15">
      <c r="A9" s="14" t="s">
        <v>19</v>
      </c>
      <c r="B9" s="14" t="s">
        <v>20</v>
      </c>
      <c r="C9" s="14" t="s">
        <v>21</v>
      </c>
      <c r="D9" s="15">
        <v>40</v>
      </c>
      <c r="E9" s="20">
        <v>23</v>
      </c>
      <c r="F9" s="20">
        <v>0</v>
      </c>
      <c r="G9" s="20">
        <v>0</v>
      </c>
      <c r="H9" s="20">
        <v>40</v>
      </c>
      <c r="I9" s="20">
        <v>3</v>
      </c>
      <c r="J9" s="15">
        <v>6</v>
      </c>
      <c r="K9" s="14">
        <v>4</v>
      </c>
      <c r="L9" s="14">
        <v>0</v>
      </c>
      <c r="M9" s="14">
        <v>0</v>
      </c>
      <c r="N9" s="14">
        <v>6</v>
      </c>
      <c r="O9" s="14">
        <v>0</v>
      </c>
      <c r="Q9" s="20"/>
      <c r="R9" s="20"/>
      <c r="S9" s="20"/>
      <c r="T9" s="20"/>
      <c r="V9" s="15">
        <v>54</v>
      </c>
      <c r="W9" s="14">
        <v>54</v>
      </c>
      <c r="X9" s="14">
        <v>54</v>
      </c>
      <c r="Y9" s="14">
        <v>54</v>
      </c>
      <c r="Z9" s="14">
        <v>17</v>
      </c>
      <c r="AA9" s="20">
        <v>54</v>
      </c>
      <c r="AC9" s="30" t="s">
        <v>133</v>
      </c>
      <c r="AD9" s="20" t="s">
        <v>132</v>
      </c>
      <c r="AE9" s="20">
        <f t="shared" ref="AE9:AJ9" si="3">V73</f>
        <v>5474</v>
      </c>
      <c r="AF9" s="20">
        <f t="shared" si="3"/>
        <v>5450</v>
      </c>
      <c r="AG9" s="20">
        <f t="shared" si="3"/>
        <v>5474</v>
      </c>
      <c r="AH9" s="20">
        <f t="shared" si="3"/>
        <v>5201</v>
      </c>
      <c r="AI9" s="20">
        <f t="shared" si="3"/>
        <v>3424</v>
      </c>
      <c r="AJ9" s="21">
        <f t="shared" si="3"/>
        <v>5474</v>
      </c>
    </row>
    <row r="10" spans="1:36" x14ac:dyDescent="0.15">
      <c r="A10" s="14" t="s">
        <v>78</v>
      </c>
      <c r="B10" s="26" t="s">
        <v>92</v>
      </c>
      <c r="C10" s="14" t="s">
        <v>28</v>
      </c>
      <c r="E10" s="20"/>
      <c r="F10" s="20"/>
      <c r="G10" s="20"/>
      <c r="H10" s="20"/>
      <c r="I10" s="20"/>
      <c r="J10" s="15">
        <v>83</v>
      </c>
      <c r="K10" s="20">
        <v>73</v>
      </c>
      <c r="L10" s="14">
        <v>0</v>
      </c>
      <c r="M10" s="20">
        <v>0</v>
      </c>
      <c r="N10" s="20">
        <v>83</v>
      </c>
      <c r="O10" s="20">
        <v>0</v>
      </c>
      <c r="Q10" s="20"/>
      <c r="R10" s="20"/>
      <c r="S10" s="20"/>
      <c r="T10" s="20"/>
      <c r="V10" s="15">
        <v>17</v>
      </c>
      <c r="W10" s="14">
        <v>16</v>
      </c>
      <c r="X10" s="14">
        <v>17</v>
      </c>
      <c r="Y10" s="14">
        <v>16</v>
      </c>
      <c r="Z10" s="14">
        <v>17</v>
      </c>
      <c r="AA10" s="20">
        <v>17</v>
      </c>
      <c r="AC10" s="43" t="s">
        <v>143</v>
      </c>
      <c r="AD10" s="48"/>
      <c r="AE10" s="20">
        <f>SUM(AE6:AE9)</f>
        <v>6500</v>
      </c>
      <c r="AF10" s="20">
        <f t="shared" ref="AF10:AJ10" si="4">SUM(AF6:AF9)</f>
        <v>6168</v>
      </c>
      <c r="AG10" s="20">
        <f t="shared" si="4"/>
        <v>5478</v>
      </c>
      <c r="AH10" s="20">
        <f t="shared" si="4"/>
        <v>5355</v>
      </c>
      <c r="AI10" s="20">
        <f t="shared" si="4"/>
        <v>4329</v>
      </c>
      <c r="AJ10" s="21">
        <f t="shared" si="4"/>
        <v>5614</v>
      </c>
    </row>
    <row r="11" spans="1:36" ht="14" thickBot="1" x14ac:dyDescent="0.2">
      <c r="A11" s="14" t="s">
        <v>32</v>
      </c>
      <c r="B11" s="14" t="s">
        <v>33</v>
      </c>
      <c r="C11" s="14" t="s">
        <v>31</v>
      </c>
      <c r="E11" s="20"/>
      <c r="F11" s="20"/>
      <c r="G11" s="20"/>
      <c r="H11" s="20"/>
      <c r="I11" s="20"/>
      <c r="J11" s="15">
        <v>19</v>
      </c>
      <c r="K11" s="20">
        <v>9</v>
      </c>
      <c r="L11" s="14">
        <v>0</v>
      </c>
      <c r="M11" s="20">
        <v>0</v>
      </c>
      <c r="N11" s="20">
        <v>0</v>
      </c>
      <c r="O11" s="20">
        <v>0</v>
      </c>
      <c r="P11" s="15">
        <v>0</v>
      </c>
      <c r="Q11" s="20">
        <v>0</v>
      </c>
      <c r="R11" s="20">
        <v>0</v>
      </c>
      <c r="S11" s="20">
        <v>0</v>
      </c>
      <c r="T11" s="20">
        <v>0</v>
      </c>
      <c r="U11" s="14">
        <v>0</v>
      </c>
      <c r="V11" s="15">
        <v>81</v>
      </c>
      <c r="W11" s="14">
        <v>81</v>
      </c>
      <c r="X11" s="14">
        <v>81</v>
      </c>
      <c r="Y11" s="14">
        <v>81</v>
      </c>
      <c r="Z11" s="20">
        <v>81</v>
      </c>
      <c r="AA11" s="20">
        <v>81</v>
      </c>
      <c r="AC11" s="44" t="s">
        <v>153</v>
      </c>
      <c r="AD11" s="45"/>
      <c r="AE11" s="23"/>
      <c r="AF11" s="23">
        <f>AF10/AE10</f>
        <v>0.94892307692307687</v>
      </c>
      <c r="AG11" s="23">
        <f>AG10/AE10</f>
        <v>0.84276923076923071</v>
      </c>
      <c r="AH11" s="23">
        <f>AH10/AE10</f>
        <v>0.82384615384615389</v>
      </c>
      <c r="AI11" s="23">
        <f>AI10/AE10</f>
        <v>0.66600000000000004</v>
      </c>
      <c r="AJ11" s="24">
        <f>AJ10/AE10</f>
        <v>0.86369230769230765</v>
      </c>
    </row>
    <row r="12" spans="1:36" x14ac:dyDescent="0.15">
      <c r="A12" s="14" t="s">
        <v>11</v>
      </c>
      <c r="B12" s="14" t="s">
        <v>12</v>
      </c>
      <c r="C12" s="14" t="s">
        <v>8</v>
      </c>
      <c r="D12" s="15">
        <v>10</v>
      </c>
      <c r="E12" s="20">
        <v>10</v>
      </c>
      <c r="F12" s="20">
        <v>0</v>
      </c>
      <c r="G12" s="20">
        <v>0</v>
      </c>
      <c r="H12" s="20">
        <v>10</v>
      </c>
      <c r="I12" s="20">
        <v>8</v>
      </c>
      <c r="K12" s="20"/>
      <c r="M12" s="20"/>
      <c r="N12" s="20"/>
      <c r="O12" s="20"/>
      <c r="Q12" s="20"/>
      <c r="R12" s="20"/>
      <c r="S12" s="20"/>
      <c r="T12" s="20"/>
      <c r="U12" s="20"/>
      <c r="V12" s="15">
        <v>90</v>
      </c>
      <c r="W12" s="20">
        <v>88</v>
      </c>
      <c r="X12" s="14">
        <v>90</v>
      </c>
      <c r="Y12" s="20">
        <v>90</v>
      </c>
      <c r="Z12" s="20">
        <v>83</v>
      </c>
      <c r="AA12" s="20">
        <v>90</v>
      </c>
    </row>
    <row r="13" spans="1:36" ht="14" thickBot="1" x14ac:dyDescent="0.2">
      <c r="A13" s="14" t="s">
        <v>79</v>
      </c>
      <c r="B13" s="26" t="s">
        <v>93</v>
      </c>
      <c r="C13" s="14" t="s">
        <v>28</v>
      </c>
      <c r="E13" s="20"/>
      <c r="F13" s="20"/>
      <c r="G13" s="20"/>
      <c r="H13" s="20"/>
      <c r="I13" s="20"/>
      <c r="Q13" s="20"/>
      <c r="R13" s="20"/>
      <c r="S13" s="20"/>
      <c r="T13" s="20"/>
      <c r="V13" s="15">
        <v>100</v>
      </c>
      <c r="W13" s="14">
        <v>100</v>
      </c>
      <c r="X13" s="14">
        <v>100</v>
      </c>
      <c r="Y13" s="14">
        <v>100</v>
      </c>
      <c r="Z13" s="14">
        <v>100</v>
      </c>
      <c r="AA13" s="20">
        <v>100</v>
      </c>
    </row>
    <row r="14" spans="1:36" x14ac:dyDescent="0.15">
      <c r="A14" s="14" t="s">
        <v>25</v>
      </c>
      <c r="B14" s="14" t="s">
        <v>26</v>
      </c>
      <c r="C14" s="14" t="s">
        <v>27</v>
      </c>
      <c r="D14" s="15" t="s">
        <v>145</v>
      </c>
      <c r="E14" s="20"/>
      <c r="F14" s="20"/>
      <c r="G14" s="20"/>
      <c r="H14" s="20"/>
      <c r="I14" s="20"/>
      <c r="K14" s="20"/>
      <c r="L14" s="20"/>
      <c r="M14" s="20"/>
      <c r="N14" s="20"/>
      <c r="O14" s="20"/>
      <c r="Q14" s="20"/>
      <c r="R14" s="20"/>
      <c r="S14" s="20"/>
      <c r="T14" s="20"/>
      <c r="V14" s="15">
        <v>100</v>
      </c>
      <c r="W14" s="14">
        <v>100</v>
      </c>
      <c r="X14" s="14">
        <v>100</v>
      </c>
      <c r="Y14" s="14">
        <v>100</v>
      </c>
      <c r="Z14" s="14">
        <v>50</v>
      </c>
      <c r="AA14" s="14">
        <v>100</v>
      </c>
      <c r="AC14" s="32" t="s">
        <v>353</v>
      </c>
      <c r="AD14" s="17" t="s">
        <v>380</v>
      </c>
      <c r="AE14" s="17" t="s">
        <v>357</v>
      </c>
      <c r="AF14" s="18" t="s">
        <v>358</v>
      </c>
    </row>
    <row r="15" spans="1:36" x14ac:dyDescent="0.15">
      <c r="A15" s="14" t="s">
        <v>9</v>
      </c>
      <c r="B15" s="14" t="s">
        <v>10</v>
      </c>
      <c r="C15" s="14" t="s">
        <v>8</v>
      </c>
      <c r="D15" s="15">
        <v>62</v>
      </c>
      <c r="E15" s="20">
        <v>61</v>
      </c>
      <c r="F15" s="20">
        <v>0</v>
      </c>
      <c r="G15" s="20">
        <v>1</v>
      </c>
      <c r="H15" s="20">
        <v>62</v>
      </c>
      <c r="I15" s="20">
        <v>13</v>
      </c>
      <c r="K15" s="20"/>
      <c r="M15" s="20"/>
      <c r="N15" s="20"/>
      <c r="O15" s="20"/>
      <c r="Q15" s="20"/>
      <c r="R15" s="20"/>
      <c r="S15" s="20"/>
      <c r="T15" s="20"/>
      <c r="V15" s="15">
        <v>38</v>
      </c>
      <c r="W15" s="14">
        <v>34</v>
      </c>
      <c r="X15" s="14">
        <v>38</v>
      </c>
      <c r="Y15" s="14">
        <v>38</v>
      </c>
      <c r="Z15" s="14">
        <v>13</v>
      </c>
      <c r="AA15" s="20">
        <v>38</v>
      </c>
      <c r="AC15" s="19" t="s">
        <v>138</v>
      </c>
      <c r="AD15" s="33">
        <f>SUM(AF6:AF8)</f>
        <v>718</v>
      </c>
      <c r="AE15" s="33">
        <f>AE9-AF9</f>
        <v>24</v>
      </c>
      <c r="AF15" s="21">
        <f>AE10-AE9-AD15</f>
        <v>308</v>
      </c>
    </row>
    <row r="16" spans="1:36" x14ac:dyDescent="0.15">
      <c r="A16" s="14" t="s">
        <v>85</v>
      </c>
      <c r="B16" s="25" t="s">
        <v>105</v>
      </c>
      <c r="C16" s="14" t="s">
        <v>88</v>
      </c>
      <c r="D16" s="15">
        <v>5</v>
      </c>
      <c r="E16" s="20">
        <v>5</v>
      </c>
      <c r="F16" s="20">
        <v>0</v>
      </c>
      <c r="G16" s="20">
        <v>0</v>
      </c>
      <c r="H16" s="20">
        <v>5</v>
      </c>
      <c r="I16" s="20">
        <v>5</v>
      </c>
      <c r="Q16" s="20"/>
      <c r="R16" s="20"/>
      <c r="S16" s="20"/>
      <c r="T16" s="20"/>
      <c r="V16" s="15">
        <v>95</v>
      </c>
      <c r="W16" s="14">
        <v>94</v>
      </c>
      <c r="X16" s="14">
        <v>95</v>
      </c>
      <c r="Y16" s="14">
        <v>96</v>
      </c>
      <c r="Z16" s="14">
        <v>47</v>
      </c>
      <c r="AA16" s="20">
        <v>95</v>
      </c>
      <c r="AC16" s="19" t="s">
        <v>359</v>
      </c>
      <c r="AD16" s="33">
        <f>SUM(AG6:AG8)</f>
        <v>4</v>
      </c>
      <c r="AE16" s="33">
        <f>AE9-AG9</f>
        <v>0</v>
      </c>
      <c r="AF16" s="21">
        <f>AE10-AE9-AD16</f>
        <v>1022</v>
      </c>
    </row>
    <row r="17" spans="1:32" x14ac:dyDescent="0.15">
      <c r="A17" s="14" t="s">
        <v>17</v>
      </c>
      <c r="B17" s="14" t="s">
        <v>18</v>
      </c>
      <c r="C17" s="14" t="s">
        <v>8</v>
      </c>
      <c r="D17" s="15">
        <v>29</v>
      </c>
      <c r="E17" s="14">
        <v>24</v>
      </c>
      <c r="F17" s="14">
        <v>0</v>
      </c>
      <c r="G17" s="20">
        <v>0</v>
      </c>
      <c r="H17" s="20">
        <v>29</v>
      </c>
      <c r="I17" s="20">
        <v>8</v>
      </c>
      <c r="Q17" s="20"/>
      <c r="R17" s="20"/>
      <c r="S17" s="20"/>
      <c r="T17" s="20"/>
      <c r="V17" s="15">
        <v>71</v>
      </c>
      <c r="W17" s="14">
        <v>70</v>
      </c>
      <c r="X17" s="14">
        <v>71</v>
      </c>
      <c r="Y17" s="14">
        <v>71</v>
      </c>
      <c r="Z17" s="14">
        <v>21</v>
      </c>
      <c r="AA17" s="20">
        <v>71</v>
      </c>
      <c r="AC17" s="19" t="s">
        <v>139</v>
      </c>
      <c r="AD17" s="33">
        <f>SUM(AH6:AH8)</f>
        <v>154</v>
      </c>
      <c r="AE17" s="33">
        <f>AE9-AH9</f>
        <v>273</v>
      </c>
      <c r="AF17" s="21">
        <f>AE10-AE9-AD17</f>
        <v>872</v>
      </c>
    </row>
    <row r="18" spans="1:32" x14ac:dyDescent="0.15">
      <c r="A18" s="14" t="s">
        <v>86</v>
      </c>
      <c r="B18" s="25" t="s">
        <v>98</v>
      </c>
      <c r="C18" s="14" t="s">
        <v>8</v>
      </c>
      <c r="E18" s="20"/>
      <c r="F18" s="20"/>
      <c r="G18" s="20"/>
      <c r="H18" s="20"/>
      <c r="I18" s="20"/>
      <c r="K18" s="20"/>
      <c r="L18" s="20"/>
      <c r="M18" s="20"/>
      <c r="N18" s="20"/>
      <c r="O18" s="20"/>
      <c r="Q18" s="20"/>
      <c r="R18" s="20"/>
      <c r="S18" s="20"/>
      <c r="T18" s="20"/>
      <c r="V18" s="15">
        <v>100</v>
      </c>
      <c r="W18" s="14">
        <v>95</v>
      </c>
      <c r="X18" s="14">
        <v>100</v>
      </c>
      <c r="Y18" s="14">
        <v>100</v>
      </c>
      <c r="Z18" s="14">
        <v>79</v>
      </c>
      <c r="AA18" s="20">
        <v>100</v>
      </c>
      <c r="AC18" s="19" t="s">
        <v>154</v>
      </c>
      <c r="AD18" s="33">
        <f>SUM(AI6:AI8)</f>
        <v>905</v>
      </c>
      <c r="AE18" s="33">
        <f>AE9-AI10</f>
        <v>1145</v>
      </c>
      <c r="AF18" s="21">
        <f>AE10-AE9-AD18</f>
        <v>121</v>
      </c>
    </row>
    <row r="19" spans="1:32" ht="14" thickBot="1" x14ac:dyDescent="0.2">
      <c r="A19" s="14" t="s">
        <v>80</v>
      </c>
      <c r="B19" s="26" t="s">
        <v>94</v>
      </c>
      <c r="C19" s="14" t="s">
        <v>28</v>
      </c>
      <c r="D19" s="15">
        <v>16</v>
      </c>
      <c r="E19" s="20">
        <v>15</v>
      </c>
      <c r="F19" s="20">
        <v>0</v>
      </c>
      <c r="G19" s="20">
        <v>0</v>
      </c>
      <c r="H19" s="20">
        <v>16</v>
      </c>
      <c r="I19" s="20">
        <v>8</v>
      </c>
      <c r="Q19" s="20"/>
      <c r="R19" s="20"/>
      <c r="S19" s="20"/>
      <c r="T19" s="20"/>
      <c r="V19" s="15">
        <v>84</v>
      </c>
      <c r="W19" s="14">
        <v>83</v>
      </c>
      <c r="X19" s="14">
        <v>84</v>
      </c>
      <c r="Y19" s="14">
        <v>76</v>
      </c>
      <c r="Z19" s="14">
        <v>36</v>
      </c>
      <c r="AA19" s="20">
        <v>84</v>
      </c>
      <c r="AC19" s="31" t="s">
        <v>155</v>
      </c>
      <c r="AD19" s="34">
        <f>SUM(AJ6:AJ8)</f>
        <v>140</v>
      </c>
      <c r="AE19" s="34">
        <f>AE9-AJ9</f>
        <v>0</v>
      </c>
      <c r="AF19" s="24">
        <f>AE10-AE9-AD19</f>
        <v>886</v>
      </c>
    </row>
    <row r="20" spans="1:32" ht="14" thickBot="1" x14ac:dyDescent="0.2">
      <c r="A20" s="14" t="s">
        <v>42</v>
      </c>
      <c r="B20" s="14" t="s">
        <v>43</v>
      </c>
      <c r="C20" s="14" t="s">
        <v>31</v>
      </c>
      <c r="E20" s="20"/>
      <c r="F20" s="20"/>
      <c r="G20" s="20"/>
      <c r="H20" s="20"/>
      <c r="I20" s="20"/>
      <c r="J20" s="15">
        <v>10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1</v>
      </c>
      <c r="Q20" s="20">
        <v>1</v>
      </c>
      <c r="R20" s="20">
        <v>1</v>
      </c>
      <c r="S20" s="20">
        <v>1</v>
      </c>
      <c r="T20" s="20">
        <v>1</v>
      </c>
      <c r="U20" s="14">
        <v>1</v>
      </c>
      <c r="V20" s="15">
        <v>89</v>
      </c>
      <c r="W20" s="14">
        <v>89</v>
      </c>
      <c r="X20" s="14">
        <v>89</v>
      </c>
      <c r="Y20" s="14">
        <v>89</v>
      </c>
      <c r="Z20" s="20">
        <v>89</v>
      </c>
      <c r="AA20" s="20">
        <v>89</v>
      </c>
    </row>
    <row r="21" spans="1:32" x14ac:dyDescent="0.15">
      <c r="A21" s="14" t="s">
        <v>156</v>
      </c>
      <c r="B21" s="25" t="s">
        <v>157</v>
      </c>
      <c r="C21" s="14" t="s">
        <v>8</v>
      </c>
      <c r="D21" s="15">
        <v>24</v>
      </c>
      <c r="E21" s="20">
        <v>23</v>
      </c>
      <c r="F21" s="20">
        <v>0</v>
      </c>
      <c r="G21" s="20">
        <v>0</v>
      </c>
      <c r="H21" s="20">
        <v>20</v>
      </c>
      <c r="I21" s="20">
        <v>12</v>
      </c>
      <c r="Q21" s="20"/>
      <c r="R21" s="20"/>
      <c r="S21" s="20"/>
      <c r="T21" s="20"/>
      <c r="U21" s="20"/>
      <c r="V21" s="15">
        <v>76</v>
      </c>
      <c r="W21" s="20">
        <v>76</v>
      </c>
      <c r="X21" s="14">
        <v>76</v>
      </c>
      <c r="Y21" s="20">
        <v>62</v>
      </c>
      <c r="Z21" s="20">
        <v>64</v>
      </c>
      <c r="AA21" s="20">
        <v>76</v>
      </c>
      <c r="AC21" s="32" t="s">
        <v>352</v>
      </c>
      <c r="AD21" s="17" t="s">
        <v>380</v>
      </c>
      <c r="AE21" s="17" t="s">
        <v>357</v>
      </c>
      <c r="AF21" s="18" t="s">
        <v>358</v>
      </c>
    </row>
    <row r="22" spans="1:32" x14ac:dyDescent="0.15">
      <c r="A22" s="14" t="s">
        <v>77</v>
      </c>
      <c r="B22" s="26" t="s">
        <v>91</v>
      </c>
      <c r="C22" s="14" t="s">
        <v>28</v>
      </c>
      <c r="D22" s="15">
        <v>50</v>
      </c>
      <c r="E22" s="20">
        <v>43</v>
      </c>
      <c r="F22" s="20">
        <v>0</v>
      </c>
      <c r="G22" s="20">
        <v>0</v>
      </c>
      <c r="H22" s="20">
        <v>50</v>
      </c>
      <c r="I22" s="20">
        <v>0</v>
      </c>
      <c r="Q22" s="20"/>
      <c r="R22" s="20"/>
      <c r="S22" s="20"/>
      <c r="T22" s="20"/>
      <c r="V22" s="15">
        <v>50</v>
      </c>
      <c r="W22" s="20">
        <v>50</v>
      </c>
      <c r="X22" s="14">
        <v>50</v>
      </c>
      <c r="Y22" s="20">
        <v>50</v>
      </c>
      <c r="Z22" s="20">
        <v>0</v>
      </c>
      <c r="AA22" s="20">
        <v>50</v>
      </c>
      <c r="AC22" s="19" t="s">
        <v>138</v>
      </c>
      <c r="AD22" s="35">
        <f t="shared" ref="AD22:AF26" si="5">AD15/55</f>
        <v>13.054545454545455</v>
      </c>
      <c r="AE22" s="35">
        <f t="shared" si="5"/>
        <v>0.43636363636363634</v>
      </c>
      <c r="AF22" s="36">
        <f t="shared" si="5"/>
        <v>5.6</v>
      </c>
    </row>
    <row r="23" spans="1:32" x14ac:dyDescent="0.15">
      <c r="A23" s="14" t="s">
        <v>38</v>
      </c>
      <c r="B23" s="14" t="s">
        <v>39</v>
      </c>
      <c r="C23" s="14" t="s">
        <v>28</v>
      </c>
      <c r="D23" s="15">
        <v>22</v>
      </c>
      <c r="E23" s="20">
        <v>18</v>
      </c>
      <c r="F23" s="20">
        <v>0</v>
      </c>
      <c r="G23" s="20">
        <v>0</v>
      </c>
      <c r="H23" s="20">
        <v>17</v>
      </c>
      <c r="I23" s="20">
        <v>5</v>
      </c>
      <c r="P23" s="15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15">
        <v>77</v>
      </c>
      <c r="W23" s="20">
        <v>77</v>
      </c>
      <c r="X23" s="14">
        <v>77</v>
      </c>
      <c r="Y23" s="20">
        <v>78</v>
      </c>
      <c r="Z23" s="20">
        <v>46</v>
      </c>
      <c r="AA23" s="20">
        <v>77</v>
      </c>
      <c r="AC23" s="19" t="s">
        <v>359</v>
      </c>
      <c r="AD23" s="35">
        <f t="shared" si="5"/>
        <v>7.2727272727272724E-2</v>
      </c>
      <c r="AE23" s="35">
        <f t="shared" si="5"/>
        <v>0</v>
      </c>
      <c r="AF23" s="36">
        <f t="shared" si="5"/>
        <v>18.581818181818182</v>
      </c>
    </row>
    <row r="24" spans="1:32" x14ac:dyDescent="0.15">
      <c r="A24" s="14" t="s">
        <v>87</v>
      </c>
      <c r="B24" s="25" t="s">
        <v>99</v>
      </c>
      <c r="C24" s="14" t="s">
        <v>8</v>
      </c>
      <c r="D24" s="15">
        <v>17</v>
      </c>
      <c r="E24" s="20">
        <v>1</v>
      </c>
      <c r="F24" s="20">
        <v>0</v>
      </c>
      <c r="G24" s="20">
        <v>0</v>
      </c>
      <c r="H24" s="20">
        <v>17</v>
      </c>
      <c r="I24" s="20">
        <v>0</v>
      </c>
      <c r="Q24" s="20"/>
      <c r="R24" s="20"/>
      <c r="S24" s="20"/>
      <c r="T24" s="20"/>
      <c r="V24" s="15">
        <v>83</v>
      </c>
      <c r="W24" s="20">
        <v>83</v>
      </c>
      <c r="X24" s="14">
        <v>83</v>
      </c>
      <c r="Y24" s="20">
        <v>83</v>
      </c>
      <c r="Z24" s="20">
        <v>62</v>
      </c>
      <c r="AA24" s="20">
        <v>83</v>
      </c>
      <c r="AC24" s="19" t="s">
        <v>139</v>
      </c>
      <c r="AD24" s="35">
        <f t="shared" si="5"/>
        <v>2.8</v>
      </c>
      <c r="AE24" s="35">
        <f t="shared" si="5"/>
        <v>4.9636363636363638</v>
      </c>
      <c r="AF24" s="36">
        <f t="shared" si="5"/>
        <v>15.854545454545455</v>
      </c>
    </row>
    <row r="25" spans="1:32" x14ac:dyDescent="0.15">
      <c r="A25" s="14" t="s">
        <v>81</v>
      </c>
      <c r="B25" s="26" t="s">
        <v>95</v>
      </c>
      <c r="C25" s="14" t="s">
        <v>28</v>
      </c>
      <c r="D25" s="15">
        <v>26</v>
      </c>
      <c r="E25" s="20">
        <v>7</v>
      </c>
      <c r="F25" s="20">
        <v>0</v>
      </c>
      <c r="G25" s="20">
        <v>0</v>
      </c>
      <c r="H25" s="20">
        <v>26</v>
      </c>
      <c r="I25" s="20">
        <v>20</v>
      </c>
      <c r="Q25" s="20"/>
      <c r="R25" s="20"/>
      <c r="S25" s="20"/>
      <c r="T25" s="20"/>
      <c r="V25" s="15">
        <v>74</v>
      </c>
      <c r="W25" s="20">
        <v>74</v>
      </c>
      <c r="X25" s="14">
        <v>74</v>
      </c>
      <c r="Y25" s="20">
        <v>74</v>
      </c>
      <c r="Z25" s="20">
        <v>24</v>
      </c>
      <c r="AA25" s="20">
        <v>74</v>
      </c>
      <c r="AC25" s="19" t="s">
        <v>154</v>
      </c>
      <c r="AD25" s="35">
        <f t="shared" si="5"/>
        <v>16.454545454545453</v>
      </c>
      <c r="AE25" s="35">
        <f t="shared" si="5"/>
        <v>20.818181818181817</v>
      </c>
      <c r="AF25" s="36">
        <f t="shared" si="5"/>
        <v>2.2000000000000002</v>
      </c>
    </row>
    <row r="26" spans="1:32" ht="14" thickBot="1" x14ac:dyDescent="0.2">
      <c r="A26" s="14" t="s">
        <v>13</v>
      </c>
      <c r="B26" s="14" t="s">
        <v>14</v>
      </c>
      <c r="C26" s="14" t="s">
        <v>8</v>
      </c>
      <c r="D26" s="15">
        <v>9</v>
      </c>
      <c r="E26" s="20">
        <v>9</v>
      </c>
      <c r="F26" s="20">
        <v>0</v>
      </c>
      <c r="G26" s="20">
        <v>0</v>
      </c>
      <c r="H26" s="20">
        <v>9</v>
      </c>
      <c r="I26" s="20">
        <v>8</v>
      </c>
      <c r="Q26" s="20"/>
      <c r="R26" s="20"/>
      <c r="S26" s="20"/>
      <c r="T26" s="20"/>
      <c r="V26" s="15">
        <v>91</v>
      </c>
      <c r="W26" s="20">
        <v>91</v>
      </c>
      <c r="X26" s="14">
        <v>91</v>
      </c>
      <c r="Y26" s="20">
        <v>91</v>
      </c>
      <c r="Z26" s="20">
        <v>45</v>
      </c>
      <c r="AA26" s="20">
        <v>91</v>
      </c>
      <c r="AC26" s="31" t="s">
        <v>155</v>
      </c>
      <c r="AD26" s="37">
        <f t="shared" si="5"/>
        <v>2.5454545454545454</v>
      </c>
      <c r="AE26" s="37">
        <f t="shared" si="5"/>
        <v>0</v>
      </c>
      <c r="AF26" s="38">
        <f t="shared" si="5"/>
        <v>16.109090909090909</v>
      </c>
    </row>
    <row r="27" spans="1:32" x14ac:dyDescent="0.15">
      <c r="A27" s="14" t="s">
        <v>29</v>
      </c>
      <c r="B27" s="14" t="s">
        <v>30</v>
      </c>
      <c r="C27" s="14" t="s">
        <v>31</v>
      </c>
      <c r="D27" s="15" t="s">
        <v>145</v>
      </c>
      <c r="E27" s="20"/>
      <c r="F27" s="20"/>
      <c r="G27" s="20"/>
      <c r="H27" s="20"/>
      <c r="I27" s="20"/>
      <c r="K27" s="20"/>
      <c r="L27" s="20"/>
      <c r="M27" s="20"/>
      <c r="N27" s="20"/>
      <c r="O27" s="20"/>
      <c r="Q27" s="20"/>
      <c r="R27" s="20"/>
      <c r="S27" s="20"/>
      <c r="T27" s="20"/>
      <c r="V27" s="15">
        <v>100</v>
      </c>
      <c r="W27" s="20">
        <v>100</v>
      </c>
      <c r="X27" s="14">
        <v>100</v>
      </c>
      <c r="Y27" s="20">
        <v>100</v>
      </c>
      <c r="Z27" s="20">
        <v>50</v>
      </c>
      <c r="AA27" s="20">
        <v>100</v>
      </c>
    </row>
    <row r="28" spans="1:32" x14ac:dyDescent="0.15">
      <c r="A28" s="14" t="s">
        <v>83</v>
      </c>
      <c r="B28" s="26" t="s">
        <v>97</v>
      </c>
      <c r="C28" s="14" t="s">
        <v>8</v>
      </c>
      <c r="D28" s="15">
        <v>3</v>
      </c>
      <c r="E28" s="20">
        <v>2</v>
      </c>
      <c r="F28" s="20">
        <v>0</v>
      </c>
      <c r="G28" s="20">
        <v>0</v>
      </c>
      <c r="H28" s="20">
        <v>3</v>
      </c>
      <c r="I28" s="20">
        <v>3</v>
      </c>
      <c r="Q28" s="20"/>
      <c r="R28" s="20"/>
      <c r="S28" s="20"/>
      <c r="T28" s="20"/>
      <c r="V28" s="15">
        <v>97</v>
      </c>
      <c r="W28" s="14">
        <v>97</v>
      </c>
      <c r="X28" s="14">
        <v>97</v>
      </c>
      <c r="Y28" s="14">
        <v>97</v>
      </c>
      <c r="Z28" s="14">
        <v>50</v>
      </c>
      <c r="AA28" s="20">
        <v>97</v>
      </c>
    </row>
    <row r="29" spans="1:32" x14ac:dyDescent="0.15">
      <c r="A29" s="14" t="s">
        <v>82</v>
      </c>
      <c r="B29" s="26" t="s">
        <v>96</v>
      </c>
      <c r="C29" s="14" t="s">
        <v>28</v>
      </c>
      <c r="D29" s="15">
        <v>22</v>
      </c>
      <c r="E29" s="20">
        <v>21</v>
      </c>
      <c r="F29" s="20">
        <v>0</v>
      </c>
      <c r="G29" s="20">
        <v>0</v>
      </c>
      <c r="H29" s="20">
        <v>22</v>
      </c>
      <c r="I29" s="20">
        <v>4</v>
      </c>
      <c r="Q29" s="20"/>
      <c r="R29" s="20"/>
      <c r="S29" s="20"/>
      <c r="T29" s="20"/>
      <c r="V29" s="15">
        <v>78</v>
      </c>
      <c r="W29" s="14">
        <v>78</v>
      </c>
      <c r="X29" s="14">
        <v>78</v>
      </c>
      <c r="Y29" s="14">
        <v>78</v>
      </c>
      <c r="Z29" s="14">
        <v>29</v>
      </c>
      <c r="AA29" s="20">
        <v>78</v>
      </c>
    </row>
    <row r="30" spans="1:32" x14ac:dyDescent="0.15">
      <c r="A30" s="14" t="s">
        <v>69</v>
      </c>
      <c r="B30" s="25" t="s">
        <v>89</v>
      </c>
      <c r="C30" s="14" t="s">
        <v>28</v>
      </c>
      <c r="E30" s="20"/>
      <c r="F30" s="20"/>
      <c r="G30" s="20"/>
      <c r="H30" s="20"/>
      <c r="I30" s="20"/>
      <c r="Q30" s="20"/>
      <c r="R30" s="20"/>
      <c r="S30" s="20"/>
      <c r="T30" s="20"/>
      <c r="V30" s="15">
        <v>100</v>
      </c>
      <c r="W30" s="14">
        <v>94</v>
      </c>
      <c r="X30" s="14">
        <v>100</v>
      </c>
      <c r="Y30" s="14">
        <v>100</v>
      </c>
      <c r="Z30" s="14">
        <v>57</v>
      </c>
      <c r="AA30" s="20">
        <v>100</v>
      </c>
    </row>
    <row r="31" spans="1:32" x14ac:dyDescent="0.15">
      <c r="A31" s="14" t="s">
        <v>22</v>
      </c>
      <c r="B31" s="14" t="s">
        <v>23</v>
      </c>
      <c r="C31" s="14" t="s">
        <v>24</v>
      </c>
      <c r="D31" s="15" t="s">
        <v>145</v>
      </c>
      <c r="E31" s="20"/>
      <c r="F31" s="20"/>
      <c r="G31" s="20"/>
      <c r="H31" s="20"/>
      <c r="I31" s="20"/>
      <c r="J31" s="15">
        <v>27</v>
      </c>
      <c r="K31" s="14">
        <v>23</v>
      </c>
      <c r="L31" s="14">
        <v>0</v>
      </c>
      <c r="M31" s="20">
        <v>0</v>
      </c>
      <c r="N31" s="20">
        <v>0</v>
      </c>
      <c r="O31" s="20">
        <v>0</v>
      </c>
      <c r="Q31" s="20"/>
      <c r="R31" s="20"/>
      <c r="S31" s="20"/>
      <c r="T31" s="20"/>
      <c r="V31" s="15">
        <v>73</v>
      </c>
      <c r="W31" s="14">
        <v>73</v>
      </c>
      <c r="X31" s="14">
        <v>73</v>
      </c>
      <c r="Y31" s="14">
        <v>73</v>
      </c>
      <c r="Z31" s="14">
        <v>23</v>
      </c>
      <c r="AA31" s="14">
        <v>73</v>
      </c>
    </row>
    <row r="32" spans="1:32" x14ac:dyDescent="0.15">
      <c r="A32" s="14" t="s">
        <v>40</v>
      </c>
      <c r="B32" s="14" t="s">
        <v>41</v>
      </c>
      <c r="C32" s="14" t="s">
        <v>31</v>
      </c>
      <c r="E32" s="20"/>
      <c r="F32" s="20"/>
      <c r="G32" s="20"/>
      <c r="H32" s="20"/>
      <c r="I32" s="20"/>
      <c r="J32" s="15">
        <v>2</v>
      </c>
      <c r="K32" s="14">
        <v>2</v>
      </c>
      <c r="L32" s="14">
        <v>0</v>
      </c>
      <c r="M32" s="14">
        <v>0</v>
      </c>
      <c r="N32" s="14">
        <v>2</v>
      </c>
      <c r="O32" s="14">
        <v>0</v>
      </c>
      <c r="P32" s="15">
        <v>1</v>
      </c>
      <c r="Q32" s="20">
        <v>1</v>
      </c>
      <c r="R32" s="20">
        <v>1</v>
      </c>
      <c r="S32" s="20">
        <v>1</v>
      </c>
      <c r="T32" s="20">
        <v>1</v>
      </c>
      <c r="U32" s="20">
        <v>1</v>
      </c>
      <c r="V32" s="15">
        <v>97</v>
      </c>
      <c r="W32" s="20">
        <v>97</v>
      </c>
      <c r="X32" s="14">
        <v>97</v>
      </c>
      <c r="Y32" s="20">
        <v>97</v>
      </c>
      <c r="Z32" s="20">
        <v>48</v>
      </c>
      <c r="AA32" s="20">
        <v>97</v>
      </c>
    </row>
    <row r="33" spans="1:37" x14ac:dyDescent="0.15">
      <c r="A33" s="14" t="s">
        <v>360</v>
      </c>
      <c r="B33" s="25" t="s">
        <v>361</v>
      </c>
      <c r="C33" s="14" t="s">
        <v>8</v>
      </c>
      <c r="E33" s="20"/>
      <c r="F33" s="20"/>
      <c r="G33" s="20"/>
      <c r="H33" s="20"/>
      <c r="I33" s="20"/>
      <c r="Q33" s="20"/>
      <c r="R33" s="20"/>
      <c r="S33" s="20"/>
      <c r="T33" s="20"/>
      <c r="U33" s="20"/>
      <c r="V33" s="15">
        <f>100-D33-J33-P33</f>
        <v>100</v>
      </c>
      <c r="W33" s="20">
        <v>100</v>
      </c>
      <c r="X33" s="14">
        <v>100</v>
      </c>
      <c r="Y33" s="20">
        <v>100</v>
      </c>
      <c r="Z33" s="20">
        <v>52</v>
      </c>
      <c r="AA33" s="20">
        <v>100</v>
      </c>
    </row>
    <row r="34" spans="1:37" x14ac:dyDescent="0.15">
      <c r="A34" s="14" t="s">
        <v>362</v>
      </c>
      <c r="B34" s="25" t="s">
        <v>363</v>
      </c>
      <c r="C34" s="14" t="s">
        <v>8</v>
      </c>
      <c r="D34" s="15">
        <v>65</v>
      </c>
      <c r="E34" s="14">
        <v>47</v>
      </c>
      <c r="F34" s="14">
        <v>0</v>
      </c>
      <c r="G34" s="14">
        <v>0</v>
      </c>
      <c r="H34" s="14">
        <v>60</v>
      </c>
      <c r="I34" s="14">
        <v>27</v>
      </c>
      <c r="V34" s="15">
        <f t="shared" ref="V34:V36" si="6">100-D34-J34-P34</f>
        <v>35</v>
      </c>
      <c r="W34" s="20">
        <v>35</v>
      </c>
      <c r="X34" s="14">
        <v>35</v>
      </c>
      <c r="Y34" s="20">
        <v>35</v>
      </c>
      <c r="Z34" s="20">
        <v>27</v>
      </c>
      <c r="AA34" s="20">
        <v>35</v>
      </c>
    </row>
    <row r="35" spans="1:37" x14ac:dyDescent="0.15">
      <c r="A35" s="14" t="s">
        <v>364</v>
      </c>
      <c r="B35" s="25" t="s">
        <v>365</v>
      </c>
      <c r="C35" s="14" t="s">
        <v>31</v>
      </c>
      <c r="J35" s="15">
        <v>1</v>
      </c>
      <c r="K35" s="14">
        <v>1</v>
      </c>
      <c r="L35" s="14">
        <v>0</v>
      </c>
      <c r="M35" s="14">
        <v>0</v>
      </c>
      <c r="N35" s="14">
        <v>1</v>
      </c>
      <c r="O35" s="14">
        <v>0</v>
      </c>
      <c r="V35" s="15">
        <f t="shared" si="6"/>
        <v>99</v>
      </c>
      <c r="W35" s="14">
        <v>99</v>
      </c>
      <c r="X35" s="14">
        <v>99</v>
      </c>
      <c r="Y35" s="14">
        <v>99</v>
      </c>
      <c r="Z35" s="14">
        <v>49</v>
      </c>
      <c r="AA35" s="14">
        <v>99</v>
      </c>
    </row>
    <row r="36" spans="1:37" x14ac:dyDescent="0.15">
      <c r="A36" s="14" t="s">
        <v>366</v>
      </c>
      <c r="B36" s="25" t="s">
        <v>367</v>
      </c>
      <c r="C36" s="14" t="s">
        <v>28</v>
      </c>
      <c r="D36" s="15">
        <v>12</v>
      </c>
      <c r="E36" s="14">
        <v>3</v>
      </c>
      <c r="F36" s="14">
        <v>0</v>
      </c>
      <c r="G36" s="14">
        <v>12</v>
      </c>
      <c r="H36" s="14">
        <v>12</v>
      </c>
      <c r="I36" s="14">
        <v>0</v>
      </c>
      <c r="V36" s="15">
        <f t="shared" si="6"/>
        <v>88</v>
      </c>
      <c r="W36" s="14">
        <v>87</v>
      </c>
      <c r="X36" s="14">
        <v>88</v>
      </c>
      <c r="Y36" s="14">
        <v>50</v>
      </c>
      <c r="Z36" s="14">
        <v>0</v>
      </c>
      <c r="AA36" s="14">
        <v>88</v>
      </c>
    </row>
    <row r="38" spans="1:37" x14ac:dyDescent="0.15">
      <c r="A38" s="14" t="s">
        <v>73</v>
      </c>
      <c r="B38" s="25" t="s">
        <v>103</v>
      </c>
      <c r="C38" s="14" t="s">
        <v>44</v>
      </c>
      <c r="E38" s="20"/>
      <c r="G38" s="20"/>
      <c r="H38" s="20"/>
      <c r="I38" s="20"/>
      <c r="Q38" s="20"/>
      <c r="R38" s="20"/>
      <c r="S38" s="20"/>
      <c r="T38" s="20"/>
      <c r="V38" s="15">
        <v>100</v>
      </c>
      <c r="W38" s="14">
        <v>100</v>
      </c>
      <c r="X38" s="14">
        <v>100</v>
      </c>
      <c r="Y38" s="14">
        <v>100</v>
      </c>
      <c r="Z38" s="14">
        <v>81</v>
      </c>
      <c r="AA38" s="20">
        <v>100</v>
      </c>
    </row>
    <row r="39" spans="1:37" x14ac:dyDescent="0.15">
      <c r="A39" s="14" t="s">
        <v>112</v>
      </c>
      <c r="B39" s="14" t="s">
        <v>113</v>
      </c>
      <c r="C39" s="14" t="s">
        <v>47</v>
      </c>
      <c r="D39" s="15">
        <v>7</v>
      </c>
      <c r="E39" s="20">
        <v>0</v>
      </c>
      <c r="F39" s="20">
        <v>0</v>
      </c>
      <c r="G39" s="20">
        <v>4</v>
      </c>
      <c r="H39" s="20">
        <v>7</v>
      </c>
      <c r="I39" s="20">
        <v>0</v>
      </c>
      <c r="Q39" s="20"/>
      <c r="R39" s="20"/>
      <c r="S39" s="20"/>
      <c r="T39" s="20"/>
      <c r="V39" s="15">
        <v>93</v>
      </c>
      <c r="W39" s="14">
        <v>93</v>
      </c>
      <c r="X39" s="14">
        <v>93</v>
      </c>
      <c r="Y39" s="14">
        <v>72</v>
      </c>
      <c r="Z39" s="14">
        <v>43</v>
      </c>
      <c r="AA39" s="14">
        <v>93</v>
      </c>
    </row>
    <row r="40" spans="1:37" x14ac:dyDescent="0.15">
      <c r="A40" s="14" t="s">
        <v>72</v>
      </c>
      <c r="B40" s="25" t="s">
        <v>101</v>
      </c>
      <c r="C40" s="14" t="s">
        <v>44</v>
      </c>
      <c r="E40" s="20"/>
      <c r="F40" s="20"/>
      <c r="G40" s="20"/>
      <c r="H40" s="20"/>
      <c r="I40" s="20"/>
      <c r="Q40" s="20"/>
      <c r="R40" s="20"/>
      <c r="S40" s="20"/>
      <c r="T40" s="20"/>
      <c r="V40" s="15">
        <v>100</v>
      </c>
      <c r="W40" s="14">
        <v>100</v>
      </c>
      <c r="X40" s="14">
        <v>100</v>
      </c>
      <c r="Y40" s="14">
        <v>100</v>
      </c>
      <c r="Z40" s="14">
        <v>91</v>
      </c>
      <c r="AA40" s="14">
        <v>100</v>
      </c>
    </row>
    <row r="41" spans="1:37" x14ac:dyDescent="0.15">
      <c r="A41" s="14" t="s">
        <v>118</v>
      </c>
      <c r="B41" s="25" t="s">
        <v>309</v>
      </c>
      <c r="C41" s="14" t="s">
        <v>47</v>
      </c>
      <c r="D41" s="15">
        <v>22</v>
      </c>
      <c r="E41" s="20">
        <v>12</v>
      </c>
      <c r="F41" s="20">
        <v>0</v>
      </c>
      <c r="G41" s="20">
        <v>10</v>
      </c>
      <c r="H41" s="20">
        <v>22</v>
      </c>
      <c r="I41" s="20">
        <v>0</v>
      </c>
      <c r="Q41" s="20"/>
      <c r="R41" s="20"/>
      <c r="S41" s="20"/>
      <c r="T41" s="20"/>
      <c r="V41" s="15">
        <v>78</v>
      </c>
      <c r="W41" s="14">
        <v>78</v>
      </c>
      <c r="X41" s="14">
        <v>78</v>
      </c>
      <c r="Y41" s="14">
        <v>44</v>
      </c>
      <c r="Z41" s="14">
        <v>34</v>
      </c>
      <c r="AA41" s="14">
        <v>78</v>
      </c>
    </row>
    <row r="42" spans="1:37" x14ac:dyDescent="0.15">
      <c r="A42" s="14" t="s">
        <v>68</v>
      </c>
      <c r="B42" s="26" t="s">
        <v>104</v>
      </c>
      <c r="C42" s="14" t="s">
        <v>44</v>
      </c>
      <c r="E42" s="20"/>
      <c r="F42" s="20"/>
      <c r="G42" s="20"/>
      <c r="H42" s="20"/>
      <c r="I42" s="20"/>
      <c r="Q42" s="20"/>
      <c r="R42" s="20"/>
      <c r="S42" s="20"/>
      <c r="T42" s="20"/>
      <c r="V42" s="15">
        <v>100</v>
      </c>
      <c r="W42" s="14">
        <v>100</v>
      </c>
      <c r="X42" s="14">
        <v>100</v>
      </c>
      <c r="Y42" s="14">
        <v>100</v>
      </c>
      <c r="Z42" s="14">
        <v>67</v>
      </c>
      <c r="AA42" s="14">
        <v>100</v>
      </c>
      <c r="AI42" s="39"/>
      <c r="AJ42" s="39"/>
      <c r="AK42" s="39"/>
    </row>
    <row r="43" spans="1:37" x14ac:dyDescent="0.15">
      <c r="A43" s="14" t="s">
        <v>114</v>
      </c>
      <c r="B43" s="25" t="s">
        <v>310</v>
      </c>
      <c r="C43" s="14" t="s">
        <v>47</v>
      </c>
      <c r="E43" s="20"/>
      <c r="F43" s="20"/>
      <c r="G43" s="20"/>
      <c r="H43" s="20"/>
      <c r="I43" s="20"/>
      <c r="Q43" s="20"/>
      <c r="R43" s="20"/>
      <c r="S43" s="20"/>
      <c r="T43" s="20"/>
      <c r="V43" s="15">
        <v>100</v>
      </c>
      <c r="W43" s="14">
        <v>100</v>
      </c>
      <c r="X43" s="14">
        <v>100</v>
      </c>
      <c r="Y43" s="14">
        <v>100</v>
      </c>
      <c r="Z43" s="14">
        <v>100</v>
      </c>
      <c r="AA43" s="14">
        <v>100</v>
      </c>
    </row>
    <row r="44" spans="1:37" x14ac:dyDescent="0.15">
      <c r="A44" s="14" t="s">
        <v>109</v>
      </c>
      <c r="B44" s="25" t="s">
        <v>311</v>
      </c>
      <c r="C44" s="14" t="s">
        <v>47</v>
      </c>
      <c r="D44" s="15">
        <v>56</v>
      </c>
      <c r="E44" s="20">
        <v>48</v>
      </c>
      <c r="F44" s="20">
        <v>0</v>
      </c>
      <c r="G44" s="20">
        <v>16</v>
      </c>
      <c r="H44" s="20">
        <v>56</v>
      </c>
      <c r="I44" s="20">
        <v>0</v>
      </c>
      <c r="Q44" s="20"/>
      <c r="R44" s="20"/>
      <c r="S44" s="20"/>
      <c r="T44" s="20"/>
      <c r="V44" s="15">
        <v>44</v>
      </c>
      <c r="W44" s="14">
        <v>44</v>
      </c>
      <c r="X44" s="14">
        <v>44</v>
      </c>
      <c r="Y44" s="14">
        <v>44</v>
      </c>
      <c r="Z44" s="14">
        <v>0</v>
      </c>
      <c r="AA44" s="14">
        <v>44</v>
      </c>
    </row>
    <row r="45" spans="1:37" x14ac:dyDescent="0.15">
      <c r="A45" s="14" t="s">
        <v>74</v>
      </c>
      <c r="B45" s="26" t="s">
        <v>102</v>
      </c>
      <c r="C45" s="14" t="s">
        <v>44</v>
      </c>
      <c r="E45" s="20"/>
      <c r="F45" s="20"/>
      <c r="G45" s="20"/>
      <c r="H45" s="20"/>
      <c r="I45" s="20"/>
      <c r="Q45" s="20"/>
      <c r="R45" s="20"/>
      <c r="S45" s="20"/>
      <c r="T45" s="20"/>
      <c r="V45" s="15">
        <v>100</v>
      </c>
      <c r="W45" s="14">
        <v>100</v>
      </c>
      <c r="X45" s="14">
        <v>100</v>
      </c>
      <c r="Y45" s="14">
        <v>100</v>
      </c>
      <c r="Z45" s="14">
        <v>50</v>
      </c>
      <c r="AA45" s="14">
        <v>100</v>
      </c>
    </row>
    <row r="46" spans="1:37" x14ac:dyDescent="0.15">
      <c r="A46" s="14" t="s">
        <v>45</v>
      </c>
      <c r="B46" s="14" t="s">
        <v>46</v>
      </c>
      <c r="C46" s="14" t="s">
        <v>47</v>
      </c>
      <c r="D46" s="15">
        <v>17</v>
      </c>
      <c r="E46" s="20">
        <v>0</v>
      </c>
      <c r="F46" s="20">
        <v>0</v>
      </c>
      <c r="G46" s="20">
        <v>6</v>
      </c>
      <c r="H46" s="20">
        <v>17</v>
      </c>
      <c r="I46" s="20">
        <v>0</v>
      </c>
      <c r="Q46" s="20"/>
      <c r="R46" s="20"/>
      <c r="S46" s="20"/>
      <c r="T46" s="20"/>
      <c r="V46" s="15">
        <v>83</v>
      </c>
      <c r="W46" s="14">
        <v>83</v>
      </c>
      <c r="X46" s="14">
        <v>83</v>
      </c>
      <c r="Y46" s="14">
        <v>77</v>
      </c>
      <c r="Z46" s="14">
        <v>33</v>
      </c>
      <c r="AA46" s="14">
        <v>83</v>
      </c>
    </row>
    <row r="47" spans="1:37" x14ac:dyDescent="0.15">
      <c r="A47" s="14" t="s">
        <v>75</v>
      </c>
      <c r="B47" s="25" t="s">
        <v>100</v>
      </c>
      <c r="C47" s="14" t="s">
        <v>44</v>
      </c>
      <c r="E47" s="20"/>
      <c r="F47" s="20"/>
      <c r="G47" s="20"/>
      <c r="H47" s="20"/>
      <c r="I47" s="20"/>
      <c r="Q47" s="20"/>
      <c r="R47" s="20"/>
      <c r="S47" s="20"/>
      <c r="T47" s="20"/>
      <c r="V47" s="15">
        <v>100</v>
      </c>
      <c r="W47" s="14">
        <v>100</v>
      </c>
      <c r="X47" s="14">
        <v>100</v>
      </c>
      <c r="Y47" s="14">
        <v>100</v>
      </c>
      <c r="Z47" s="14">
        <v>50</v>
      </c>
      <c r="AA47" s="14">
        <v>100</v>
      </c>
    </row>
    <row r="48" spans="1:37" x14ac:dyDescent="0.15">
      <c r="A48" s="14" t="s">
        <v>111</v>
      </c>
      <c r="B48" s="25" t="s">
        <v>312</v>
      </c>
      <c r="C48" s="14" t="s">
        <v>47</v>
      </c>
      <c r="D48" s="15">
        <v>13</v>
      </c>
      <c r="E48" s="20">
        <v>3</v>
      </c>
      <c r="F48" s="20">
        <v>0</v>
      </c>
      <c r="G48" s="20">
        <v>4</v>
      </c>
      <c r="H48" s="20">
        <v>13</v>
      </c>
      <c r="I48" s="20">
        <v>0</v>
      </c>
      <c r="V48" s="15">
        <v>87</v>
      </c>
      <c r="W48" s="14">
        <v>87</v>
      </c>
      <c r="X48" s="14">
        <v>87</v>
      </c>
      <c r="Y48" s="14">
        <v>50</v>
      </c>
      <c r="Z48" s="14">
        <v>37</v>
      </c>
      <c r="AA48" s="14">
        <v>87</v>
      </c>
    </row>
    <row r="49" spans="1:27" x14ac:dyDescent="0.15">
      <c r="A49" s="14" t="s">
        <v>116</v>
      </c>
      <c r="B49" s="25" t="s">
        <v>313</v>
      </c>
      <c r="C49" s="14" t="s">
        <v>47</v>
      </c>
      <c r="D49" s="15">
        <v>29</v>
      </c>
      <c r="E49" s="20">
        <v>20</v>
      </c>
      <c r="F49" s="20">
        <v>0</v>
      </c>
      <c r="G49" s="20">
        <v>14</v>
      </c>
      <c r="H49" s="20">
        <v>29</v>
      </c>
      <c r="I49" s="20">
        <v>0</v>
      </c>
      <c r="V49" s="15">
        <v>71</v>
      </c>
      <c r="W49" s="14">
        <v>71</v>
      </c>
      <c r="X49" s="14">
        <v>71</v>
      </c>
      <c r="Y49" s="14">
        <v>50</v>
      </c>
      <c r="Z49" s="14">
        <v>31</v>
      </c>
      <c r="AA49" s="14">
        <v>71</v>
      </c>
    </row>
    <row r="50" spans="1:27" x14ac:dyDescent="0.15">
      <c r="A50" s="14" t="s">
        <v>120</v>
      </c>
      <c r="B50" s="25" t="s">
        <v>314</v>
      </c>
      <c r="C50" s="14" t="s">
        <v>47</v>
      </c>
      <c r="D50" s="15">
        <v>30</v>
      </c>
      <c r="E50" s="20">
        <v>0</v>
      </c>
      <c r="F50" s="20">
        <v>0</v>
      </c>
      <c r="G50" s="20">
        <v>11</v>
      </c>
      <c r="H50" s="20">
        <v>28</v>
      </c>
      <c r="I50" s="20">
        <v>0</v>
      </c>
      <c r="V50" s="15">
        <v>70</v>
      </c>
      <c r="W50" s="14">
        <v>70</v>
      </c>
      <c r="X50" s="14">
        <v>70</v>
      </c>
      <c r="Y50" s="14">
        <v>68</v>
      </c>
      <c r="Z50" s="14">
        <v>38</v>
      </c>
      <c r="AA50" s="14">
        <v>70</v>
      </c>
    </row>
    <row r="51" spans="1:27" x14ac:dyDescent="0.15">
      <c r="A51" s="14" t="s">
        <v>70</v>
      </c>
      <c r="B51" s="14" t="s">
        <v>71</v>
      </c>
      <c r="C51" s="14" t="s">
        <v>47</v>
      </c>
      <c r="D51" s="15">
        <v>6</v>
      </c>
      <c r="E51" s="20">
        <v>0</v>
      </c>
      <c r="F51" s="20">
        <v>0</v>
      </c>
      <c r="G51" s="20">
        <v>3</v>
      </c>
      <c r="H51" s="20">
        <v>6</v>
      </c>
      <c r="I51" s="20">
        <v>0</v>
      </c>
      <c r="Q51" s="20"/>
      <c r="R51" s="20"/>
      <c r="S51" s="20"/>
      <c r="T51" s="20"/>
      <c r="V51" s="15">
        <v>94</v>
      </c>
      <c r="W51" s="14">
        <v>94</v>
      </c>
      <c r="X51" s="14">
        <v>94</v>
      </c>
      <c r="Y51" s="14">
        <v>91</v>
      </c>
      <c r="Z51" s="14">
        <v>44</v>
      </c>
      <c r="AA51" s="14">
        <v>94</v>
      </c>
    </row>
    <row r="52" spans="1:27" x14ac:dyDescent="0.15">
      <c r="A52" s="14" t="s">
        <v>48</v>
      </c>
      <c r="B52" s="14" t="s">
        <v>49</v>
      </c>
      <c r="C52" s="14" t="s">
        <v>50</v>
      </c>
      <c r="D52" s="15" t="s">
        <v>145</v>
      </c>
      <c r="E52" s="20"/>
      <c r="F52" s="20"/>
      <c r="G52" s="20"/>
      <c r="H52" s="20"/>
      <c r="I52" s="20"/>
      <c r="P52" s="15">
        <v>1</v>
      </c>
      <c r="Q52" s="20">
        <v>1</v>
      </c>
      <c r="R52" s="20">
        <v>1</v>
      </c>
      <c r="S52" s="20">
        <v>1</v>
      </c>
      <c r="T52" s="20">
        <v>1</v>
      </c>
      <c r="U52" s="20">
        <v>1</v>
      </c>
      <c r="V52" s="15">
        <v>99</v>
      </c>
      <c r="W52" s="20">
        <v>99</v>
      </c>
      <c r="X52" s="14">
        <v>99</v>
      </c>
      <c r="Y52" s="20">
        <v>99</v>
      </c>
      <c r="Z52" s="20">
        <v>49</v>
      </c>
      <c r="AA52" s="20">
        <v>99</v>
      </c>
    </row>
    <row r="53" spans="1:27" x14ac:dyDescent="0.15">
      <c r="A53" s="14" t="s">
        <v>122</v>
      </c>
      <c r="B53" s="26" t="s">
        <v>315</v>
      </c>
      <c r="C53" s="14" t="s">
        <v>47</v>
      </c>
      <c r="D53" s="15">
        <v>6</v>
      </c>
      <c r="E53" s="20">
        <v>3</v>
      </c>
      <c r="F53" s="20">
        <v>0</v>
      </c>
      <c r="G53" s="20">
        <v>4</v>
      </c>
      <c r="H53" s="20">
        <v>6</v>
      </c>
      <c r="I53" s="20">
        <v>0</v>
      </c>
      <c r="V53" s="15">
        <v>94</v>
      </c>
      <c r="W53" s="20">
        <v>94</v>
      </c>
      <c r="X53" s="14">
        <v>94</v>
      </c>
      <c r="Y53" s="20">
        <v>88</v>
      </c>
      <c r="Z53" s="20">
        <v>44</v>
      </c>
      <c r="AA53" s="20">
        <v>94</v>
      </c>
    </row>
    <row r="54" spans="1:27" x14ac:dyDescent="0.15">
      <c r="A54" s="14" t="s">
        <v>368</v>
      </c>
      <c r="B54" s="26" t="s">
        <v>369</v>
      </c>
      <c r="C54" s="14" t="s">
        <v>47</v>
      </c>
      <c r="D54" s="15">
        <v>7</v>
      </c>
      <c r="E54" s="20">
        <v>7</v>
      </c>
      <c r="F54" s="20">
        <v>0</v>
      </c>
      <c r="G54" s="20">
        <v>3</v>
      </c>
      <c r="H54" s="20">
        <v>7</v>
      </c>
      <c r="I54" s="20">
        <v>0</v>
      </c>
      <c r="V54" s="15">
        <f t="shared" ref="V54:V57" si="7">100-D54-J54-P54</f>
        <v>93</v>
      </c>
      <c r="W54" s="20">
        <v>93</v>
      </c>
      <c r="X54" s="14">
        <v>93</v>
      </c>
      <c r="Y54" s="20">
        <v>72</v>
      </c>
      <c r="Z54" s="20">
        <v>39</v>
      </c>
      <c r="AA54" s="20">
        <v>93</v>
      </c>
    </row>
    <row r="55" spans="1:27" x14ac:dyDescent="0.15">
      <c r="A55" s="14" t="s">
        <v>370</v>
      </c>
      <c r="B55" s="26" t="s">
        <v>371</v>
      </c>
      <c r="C55" s="14" t="s">
        <v>47</v>
      </c>
      <c r="D55" s="15">
        <v>12</v>
      </c>
      <c r="E55" s="20">
        <v>11</v>
      </c>
      <c r="F55" s="20">
        <v>0</v>
      </c>
      <c r="G55" s="20">
        <v>2</v>
      </c>
      <c r="H55" s="20">
        <v>4</v>
      </c>
      <c r="I55" s="20">
        <v>0</v>
      </c>
      <c r="V55" s="15">
        <f t="shared" si="7"/>
        <v>88</v>
      </c>
      <c r="W55" s="20">
        <v>88</v>
      </c>
      <c r="X55" s="14">
        <v>88</v>
      </c>
      <c r="Y55" s="20">
        <v>50</v>
      </c>
      <c r="Z55" s="20">
        <v>35</v>
      </c>
      <c r="AA55" s="20">
        <v>88</v>
      </c>
    </row>
    <row r="56" spans="1:27" x14ac:dyDescent="0.15">
      <c r="A56" s="14" t="s">
        <v>372</v>
      </c>
      <c r="B56" s="26" t="s">
        <v>373</v>
      </c>
      <c r="C56" s="14" t="s">
        <v>44</v>
      </c>
      <c r="E56" s="20"/>
      <c r="F56" s="20"/>
      <c r="G56" s="20"/>
      <c r="H56" s="20"/>
      <c r="I56" s="20"/>
      <c r="V56" s="15">
        <f t="shared" si="7"/>
        <v>100</v>
      </c>
      <c r="W56" s="20">
        <v>100</v>
      </c>
      <c r="X56" s="14">
        <v>100</v>
      </c>
      <c r="Y56" s="20">
        <v>100</v>
      </c>
      <c r="Z56" s="20">
        <v>100</v>
      </c>
      <c r="AA56" s="20">
        <v>100</v>
      </c>
    </row>
    <row r="57" spans="1:27" x14ac:dyDescent="0.15">
      <c r="A57" s="14" t="s">
        <v>374</v>
      </c>
      <c r="B57" s="26" t="s">
        <v>375</v>
      </c>
      <c r="C57" s="14" t="s">
        <v>44</v>
      </c>
      <c r="E57" s="20"/>
      <c r="F57" s="20"/>
      <c r="G57" s="20"/>
      <c r="H57" s="20"/>
      <c r="I57" s="20"/>
      <c r="J57" s="15">
        <v>1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V57" s="15">
        <f t="shared" si="7"/>
        <v>99</v>
      </c>
      <c r="W57" s="20">
        <v>99</v>
      </c>
      <c r="X57" s="14">
        <v>99</v>
      </c>
      <c r="Y57" s="20">
        <v>99</v>
      </c>
      <c r="Z57" s="20">
        <v>99</v>
      </c>
      <c r="AA57" s="20">
        <v>99</v>
      </c>
    </row>
    <row r="59" spans="1:27" x14ac:dyDescent="0.15">
      <c r="A59" s="14" t="s">
        <v>64</v>
      </c>
      <c r="B59" s="14" t="s">
        <v>65</v>
      </c>
      <c r="C59" s="14" t="s">
        <v>52</v>
      </c>
      <c r="E59" s="20"/>
      <c r="F59" s="20"/>
      <c r="G59" s="20"/>
      <c r="H59" s="20"/>
      <c r="I59" s="20"/>
      <c r="V59" s="15">
        <v>100</v>
      </c>
      <c r="W59" s="14">
        <v>100</v>
      </c>
      <c r="X59" s="14">
        <v>100</v>
      </c>
      <c r="Y59" s="14">
        <v>100</v>
      </c>
      <c r="Z59" s="14">
        <v>99</v>
      </c>
      <c r="AA59" s="20">
        <v>100</v>
      </c>
    </row>
    <row r="60" spans="1:27" x14ac:dyDescent="0.15">
      <c r="A60" s="14" t="s">
        <v>66</v>
      </c>
      <c r="B60" s="14" t="s">
        <v>67</v>
      </c>
      <c r="C60" s="14" t="s">
        <v>51</v>
      </c>
      <c r="E60" s="20"/>
      <c r="F60" s="20"/>
      <c r="G60" s="20"/>
      <c r="H60" s="20"/>
      <c r="I60" s="20"/>
      <c r="J60" s="15">
        <v>6</v>
      </c>
      <c r="K60" s="14">
        <v>0</v>
      </c>
      <c r="L60" s="14">
        <v>0</v>
      </c>
      <c r="M60" s="14">
        <v>6</v>
      </c>
      <c r="N60" s="14">
        <v>6</v>
      </c>
      <c r="O60" s="14">
        <v>0</v>
      </c>
      <c r="V60" s="15">
        <v>94</v>
      </c>
      <c r="W60" s="14">
        <v>94</v>
      </c>
      <c r="X60" s="14">
        <v>94</v>
      </c>
      <c r="Y60" s="14">
        <v>92</v>
      </c>
      <c r="Z60" s="14">
        <v>69</v>
      </c>
      <c r="AA60" s="20">
        <v>94</v>
      </c>
    </row>
    <row r="61" spans="1:27" x14ac:dyDescent="0.15">
      <c r="A61" s="14" t="s">
        <v>127</v>
      </c>
      <c r="B61" s="25" t="s">
        <v>126</v>
      </c>
      <c r="C61" s="14" t="s">
        <v>52</v>
      </c>
      <c r="E61" s="20"/>
      <c r="F61" s="20"/>
      <c r="G61" s="20"/>
      <c r="H61" s="20"/>
      <c r="I61" s="20"/>
      <c r="J61" s="15">
        <v>22</v>
      </c>
      <c r="K61" s="14">
        <v>16</v>
      </c>
      <c r="L61" s="14">
        <v>0</v>
      </c>
      <c r="M61" s="14">
        <v>11</v>
      </c>
      <c r="N61" s="14">
        <v>22</v>
      </c>
      <c r="O61" s="14">
        <v>0</v>
      </c>
      <c r="V61" s="15">
        <v>78</v>
      </c>
      <c r="W61" s="14">
        <v>78</v>
      </c>
      <c r="X61" s="14">
        <v>78</v>
      </c>
      <c r="Y61" s="14">
        <v>76</v>
      </c>
      <c r="Z61" s="14">
        <v>70</v>
      </c>
      <c r="AA61" s="20">
        <v>78</v>
      </c>
    </row>
    <row r="62" spans="1:27" x14ac:dyDescent="0.15">
      <c r="A62" s="14" t="s">
        <v>53</v>
      </c>
      <c r="B62" s="14" t="s">
        <v>54</v>
      </c>
      <c r="C62" s="14" t="s">
        <v>52</v>
      </c>
      <c r="E62" s="20"/>
      <c r="F62" s="20"/>
      <c r="G62" s="20"/>
      <c r="H62" s="20"/>
      <c r="I62" s="20"/>
      <c r="J62" s="15">
        <v>33</v>
      </c>
      <c r="K62" s="14">
        <v>31</v>
      </c>
      <c r="L62" s="14">
        <v>0</v>
      </c>
      <c r="M62" s="14">
        <v>6</v>
      </c>
      <c r="N62" s="14">
        <v>22</v>
      </c>
      <c r="O62" s="14">
        <v>0</v>
      </c>
      <c r="V62" s="15">
        <v>67</v>
      </c>
      <c r="W62" s="14">
        <v>67</v>
      </c>
      <c r="X62" s="14">
        <v>67</v>
      </c>
      <c r="Y62" s="14">
        <v>66</v>
      </c>
      <c r="Z62" s="14">
        <v>18</v>
      </c>
      <c r="AA62" s="20">
        <v>67</v>
      </c>
    </row>
    <row r="63" spans="1:27" x14ac:dyDescent="0.15">
      <c r="A63" s="14" t="s">
        <v>125</v>
      </c>
      <c r="B63" s="25" t="s">
        <v>124</v>
      </c>
      <c r="C63" s="14" t="s">
        <v>52</v>
      </c>
      <c r="E63" s="20"/>
      <c r="F63" s="20"/>
      <c r="G63" s="20"/>
      <c r="H63" s="20"/>
      <c r="I63" s="20"/>
      <c r="J63" s="15">
        <v>29</v>
      </c>
      <c r="K63" s="14">
        <v>6</v>
      </c>
      <c r="L63" s="14">
        <v>0</v>
      </c>
      <c r="M63" s="14">
        <v>17</v>
      </c>
      <c r="N63" s="14">
        <v>25</v>
      </c>
      <c r="O63" s="14">
        <v>0</v>
      </c>
      <c r="V63" s="15">
        <v>71</v>
      </c>
      <c r="W63" s="14">
        <v>71</v>
      </c>
      <c r="X63" s="14">
        <v>71</v>
      </c>
      <c r="Y63" s="14">
        <v>69</v>
      </c>
      <c r="Z63" s="14">
        <v>56</v>
      </c>
      <c r="AA63" s="20">
        <v>71</v>
      </c>
    </row>
    <row r="64" spans="1:27" x14ac:dyDescent="0.15">
      <c r="A64" s="14" t="s">
        <v>62</v>
      </c>
      <c r="B64" s="14" t="s">
        <v>63</v>
      </c>
      <c r="C64" s="14" t="s">
        <v>52</v>
      </c>
      <c r="E64" s="20"/>
      <c r="F64" s="20"/>
      <c r="G64" s="20"/>
      <c r="H64" s="20"/>
      <c r="I64" s="20"/>
      <c r="J64" s="15">
        <v>32</v>
      </c>
      <c r="K64" s="14">
        <v>28</v>
      </c>
      <c r="L64" s="14">
        <v>0</v>
      </c>
      <c r="M64" s="14">
        <v>12</v>
      </c>
      <c r="N64" s="14">
        <v>32</v>
      </c>
      <c r="O64" s="14">
        <v>0</v>
      </c>
      <c r="V64" s="15">
        <v>68</v>
      </c>
      <c r="W64" s="14">
        <v>68</v>
      </c>
      <c r="X64" s="14">
        <v>68</v>
      </c>
      <c r="Y64" s="14">
        <v>68</v>
      </c>
      <c r="Z64" s="14">
        <v>18</v>
      </c>
      <c r="AA64" s="20">
        <v>68</v>
      </c>
    </row>
    <row r="65" spans="1:27" x14ac:dyDescent="0.15">
      <c r="A65" s="14" t="s">
        <v>57</v>
      </c>
      <c r="B65" s="14" t="s">
        <v>58</v>
      </c>
      <c r="C65" s="14" t="s">
        <v>59</v>
      </c>
      <c r="E65" s="20"/>
      <c r="F65" s="20"/>
      <c r="G65" s="20"/>
      <c r="H65" s="20"/>
      <c r="I65" s="20"/>
      <c r="J65" s="15">
        <v>5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V65" s="15">
        <v>95</v>
      </c>
      <c r="W65" s="14">
        <v>95</v>
      </c>
      <c r="X65" s="14">
        <v>95</v>
      </c>
      <c r="Y65" s="14">
        <v>95</v>
      </c>
      <c r="Z65" s="14">
        <v>94</v>
      </c>
      <c r="AA65" s="14">
        <v>95</v>
      </c>
    </row>
    <row r="66" spans="1:27" x14ac:dyDescent="0.15">
      <c r="A66" s="14" t="s">
        <v>60</v>
      </c>
      <c r="B66" s="14" t="s">
        <v>61</v>
      </c>
      <c r="C66" s="14" t="s">
        <v>52</v>
      </c>
      <c r="E66" s="20"/>
      <c r="F66" s="20"/>
      <c r="G66" s="20"/>
      <c r="H66" s="20"/>
      <c r="I66" s="20"/>
      <c r="J66" s="15">
        <v>4</v>
      </c>
      <c r="K66" s="14">
        <v>4</v>
      </c>
      <c r="L66" s="14">
        <v>0</v>
      </c>
      <c r="M66" s="14">
        <v>0</v>
      </c>
      <c r="N66" s="14">
        <v>4</v>
      </c>
      <c r="O66" s="14">
        <v>0</v>
      </c>
      <c r="V66" s="15">
        <v>96</v>
      </c>
      <c r="W66" s="14">
        <v>96</v>
      </c>
      <c r="X66" s="14">
        <v>96</v>
      </c>
      <c r="Y66" s="14">
        <v>96</v>
      </c>
      <c r="Z66" s="14">
        <v>46</v>
      </c>
      <c r="AA66" s="20">
        <v>96</v>
      </c>
    </row>
    <row r="67" spans="1:27" x14ac:dyDescent="0.15">
      <c r="A67" s="14" t="s">
        <v>55</v>
      </c>
      <c r="B67" s="14" t="s">
        <v>56</v>
      </c>
      <c r="C67" s="14" t="s">
        <v>51</v>
      </c>
      <c r="E67" s="20"/>
      <c r="F67" s="20"/>
      <c r="G67" s="20"/>
      <c r="H67" s="20"/>
      <c r="I67" s="20"/>
      <c r="J67" s="14">
        <v>9</v>
      </c>
      <c r="K67" s="14">
        <v>6</v>
      </c>
      <c r="L67" s="14">
        <v>0</v>
      </c>
      <c r="M67" s="14">
        <v>3</v>
      </c>
      <c r="N67" s="14">
        <v>9</v>
      </c>
      <c r="O67" s="14">
        <v>0</v>
      </c>
      <c r="V67" s="15">
        <f t="shared" ref="V67:V69" si="8">100-D67-J67-P67</f>
        <v>91</v>
      </c>
      <c r="W67" s="14">
        <v>91</v>
      </c>
      <c r="X67" s="14">
        <f t="shared" ref="X67:X69" si="9">V67</f>
        <v>91</v>
      </c>
      <c r="Y67" s="14">
        <v>89</v>
      </c>
      <c r="Z67" s="14">
        <v>71</v>
      </c>
      <c r="AA67" s="20">
        <v>91</v>
      </c>
    </row>
    <row r="68" spans="1:27" x14ac:dyDescent="0.15">
      <c r="A68" s="14" t="s">
        <v>376</v>
      </c>
      <c r="B68" s="25" t="s">
        <v>377</v>
      </c>
      <c r="C68" s="14" t="s">
        <v>52</v>
      </c>
      <c r="E68" s="20"/>
      <c r="F68" s="20"/>
      <c r="G68" s="20"/>
      <c r="H68" s="20"/>
      <c r="I68" s="20"/>
      <c r="J68" s="14">
        <v>1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V68" s="15">
        <f t="shared" si="8"/>
        <v>99</v>
      </c>
      <c r="W68" s="14">
        <v>99</v>
      </c>
      <c r="X68" s="14">
        <f t="shared" si="9"/>
        <v>99</v>
      </c>
      <c r="Y68" s="14">
        <v>89</v>
      </c>
      <c r="Z68" s="14">
        <v>84</v>
      </c>
      <c r="AA68" s="20">
        <v>99</v>
      </c>
    </row>
    <row r="69" spans="1:27" x14ac:dyDescent="0.15">
      <c r="A69" s="14" t="s">
        <v>378</v>
      </c>
      <c r="B69" s="25" t="s">
        <v>379</v>
      </c>
      <c r="C69" s="14" t="s">
        <v>52</v>
      </c>
      <c r="E69" s="20"/>
      <c r="F69" s="20"/>
      <c r="G69" s="20"/>
      <c r="H69" s="20"/>
      <c r="I69" s="20"/>
      <c r="J69" s="14">
        <v>7</v>
      </c>
      <c r="K69" s="14">
        <v>7</v>
      </c>
      <c r="L69" s="14">
        <v>0</v>
      </c>
      <c r="M69" s="14">
        <v>5</v>
      </c>
      <c r="N69" s="14">
        <v>6</v>
      </c>
      <c r="O69" s="14">
        <v>0</v>
      </c>
      <c r="V69" s="15">
        <f t="shared" si="8"/>
        <v>93</v>
      </c>
      <c r="W69" s="14">
        <v>93</v>
      </c>
      <c r="X69" s="14">
        <f t="shared" si="9"/>
        <v>93</v>
      </c>
      <c r="Y69" s="14">
        <v>89</v>
      </c>
      <c r="Z69" s="14">
        <v>93</v>
      </c>
      <c r="AA69" s="20">
        <v>93</v>
      </c>
    </row>
    <row r="73" spans="1:27" x14ac:dyDescent="0.15">
      <c r="A73" s="11" t="s">
        <v>129</v>
      </c>
      <c r="D73" s="15">
        <f t="shared" ref="D73:Y73" si="10">SUM(D3:D69)</f>
        <v>696</v>
      </c>
      <c r="E73" s="20">
        <f t="shared" si="10"/>
        <v>492</v>
      </c>
      <c r="F73" s="20">
        <f t="shared" si="10"/>
        <v>0</v>
      </c>
      <c r="G73" s="20">
        <f t="shared" si="10"/>
        <v>90</v>
      </c>
      <c r="H73" s="20">
        <f t="shared" si="10"/>
        <v>665</v>
      </c>
      <c r="I73" s="20">
        <f t="shared" si="10"/>
        <v>136</v>
      </c>
      <c r="J73" s="15">
        <f t="shared" si="10"/>
        <v>326</v>
      </c>
      <c r="K73" s="20">
        <f t="shared" si="10"/>
        <v>222</v>
      </c>
      <c r="L73" s="20">
        <f t="shared" si="10"/>
        <v>0</v>
      </c>
      <c r="M73" s="20">
        <f t="shared" si="10"/>
        <v>60</v>
      </c>
      <c r="N73" s="20">
        <f t="shared" si="10"/>
        <v>236</v>
      </c>
      <c r="O73" s="20">
        <f t="shared" si="10"/>
        <v>0</v>
      </c>
      <c r="P73" s="15">
        <f t="shared" si="10"/>
        <v>4</v>
      </c>
      <c r="Q73" s="20">
        <f t="shared" si="10"/>
        <v>4</v>
      </c>
      <c r="R73" s="20">
        <f t="shared" si="10"/>
        <v>4</v>
      </c>
      <c r="S73" s="20">
        <f t="shared" si="10"/>
        <v>4</v>
      </c>
      <c r="T73" s="20">
        <f t="shared" si="10"/>
        <v>4</v>
      </c>
      <c r="U73" s="20">
        <f t="shared" si="10"/>
        <v>4</v>
      </c>
      <c r="V73" s="15">
        <f t="shared" si="10"/>
        <v>5474</v>
      </c>
      <c r="W73" s="20">
        <f t="shared" si="10"/>
        <v>5450</v>
      </c>
      <c r="X73" s="20">
        <f t="shared" si="10"/>
        <v>5474</v>
      </c>
      <c r="Y73" s="20">
        <f t="shared" si="10"/>
        <v>5201</v>
      </c>
      <c r="Z73" s="20">
        <f t="shared" ref="Z73" si="11">SUM(Z3:Z69)</f>
        <v>3424</v>
      </c>
      <c r="AA73" s="20">
        <f>SUM(AA3:AA69)</f>
        <v>5474</v>
      </c>
    </row>
    <row r="74" spans="1:27" x14ac:dyDescent="0.15">
      <c r="A74" s="11" t="s">
        <v>153</v>
      </c>
      <c r="E74" s="14">
        <f>E73/D73</f>
        <v>0.7068965517241379</v>
      </c>
      <c r="F74" s="14">
        <f>F73/D73</f>
        <v>0</v>
      </c>
      <c r="G74" s="14">
        <f>G73/D73</f>
        <v>0.12931034482758622</v>
      </c>
      <c r="H74" s="14">
        <f>H73/D73</f>
        <v>0.95545977011494254</v>
      </c>
      <c r="I74" s="14">
        <f>I73/D73</f>
        <v>0.19540229885057472</v>
      </c>
      <c r="K74" s="14">
        <f>K73/J73</f>
        <v>0.68098159509202449</v>
      </c>
      <c r="L74" s="14">
        <f>L73/J73</f>
        <v>0</v>
      </c>
      <c r="M74" s="14">
        <f>M73/J73</f>
        <v>0.18404907975460122</v>
      </c>
      <c r="N74" s="14">
        <f>N73/J73</f>
        <v>0.7239263803680982</v>
      </c>
      <c r="O74" s="14">
        <f>O73/J73</f>
        <v>0</v>
      </c>
      <c r="Q74" s="14">
        <f>Q73/P73</f>
        <v>1</v>
      </c>
      <c r="R74" s="14">
        <f>R73/P73</f>
        <v>1</v>
      </c>
      <c r="S74" s="14">
        <f>S73/P73</f>
        <v>1</v>
      </c>
      <c r="T74" s="14">
        <f>T73/P73</f>
        <v>1</v>
      </c>
      <c r="U74" s="14">
        <f>U73/P73</f>
        <v>1</v>
      </c>
      <c r="W74" s="14">
        <f>W73/V73</f>
        <v>0.99561563755937155</v>
      </c>
      <c r="X74" s="14">
        <f>X73/V73</f>
        <v>1</v>
      </c>
      <c r="Y74" s="14">
        <f>Y73/V73</f>
        <v>0.95012787723785164</v>
      </c>
      <c r="Z74" s="14">
        <f>Z73/V73</f>
        <v>0.62550237486298865</v>
      </c>
      <c r="AA74" s="14">
        <f>AA73/V73</f>
        <v>1</v>
      </c>
    </row>
  </sheetData>
  <sortState xmlns:xlrd2="http://schemas.microsoft.com/office/spreadsheetml/2017/richdata2" ref="A3:AB32">
    <sortCondition ref="A3:A32"/>
  </sortState>
  <mergeCells count="8">
    <mergeCell ref="AC11:AD11"/>
    <mergeCell ref="AC5:AD5"/>
    <mergeCell ref="AC6:AC7"/>
    <mergeCell ref="AC10:AD10"/>
    <mergeCell ref="D1:I1"/>
    <mergeCell ref="P1:U1"/>
    <mergeCell ref="J1:O1"/>
    <mergeCell ref="V1:AA1"/>
  </mergeCells>
  <hyperlinks>
    <hyperlink ref="B6" r:id="rId1" xr:uid="{1C095A0D-AA0D-4A4F-AED7-4E25DCA46D1C}"/>
    <hyperlink ref="B3" r:id="rId2" xr:uid="{039F5318-205F-B342-A35D-B32D2D899AB4}"/>
    <hyperlink ref="B15" r:id="rId3" xr:uid="{CBDCC45B-CE67-9C4D-9303-75C482B255FF}"/>
    <hyperlink ref="B12" r:id="rId4" xr:uid="{C4A8C7A4-5B0E-B04F-8631-2FD08EA10C6A}"/>
    <hyperlink ref="B26" r:id="rId5" xr:uid="{29083F82-D9A9-A64E-AB30-8341FBF21D1E}"/>
    <hyperlink ref="B5" r:id="rId6" xr:uid="{ADE19D1D-2826-E64D-B174-C2F433227DE0}"/>
    <hyperlink ref="B17" r:id="rId7" xr:uid="{D5C5B713-8964-C241-8476-77C1C5EA2FD8}"/>
    <hyperlink ref="B31" r:id="rId8" xr:uid="{E14A5FE6-DF97-F447-B307-065761A3583C}"/>
    <hyperlink ref="B14" r:id="rId9" xr:uid="{F23E7339-F812-0F47-9011-A57107B90CD6}"/>
    <hyperlink ref="B27" r:id="rId10" xr:uid="{1ECF15C0-DC33-A441-A53D-47024C8CAC17}"/>
    <hyperlink ref="B11" r:id="rId11" xr:uid="{C4E70B27-0365-724C-B11F-D223C9AAC35E}"/>
    <hyperlink ref="B4" r:id="rId12" xr:uid="{A388AFC5-8835-0747-B368-CC44CDC8E92F}"/>
    <hyperlink ref="B23" r:id="rId13" xr:uid="{53870FA8-52A5-7B44-9BD1-78B8308AECAA}"/>
    <hyperlink ref="B32" r:id="rId14" xr:uid="{49B5C94B-F327-2C4D-A4BE-0AE48A006E2F}"/>
    <hyperlink ref="B20" r:id="rId15" xr:uid="{4B05203A-DFBB-BA4E-8EAA-78857DB164A8}"/>
    <hyperlink ref="B9" r:id="rId16" xr:uid="{0957F355-764F-7341-8590-FE9C2FE875F4}"/>
    <hyperlink ref="B13" r:id="rId17" xr:uid="{10960B86-339D-BC4B-8A54-6550A375FEBF}"/>
    <hyperlink ref="B19" r:id="rId18" xr:uid="{FC2879A9-C300-8149-8FD5-535FDC034810}"/>
    <hyperlink ref="B22" r:id="rId19" xr:uid="{EFEABE70-C79F-A74D-952A-FF578066319B}"/>
    <hyperlink ref="B29" r:id="rId20" xr:uid="{9760CE37-F4CC-B54B-A065-79B520A20825}"/>
    <hyperlink ref="B25" r:id="rId21" xr:uid="{7F002F99-DD97-BB49-8628-6E3E2FE057E4}"/>
    <hyperlink ref="B10" r:id="rId22" xr:uid="{281D306B-9C24-2C49-BD24-79699AF25F20}"/>
    <hyperlink ref="B28" r:id="rId23" xr:uid="{E2B59B65-0FD1-9F42-9565-25A6C8A2269C}"/>
    <hyperlink ref="B8" r:id="rId24" xr:uid="{393E3285-C912-4345-8D09-3AEDD97F4932}"/>
    <hyperlink ref="B16" r:id="rId25" xr:uid="{FC79E54B-6E5D-4145-8FA6-5F597097D7FC}"/>
    <hyperlink ref="B24" r:id="rId26" xr:uid="{A5C2A3BE-5B81-6747-A668-5C4A5743E789}"/>
    <hyperlink ref="B30" r:id="rId27" xr:uid="{56ACBB08-CB88-2A42-A4A6-B58CA9373413}"/>
    <hyperlink ref="B18" r:id="rId28" xr:uid="{0D171B41-CD4C-0549-AAD6-FE76728D1BE7}"/>
    <hyperlink ref="B46" r:id="rId29" xr:uid="{B97B034F-7D41-E746-A0DF-6934EF506FA3}"/>
    <hyperlink ref="B52" r:id="rId30" xr:uid="{005A4B1A-FEDE-7748-9521-0E3A4CD293F1}"/>
    <hyperlink ref="B51" r:id="rId31" xr:uid="{308B49D4-9C7B-D744-9EDC-C5DFDD90CE18}"/>
    <hyperlink ref="B45" r:id="rId32" xr:uid="{319775DD-3763-0B4B-9483-02ED1A55BA50}"/>
    <hyperlink ref="B42" r:id="rId33" xr:uid="{38544266-F7F9-3642-A5A9-28F5F857C64B}"/>
    <hyperlink ref="B47" r:id="rId34" xr:uid="{2DCB3ED4-ED55-794F-B55D-BEE27AA6A079}"/>
    <hyperlink ref="B40" r:id="rId35" xr:uid="{870D5B29-8C0A-884C-9BF5-22163F082043}"/>
    <hyperlink ref="B38" r:id="rId36" xr:uid="{6AE73F8B-A066-1743-B8C5-581D584C40E7}"/>
    <hyperlink ref="B44" r:id="rId37" xr:uid="{7267E105-74DF-3D4F-81BB-0AC2260B815D}"/>
    <hyperlink ref="B62" r:id="rId38" xr:uid="{4145C445-3C49-0C4D-996B-68DD438A9539}"/>
    <hyperlink ref="B65" r:id="rId39" xr:uid="{76705D92-B6E2-A245-9668-4EFD2CCFB468}"/>
    <hyperlink ref="B66" r:id="rId40" xr:uid="{70B63F2B-44CE-314D-8243-6E716302909B}"/>
    <hyperlink ref="B64" r:id="rId41" xr:uid="{5F7B259D-CFD9-BC4D-B93D-EF6D5206348B}"/>
    <hyperlink ref="B59" r:id="rId42" xr:uid="{6055D287-EF36-0A4C-AC74-FE2EED102C72}"/>
    <hyperlink ref="B60" r:id="rId43" xr:uid="{31BBD3C8-7061-CD4C-8250-54EE09B6F4FB}"/>
    <hyperlink ref="B63" r:id="rId44" xr:uid="{F345AF65-1216-7A4E-B32E-22C3B37234CC}"/>
    <hyperlink ref="B61" r:id="rId45" xr:uid="{00CD4C4E-59D8-4640-8FD5-4653E68E5D54}"/>
    <hyperlink ref="B7" r:id="rId46" xr:uid="{1B059B72-694D-8A43-A74F-2A7942DB1368}"/>
    <hyperlink ref="B21" r:id="rId47" xr:uid="{190BE814-98E1-F443-987B-FD60150A000E}"/>
    <hyperlink ref="B41" r:id="rId48" xr:uid="{E2BA10CE-6263-874C-BCE1-6EBBC12169DA}"/>
    <hyperlink ref="B43" r:id="rId49" xr:uid="{18FBE5B9-ACB5-1047-BF88-1B9197C8CB06}"/>
    <hyperlink ref="B48" r:id="rId50" xr:uid="{43309134-5815-C849-844F-70EEE4313076}"/>
    <hyperlink ref="B49" r:id="rId51" xr:uid="{7C133956-56CF-B444-8DEC-026436B75F05}"/>
    <hyperlink ref="B50" r:id="rId52" xr:uid="{09FD29D1-DB6B-A449-98F3-6E49040A8809}"/>
    <hyperlink ref="B53" r:id="rId53" xr:uid="{0E6658B1-6F3A-014E-8C5A-1C4C78AB8751}"/>
    <hyperlink ref="B33" r:id="rId54" xr:uid="{303FE9F6-D9E1-7E41-ACF4-C74B01148A51}"/>
    <hyperlink ref="B36" r:id="rId55" xr:uid="{FD558324-141E-784B-B4DB-2F968C1DB85F}"/>
    <hyperlink ref="B67" r:id="rId56" xr:uid="{A4CEBD23-F700-8742-B319-047709174CFF}"/>
    <hyperlink ref="B68" r:id="rId57" xr:uid="{6228EC55-2BCE-174C-A3A1-998C96A87E3F}"/>
    <hyperlink ref="B69" r:id="rId58" display="https://github.com/aiy-voice-assistant/hungry-student-app/blob/0da989806385138cbe2afaee1186d02ed9b77ae2/assistant.py" xr:uid="{EEC9E2C0-AE34-E94B-89D8-D7A080E93E05}"/>
    <hyperlink ref="B56" r:id="rId59" xr:uid="{EE70936C-4315-7744-9067-8A60AAA214DA}"/>
    <hyperlink ref="B57" r:id="rId60" xr:uid="{CB053ED3-1F01-7242-B0B5-CDD639F924A5}"/>
    <hyperlink ref="B54" r:id="rId61" xr:uid="{2B8D6245-E096-B941-A745-F1B391E45ABB}"/>
    <hyperlink ref="B55" r:id="rId62" xr:uid="{05527A85-099E-F640-B3E4-B82A0368B1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6A35-FDFF-A849-9175-C00DD4925BB8}">
  <dimension ref="A1:AA74"/>
  <sheetViews>
    <sheetView topLeftCell="B1" zoomScale="120" zoomScaleNormal="120" workbookViewId="0">
      <pane ySplit="2" topLeftCell="A34" activePane="bottomLeft" state="frozen"/>
      <selection pane="bottomLeft" activeCell="Z16" sqref="Z16"/>
    </sheetView>
  </sheetViews>
  <sheetFormatPr baseColWidth="10" defaultRowHeight="13" x14ac:dyDescent="0.15"/>
  <cols>
    <col min="1" max="2" width="10.83203125" style="14"/>
    <col min="3" max="3" width="20.33203125" style="14" customWidth="1"/>
    <col min="4" max="4" width="4.83203125" style="15" customWidth="1"/>
    <col min="5" max="9" width="4.83203125" style="14" customWidth="1"/>
    <col min="10" max="10" width="4.83203125" style="15" customWidth="1"/>
    <col min="11" max="14" width="4.83203125" style="14" customWidth="1"/>
    <col min="15" max="15" width="4.83203125" style="20" customWidth="1"/>
    <col min="16" max="16" width="4.5" style="15" customWidth="1"/>
    <col min="17" max="17" width="4.5" style="14" customWidth="1"/>
    <col min="18" max="19" width="10.83203125" style="14"/>
    <col min="20" max="26" width="7.83203125" style="14" customWidth="1"/>
    <col min="27" max="16384" width="10.83203125" style="14"/>
  </cols>
  <sheetData>
    <row r="1" spans="1:27" x14ac:dyDescent="0.15">
      <c r="D1" s="49" t="s">
        <v>106</v>
      </c>
      <c r="E1" s="50"/>
      <c r="F1" s="50"/>
      <c r="G1" s="50"/>
      <c r="H1" s="50"/>
      <c r="I1" s="50"/>
      <c r="J1" s="49" t="s">
        <v>128</v>
      </c>
      <c r="K1" s="50"/>
      <c r="L1" s="50"/>
      <c r="M1" s="50"/>
      <c r="N1" s="50"/>
      <c r="O1" s="51"/>
      <c r="P1" s="13"/>
      <c r="Q1" s="27"/>
    </row>
    <row r="2" spans="1:27" x14ac:dyDescent="0.15">
      <c r="A2" s="11" t="s">
        <v>0</v>
      </c>
      <c r="B2" s="11" t="s">
        <v>1</v>
      </c>
      <c r="C2" s="11" t="s">
        <v>2</v>
      </c>
      <c r="D2" s="13" t="s">
        <v>144</v>
      </c>
      <c r="E2" s="27" t="s">
        <v>355</v>
      </c>
      <c r="F2" s="27" t="s">
        <v>348</v>
      </c>
      <c r="G2" s="27" t="s">
        <v>349</v>
      </c>
      <c r="H2" s="27" t="s">
        <v>351</v>
      </c>
      <c r="I2" s="27" t="s">
        <v>350</v>
      </c>
      <c r="J2" s="13" t="s">
        <v>144</v>
      </c>
      <c r="K2" s="27" t="s">
        <v>355</v>
      </c>
      <c r="L2" s="27" t="s">
        <v>348</v>
      </c>
      <c r="M2" s="27" t="s">
        <v>349</v>
      </c>
      <c r="N2" s="27" t="s">
        <v>351</v>
      </c>
      <c r="O2" s="27" t="s">
        <v>350</v>
      </c>
      <c r="P2" s="12"/>
      <c r="Q2" s="40"/>
    </row>
    <row r="3" spans="1:27" x14ac:dyDescent="0.15">
      <c r="A3" s="14" t="s">
        <v>6</v>
      </c>
      <c r="B3" s="14" t="s">
        <v>7</v>
      </c>
      <c r="C3" s="14" t="s">
        <v>8</v>
      </c>
      <c r="D3" s="15">
        <v>28</v>
      </c>
      <c r="E3" s="20">
        <v>22</v>
      </c>
      <c r="F3" s="20">
        <v>0</v>
      </c>
      <c r="G3" s="20">
        <v>0</v>
      </c>
      <c r="H3" s="20">
        <v>0</v>
      </c>
      <c r="I3" s="20">
        <v>12</v>
      </c>
      <c r="O3" s="14"/>
    </row>
    <row r="4" spans="1:27" ht="14" thickBot="1" x14ac:dyDescent="0.2">
      <c r="A4" s="14" t="s">
        <v>34</v>
      </c>
      <c r="B4" s="14" t="s">
        <v>35</v>
      </c>
      <c r="C4" s="14" t="s">
        <v>31</v>
      </c>
      <c r="E4" s="20"/>
      <c r="F4" s="20"/>
      <c r="G4" s="20"/>
      <c r="H4" s="20"/>
      <c r="I4" s="20"/>
      <c r="J4" s="15">
        <v>2</v>
      </c>
      <c r="K4" s="14">
        <v>0</v>
      </c>
      <c r="L4" s="14">
        <v>0</v>
      </c>
      <c r="M4" s="20">
        <v>0</v>
      </c>
      <c r="N4" s="20">
        <v>0</v>
      </c>
      <c r="O4" s="20">
        <v>0</v>
      </c>
    </row>
    <row r="5" spans="1:27" x14ac:dyDescent="0.15">
      <c r="A5" s="14" t="s">
        <v>15</v>
      </c>
      <c r="B5" s="14" t="s">
        <v>16</v>
      </c>
      <c r="C5" s="14" t="s">
        <v>8</v>
      </c>
      <c r="D5" s="15">
        <v>51</v>
      </c>
      <c r="E5" s="20">
        <v>51</v>
      </c>
      <c r="F5" s="20">
        <v>0</v>
      </c>
      <c r="G5" s="20">
        <v>0</v>
      </c>
      <c r="H5" s="20">
        <v>0</v>
      </c>
      <c r="I5" s="20">
        <v>0</v>
      </c>
      <c r="O5" s="14"/>
      <c r="R5" s="9"/>
      <c r="S5" s="54" t="s">
        <v>151</v>
      </c>
      <c r="T5" s="54" t="s">
        <v>354</v>
      </c>
      <c r="U5" s="55"/>
      <c r="V5" s="55"/>
      <c r="W5" s="55"/>
      <c r="X5" s="54" t="s">
        <v>359</v>
      </c>
      <c r="Y5" s="55" t="s">
        <v>139</v>
      </c>
      <c r="Z5" s="55" t="s">
        <v>140</v>
      </c>
      <c r="AA5" s="52" t="s">
        <v>152</v>
      </c>
    </row>
    <row r="6" spans="1:27" x14ac:dyDescent="0.15">
      <c r="A6" s="14" t="s">
        <v>3</v>
      </c>
      <c r="B6" s="14" t="s">
        <v>4</v>
      </c>
      <c r="C6" s="14" t="s">
        <v>5</v>
      </c>
      <c r="I6" s="20"/>
      <c r="J6" s="15">
        <v>18</v>
      </c>
      <c r="K6" s="14">
        <v>8</v>
      </c>
      <c r="L6" s="14">
        <v>0</v>
      </c>
      <c r="M6" s="14">
        <v>0</v>
      </c>
      <c r="N6" s="14">
        <v>0</v>
      </c>
      <c r="O6" s="14">
        <v>0</v>
      </c>
      <c r="R6" s="6" t="s">
        <v>141</v>
      </c>
      <c r="S6" s="56"/>
      <c r="T6" s="1" t="s">
        <v>146</v>
      </c>
      <c r="U6" s="1" t="s">
        <v>147</v>
      </c>
      <c r="V6" s="1" t="s">
        <v>148</v>
      </c>
      <c r="W6" s="1" t="s">
        <v>149</v>
      </c>
      <c r="X6" s="58"/>
      <c r="Y6" s="58"/>
      <c r="Z6" s="58"/>
      <c r="AA6" s="53"/>
    </row>
    <row r="7" spans="1:27" x14ac:dyDescent="0.15">
      <c r="A7" s="14" t="s">
        <v>36</v>
      </c>
      <c r="B7" s="14" t="s">
        <v>37</v>
      </c>
      <c r="C7" s="14" t="s">
        <v>31</v>
      </c>
      <c r="E7" s="20"/>
      <c r="F7" s="20"/>
      <c r="G7" s="20"/>
      <c r="H7" s="20"/>
      <c r="I7" s="20"/>
      <c r="R7" s="6" t="s">
        <v>142</v>
      </c>
      <c r="S7" s="1">
        <f>D73</f>
        <v>696</v>
      </c>
      <c r="T7" s="1">
        <v>396</v>
      </c>
      <c r="U7" s="1">
        <v>76</v>
      </c>
      <c r="V7" s="1"/>
      <c r="W7" s="1"/>
      <c r="X7" s="1">
        <v>0</v>
      </c>
      <c r="Y7" s="1">
        <v>0</v>
      </c>
      <c r="Z7" s="1">
        <v>0</v>
      </c>
      <c r="AA7" s="5">
        <v>136</v>
      </c>
    </row>
    <row r="8" spans="1:27" x14ac:dyDescent="0.15">
      <c r="A8" s="14" t="s">
        <v>76</v>
      </c>
      <c r="B8" s="26" t="s">
        <v>90</v>
      </c>
      <c r="C8" s="14" t="s">
        <v>84</v>
      </c>
      <c r="D8" s="15" t="s">
        <v>145</v>
      </c>
      <c r="E8" s="20"/>
      <c r="F8" s="20"/>
      <c r="G8" s="20"/>
      <c r="H8" s="20"/>
      <c r="I8" s="20"/>
      <c r="J8" s="15">
        <v>9</v>
      </c>
      <c r="K8" s="14">
        <v>4</v>
      </c>
      <c r="L8" s="14">
        <v>0</v>
      </c>
      <c r="M8" s="14">
        <v>0</v>
      </c>
      <c r="N8" s="14">
        <v>0</v>
      </c>
      <c r="O8" s="20">
        <v>0</v>
      </c>
      <c r="R8" s="6" t="s">
        <v>130</v>
      </c>
      <c r="S8" s="1">
        <f>J73</f>
        <v>326</v>
      </c>
      <c r="T8" s="2">
        <v>100</v>
      </c>
      <c r="U8" s="1"/>
      <c r="V8" s="1">
        <v>27</v>
      </c>
      <c r="W8" s="1">
        <v>90</v>
      </c>
      <c r="X8" s="1">
        <v>0</v>
      </c>
      <c r="Y8" s="1">
        <v>0</v>
      </c>
      <c r="Z8" s="1">
        <v>0</v>
      </c>
      <c r="AA8" s="5">
        <f>O73</f>
        <v>0</v>
      </c>
    </row>
    <row r="9" spans="1:27" ht="14" thickBot="1" x14ac:dyDescent="0.2">
      <c r="A9" s="14" t="s">
        <v>19</v>
      </c>
      <c r="B9" s="14" t="s">
        <v>20</v>
      </c>
      <c r="C9" s="14" t="s">
        <v>21</v>
      </c>
      <c r="D9" s="15">
        <v>40</v>
      </c>
      <c r="E9" s="20">
        <v>23</v>
      </c>
      <c r="F9" s="20">
        <v>0</v>
      </c>
      <c r="G9" s="20">
        <v>0</v>
      </c>
      <c r="H9" s="20">
        <v>0</v>
      </c>
      <c r="I9" s="20">
        <v>3</v>
      </c>
      <c r="J9" s="15">
        <v>6</v>
      </c>
      <c r="K9" s="14">
        <v>4</v>
      </c>
      <c r="L9" s="14">
        <v>0</v>
      </c>
      <c r="M9" s="14">
        <v>0</v>
      </c>
      <c r="N9" s="14">
        <v>0</v>
      </c>
      <c r="O9" s="14">
        <v>0</v>
      </c>
      <c r="R9" s="10" t="s">
        <v>143</v>
      </c>
      <c r="S9" s="7">
        <f>SUM(S7:S8)</f>
        <v>1022</v>
      </c>
      <c r="T9" s="57">
        <f>SUM(T7:W8)</f>
        <v>689</v>
      </c>
      <c r="U9" s="57"/>
      <c r="V9" s="57"/>
      <c r="W9" s="57"/>
      <c r="X9" s="7">
        <f>SUM(X7:X8)</f>
        <v>0</v>
      </c>
      <c r="Y9" s="7">
        <f>SUM(Y7:Y8)</f>
        <v>0</v>
      </c>
      <c r="Z9" s="7">
        <f>SUM(Z7:Z8)</f>
        <v>0</v>
      </c>
      <c r="AA9" s="8">
        <f>SUM(AA7:AA8)</f>
        <v>136</v>
      </c>
    </row>
    <row r="10" spans="1:27" x14ac:dyDescent="0.15">
      <c r="A10" s="14" t="s">
        <v>78</v>
      </c>
      <c r="B10" s="26" t="s">
        <v>92</v>
      </c>
      <c r="C10" s="14" t="s">
        <v>28</v>
      </c>
      <c r="E10" s="20"/>
      <c r="F10" s="20"/>
      <c r="G10" s="20"/>
      <c r="H10" s="20"/>
      <c r="I10" s="20"/>
      <c r="J10" s="15">
        <v>83</v>
      </c>
      <c r="K10" s="20">
        <v>73</v>
      </c>
      <c r="L10" s="14">
        <v>0</v>
      </c>
      <c r="M10" s="14">
        <v>0</v>
      </c>
      <c r="N10" s="14">
        <v>0</v>
      </c>
      <c r="O10" s="20">
        <v>0</v>
      </c>
    </row>
    <row r="11" spans="1:27" x14ac:dyDescent="0.15">
      <c r="A11" s="14" t="s">
        <v>32</v>
      </c>
      <c r="B11" s="14" t="s">
        <v>33</v>
      </c>
      <c r="C11" s="14" t="s">
        <v>31</v>
      </c>
      <c r="E11" s="20"/>
      <c r="F11" s="20"/>
      <c r="G11" s="20"/>
      <c r="H11" s="20"/>
      <c r="I11" s="20"/>
      <c r="J11" s="15">
        <v>19</v>
      </c>
      <c r="K11" s="20">
        <v>9</v>
      </c>
      <c r="L11" s="14">
        <v>0</v>
      </c>
      <c r="M11" s="14">
        <v>0</v>
      </c>
      <c r="N11" s="14">
        <v>0</v>
      </c>
      <c r="O11" s="20">
        <v>0</v>
      </c>
    </row>
    <row r="12" spans="1:27" x14ac:dyDescent="0.15">
      <c r="A12" s="14" t="s">
        <v>11</v>
      </c>
      <c r="B12" s="14" t="s">
        <v>12</v>
      </c>
      <c r="C12" s="14" t="s">
        <v>8</v>
      </c>
      <c r="D12" s="15">
        <v>10</v>
      </c>
      <c r="E12" s="20">
        <v>7</v>
      </c>
      <c r="F12" s="20">
        <v>0</v>
      </c>
      <c r="G12" s="20">
        <v>0</v>
      </c>
      <c r="H12" s="20">
        <v>0</v>
      </c>
      <c r="I12" s="20">
        <v>8</v>
      </c>
      <c r="K12" s="20"/>
    </row>
    <row r="13" spans="1:27" x14ac:dyDescent="0.15">
      <c r="A13" s="14" t="s">
        <v>79</v>
      </c>
      <c r="B13" s="26" t="s">
        <v>93</v>
      </c>
      <c r="C13" s="14" t="s">
        <v>28</v>
      </c>
      <c r="E13" s="20"/>
      <c r="F13" s="20"/>
      <c r="G13" s="20"/>
      <c r="H13" s="20"/>
      <c r="I13" s="20"/>
      <c r="O13" s="14"/>
    </row>
    <row r="14" spans="1:27" x14ac:dyDescent="0.15">
      <c r="A14" s="14" t="s">
        <v>25</v>
      </c>
      <c r="B14" s="14" t="s">
        <v>26</v>
      </c>
      <c r="C14" s="14" t="s">
        <v>27</v>
      </c>
      <c r="D14" s="15" t="s">
        <v>145</v>
      </c>
      <c r="E14" s="20"/>
      <c r="F14" s="20"/>
      <c r="G14" s="20"/>
      <c r="H14" s="20"/>
      <c r="I14" s="20"/>
      <c r="K14" s="20"/>
      <c r="L14" s="20"/>
      <c r="M14" s="20"/>
      <c r="N14" s="20"/>
      <c r="Q14" s="20"/>
    </row>
    <row r="15" spans="1:27" x14ac:dyDescent="0.15">
      <c r="A15" s="14" t="s">
        <v>9</v>
      </c>
      <c r="B15" s="14" t="s">
        <v>10</v>
      </c>
      <c r="C15" s="14" t="s">
        <v>8</v>
      </c>
      <c r="D15" s="15">
        <v>62</v>
      </c>
      <c r="E15" s="20">
        <v>61</v>
      </c>
      <c r="F15" s="20">
        <v>0</v>
      </c>
      <c r="G15" s="20">
        <v>0</v>
      </c>
      <c r="H15" s="20">
        <v>0</v>
      </c>
      <c r="I15" s="20">
        <v>13</v>
      </c>
      <c r="K15" s="20"/>
    </row>
    <row r="16" spans="1:27" x14ac:dyDescent="0.15">
      <c r="A16" s="14" t="s">
        <v>85</v>
      </c>
      <c r="B16" s="25" t="s">
        <v>105</v>
      </c>
      <c r="C16" s="14" t="s">
        <v>88</v>
      </c>
      <c r="D16" s="15">
        <v>5</v>
      </c>
      <c r="E16" s="20">
        <v>1</v>
      </c>
      <c r="F16" s="20">
        <v>0</v>
      </c>
      <c r="G16" s="20">
        <v>0</v>
      </c>
      <c r="H16" s="20">
        <v>0</v>
      </c>
      <c r="I16" s="20">
        <v>5</v>
      </c>
      <c r="O16" s="14"/>
    </row>
    <row r="17" spans="1:17" x14ac:dyDescent="0.15">
      <c r="A17" s="14" t="s">
        <v>17</v>
      </c>
      <c r="B17" s="14" t="s">
        <v>18</v>
      </c>
      <c r="C17" s="14" t="s">
        <v>8</v>
      </c>
      <c r="D17" s="15">
        <v>29</v>
      </c>
      <c r="E17" s="14">
        <v>23</v>
      </c>
      <c r="F17" s="14">
        <v>0</v>
      </c>
      <c r="G17" s="14">
        <v>0</v>
      </c>
      <c r="H17" s="14">
        <v>0</v>
      </c>
      <c r="I17" s="20">
        <v>8</v>
      </c>
      <c r="O17" s="14"/>
    </row>
    <row r="18" spans="1:17" x14ac:dyDescent="0.15">
      <c r="A18" s="14" t="s">
        <v>86</v>
      </c>
      <c r="B18" s="25" t="s">
        <v>98</v>
      </c>
      <c r="C18" s="14" t="s">
        <v>8</v>
      </c>
      <c r="E18" s="20"/>
      <c r="F18" s="20"/>
      <c r="G18" s="20"/>
      <c r="H18" s="20"/>
      <c r="I18" s="20"/>
      <c r="K18" s="20"/>
      <c r="L18" s="20"/>
      <c r="M18" s="20"/>
      <c r="N18" s="20"/>
      <c r="Q18" s="20"/>
    </row>
    <row r="19" spans="1:17" x14ac:dyDescent="0.15">
      <c r="A19" s="14" t="s">
        <v>80</v>
      </c>
      <c r="B19" s="26" t="s">
        <v>94</v>
      </c>
      <c r="C19" s="14" t="s">
        <v>28</v>
      </c>
      <c r="D19" s="15">
        <v>16</v>
      </c>
      <c r="E19" s="20">
        <v>15</v>
      </c>
      <c r="F19" s="20">
        <v>0</v>
      </c>
      <c r="G19" s="20">
        <v>0</v>
      </c>
      <c r="H19" s="20">
        <v>0</v>
      </c>
      <c r="I19" s="20">
        <v>8</v>
      </c>
      <c r="O19" s="14"/>
    </row>
    <row r="20" spans="1:17" x14ac:dyDescent="0.15">
      <c r="A20" s="14" t="s">
        <v>42</v>
      </c>
      <c r="B20" s="14" t="s">
        <v>43</v>
      </c>
      <c r="C20" s="14" t="s">
        <v>31</v>
      </c>
      <c r="E20" s="20"/>
      <c r="F20" s="20"/>
      <c r="G20" s="20"/>
      <c r="H20" s="20"/>
      <c r="I20" s="20"/>
      <c r="J20" s="15">
        <v>10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</row>
    <row r="21" spans="1:17" x14ac:dyDescent="0.15">
      <c r="A21" s="14" t="s">
        <v>156</v>
      </c>
      <c r="B21" s="25" t="s">
        <v>157</v>
      </c>
      <c r="C21" s="14" t="s">
        <v>8</v>
      </c>
      <c r="D21" s="15">
        <v>24</v>
      </c>
      <c r="E21" s="20">
        <v>20</v>
      </c>
      <c r="F21" s="20">
        <v>0</v>
      </c>
      <c r="G21" s="20">
        <v>0</v>
      </c>
      <c r="H21" s="20">
        <v>0</v>
      </c>
      <c r="I21" s="20">
        <v>12</v>
      </c>
      <c r="O21" s="14"/>
    </row>
    <row r="22" spans="1:17" x14ac:dyDescent="0.15">
      <c r="A22" s="14" t="s">
        <v>77</v>
      </c>
      <c r="B22" s="26" t="s">
        <v>91</v>
      </c>
      <c r="C22" s="14" t="s">
        <v>28</v>
      </c>
      <c r="D22" s="15">
        <v>50</v>
      </c>
      <c r="E22" s="20">
        <v>43</v>
      </c>
      <c r="F22" s="20">
        <v>0</v>
      </c>
      <c r="G22" s="20">
        <v>0</v>
      </c>
      <c r="H22" s="20">
        <v>0</v>
      </c>
      <c r="I22" s="20">
        <v>0</v>
      </c>
      <c r="O22" s="14"/>
    </row>
    <row r="23" spans="1:17" x14ac:dyDescent="0.15">
      <c r="A23" s="14" t="s">
        <v>38</v>
      </c>
      <c r="B23" s="14" t="s">
        <v>39</v>
      </c>
      <c r="C23" s="14" t="s">
        <v>28</v>
      </c>
      <c r="D23" s="15">
        <v>22</v>
      </c>
      <c r="E23" s="20">
        <v>18</v>
      </c>
      <c r="F23" s="20">
        <v>0</v>
      </c>
      <c r="G23" s="20">
        <v>0</v>
      </c>
      <c r="H23" s="20">
        <v>0</v>
      </c>
      <c r="I23" s="20">
        <v>5</v>
      </c>
      <c r="O23" s="14"/>
    </row>
    <row r="24" spans="1:17" x14ac:dyDescent="0.15">
      <c r="A24" s="14" t="s">
        <v>87</v>
      </c>
      <c r="B24" s="25" t="s">
        <v>99</v>
      </c>
      <c r="C24" s="14" t="s">
        <v>8</v>
      </c>
      <c r="D24" s="15">
        <v>17</v>
      </c>
      <c r="E24" s="20">
        <v>1</v>
      </c>
      <c r="F24" s="20">
        <v>0</v>
      </c>
      <c r="G24" s="20">
        <v>0</v>
      </c>
      <c r="H24" s="20">
        <v>0</v>
      </c>
      <c r="I24" s="20">
        <v>0</v>
      </c>
      <c r="O24" s="14"/>
    </row>
    <row r="25" spans="1:17" x14ac:dyDescent="0.15">
      <c r="A25" s="14" t="s">
        <v>81</v>
      </c>
      <c r="B25" s="26" t="s">
        <v>95</v>
      </c>
      <c r="C25" s="14" t="s">
        <v>28</v>
      </c>
      <c r="D25" s="15">
        <v>26</v>
      </c>
      <c r="E25" s="20">
        <v>7</v>
      </c>
      <c r="F25" s="20">
        <v>0</v>
      </c>
      <c r="G25" s="20">
        <v>0</v>
      </c>
      <c r="H25" s="20">
        <v>0</v>
      </c>
      <c r="I25" s="20">
        <v>20</v>
      </c>
      <c r="O25" s="14"/>
    </row>
    <row r="26" spans="1:17" x14ac:dyDescent="0.15">
      <c r="A26" s="14" t="s">
        <v>13</v>
      </c>
      <c r="B26" s="14" t="s">
        <v>14</v>
      </c>
      <c r="C26" s="14" t="s">
        <v>8</v>
      </c>
      <c r="D26" s="15">
        <v>9</v>
      </c>
      <c r="E26" s="20">
        <v>9</v>
      </c>
      <c r="F26" s="20">
        <v>0</v>
      </c>
      <c r="G26" s="20">
        <v>0</v>
      </c>
      <c r="H26" s="20">
        <v>0</v>
      </c>
      <c r="I26" s="20">
        <v>8</v>
      </c>
      <c r="O26" s="14"/>
    </row>
    <row r="27" spans="1:17" x14ac:dyDescent="0.15">
      <c r="A27" s="14" t="s">
        <v>29</v>
      </c>
      <c r="B27" s="14" t="s">
        <v>30</v>
      </c>
      <c r="C27" s="14" t="s">
        <v>31</v>
      </c>
      <c r="D27" s="15" t="s">
        <v>145</v>
      </c>
      <c r="E27" s="20"/>
      <c r="F27" s="20"/>
      <c r="G27" s="20"/>
      <c r="H27" s="20"/>
      <c r="I27" s="20"/>
      <c r="K27" s="20"/>
      <c r="L27" s="20"/>
      <c r="M27" s="20"/>
      <c r="N27" s="20"/>
      <c r="Q27" s="20"/>
    </row>
    <row r="28" spans="1:17" x14ac:dyDescent="0.15">
      <c r="A28" s="14" t="s">
        <v>83</v>
      </c>
      <c r="B28" s="26" t="s">
        <v>97</v>
      </c>
      <c r="C28" s="14" t="s">
        <v>8</v>
      </c>
      <c r="D28" s="15">
        <v>3</v>
      </c>
      <c r="E28" s="20">
        <v>2</v>
      </c>
      <c r="F28" s="20">
        <v>0</v>
      </c>
      <c r="G28" s="20">
        <v>0</v>
      </c>
      <c r="H28" s="20">
        <v>0</v>
      </c>
      <c r="I28" s="20">
        <v>3</v>
      </c>
      <c r="O28" s="14"/>
    </row>
    <row r="29" spans="1:17" x14ac:dyDescent="0.15">
      <c r="A29" s="14" t="s">
        <v>82</v>
      </c>
      <c r="B29" s="26" t="s">
        <v>96</v>
      </c>
      <c r="C29" s="14" t="s">
        <v>28</v>
      </c>
      <c r="D29" s="15">
        <v>22</v>
      </c>
      <c r="E29" s="20">
        <v>21</v>
      </c>
      <c r="F29" s="20">
        <v>0</v>
      </c>
      <c r="G29" s="20">
        <v>0</v>
      </c>
      <c r="H29" s="20">
        <v>0</v>
      </c>
      <c r="I29" s="20">
        <v>4</v>
      </c>
      <c r="O29" s="14"/>
    </row>
    <row r="30" spans="1:17" x14ac:dyDescent="0.15">
      <c r="A30" s="14" t="s">
        <v>69</v>
      </c>
      <c r="B30" s="25" t="s">
        <v>89</v>
      </c>
      <c r="C30" s="14" t="s">
        <v>28</v>
      </c>
      <c r="E30" s="20"/>
      <c r="F30" s="20"/>
      <c r="G30" s="20"/>
      <c r="H30" s="20"/>
      <c r="I30" s="20"/>
      <c r="O30" s="14"/>
    </row>
    <row r="31" spans="1:17" x14ac:dyDescent="0.15">
      <c r="A31" s="14" t="s">
        <v>22</v>
      </c>
      <c r="B31" s="14" t="s">
        <v>23</v>
      </c>
      <c r="C31" s="14" t="s">
        <v>24</v>
      </c>
      <c r="D31" s="15" t="s">
        <v>145</v>
      </c>
      <c r="E31" s="20"/>
      <c r="F31" s="20"/>
      <c r="G31" s="20"/>
      <c r="H31" s="20"/>
      <c r="I31" s="20"/>
      <c r="J31" s="15">
        <v>27</v>
      </c>
      <c r="K31" s="14">
        <v>23</v>
      </c>
      <c r="L31" s="14">
        <v>0</v>
      </c>
      <c r="M31" s="14">
        <v>0</v>
      </c>
      <c r="N31" s="14">
        <v>0</v>
      </c>
      <c r="O31" s="20">
        <v>0</v>
      </c>
    </row>
    <row r="32" spans="1:17" x14ac:dyDescent="0.15">
      <c r="A32" s="14" t="s">
        <v>40</v>
      </c>
      <c r="B32" s="14" t="s">
        <v>41</v>
      </c>
      <c r="C32" s="14" t="s">
        <v>31</v>
      </c>
      <c r="E32" s="20"/>
      <c r="F32" s="20"/>
      <c r="G32" s="20"/>
      <c r="H32" s="20"/>
      <c r="I32" s="20"/>
      <c r="J32" s="15">
        <v>2</v>
      </c>
      <c r="K32" s="14">
        <v>1</v>
      </c>
      <c r="L32" s="14">
        <v>0</v>
      </c>
      <c r="M32" s="14">
        <v>0</v>
      </c>
      <c r="N32" s="14">
        <v>0</v>
      </c>
      <c r="O32" s="14">
        <v>0</v>
      </c>
    </row>
    <row r="33" spans="1:15" x14ac:dyDescent="0.15">
      <c r="A33" s="14" t="s">
        <v>360</v>
      </c>
      <c r="B33" s="25" t="s">
        <v>361</v>
      </c>
      <c r="C33" s="14" t="s">
        <v>8</v>
      </c>
      <c r="D33" s="15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O33" s="14"/>
    </row>
    <row r="34" spans="1:15" x14ac:dyDescent="0.15">
      <c r="A34" s="14" t="s">
        <v>362</v>
      </c>
      <c r="B34" s="25" t="s">
        <v>363</v>
      </c>
      <c r="C34" s="14" t="s">
        <v>8</v>
      </c>
      <c r="D34" s="15">
        <v>65</v>
      </c>
      <c r="E34" s="20">
        <v>43</v>
      </c>
      <c r="F34" s="20">
        <v>0</v>
      </c>
      <c r="G34" s="20">
        <v>0</v>
      </c>
      <c r="H34" s="20">
        <v>0</v>
      </c>
      <c r="I34" s="20">
        <v>27</v>
      </c>
      <c r="O34" s="14"/>
    </row>
    <row r="35" spans="1:15" x14ac:dyDescent="0.15">
      <c r="A35" s="14" t="s">
        <v>364</v>
      </c>
      <c r="B35" s="25" t="s">
        <v>365</v>
      </c>
      <c r="C35" s="14" t="s">
        <v>31</v>
      </c>
      <c r="E35" s="20"/>
      <c r="F35" s="20"/>
      <c r="G35" s="20"/>
      <c r="H35" s="20"/>
      <c r="I35" s="20"/>
      <c r="J35" s="15">
        <v>1</v>
      </c>
      <c r="K35" s="14">
        <v>1</v>
      </c>
      <c r="L35" s="14">
        <v>0</v>
      </c>
      <c r="M35" s="14">
        <v>0</v>
      </c>
      <c r="N35" s="14">
        <v>0</v>
      </c>
      <c r="O35" s="14">
        <v>0</v>
      </c>
    </row>
    <row r="36" spans="1:15" x14ac:dyDescent="0.15">
      <c r="A36" s="14" t="s">
        <v>366</v>
      </c>
      <c r="B36" s="25" t="s">
        <v>367</v>
      </c>
      <c r="C36" s="14" t="s">
        <v>28</v>
      </c>
      <c r="D36" s="15">
        <v>12</v>
      </c>
      <c r="E36" s="20">
        <v>1</v>
      </c>
      <c r="F36" s="20">
        <v>0</v>
      </c>
      <c r="G36" s="20">
        <v>0</v>
      </c>
      <c r="H36" s="20">
        <v>0</v>
      </c>
      <c r="I36" s="20">
        <v>0</v>
      </c>
      <c r="O36" s="14"/>
    </row>
    <row r="37" spans="1:15" x14ac:dyDescent="0.15">
      <c r="B37" s="25"/>
      <c r="E37" s="20"/>
      <c r="F37" s="20"/>
      <c r="G37" s="20"/>
      <c r="H37" s="20"/>
      <c r="I37" s="20"/>
      <c r="O37" s="14"/>
    </row>
    <row r="38" spans="1:15" x14ac:dyDescent="0.15">
      <c r="A38" s="14" t="s">
        <v>73</v>
      </c>
      <c r="B38" s="25" t="s">
        <v>103</v>
      </c>
      <c r="C38" s="14" t="s">
        <v>44</v>
      </c>
      <c r="E38" s="20"/>
      <c r="I38" s="20"/>
      <c r="O38" s="14"/>
    </row>
    <row r="39" spans="1:15" x14ac:dyDescent="0.15">
      <c r="A39" s="14" t="s">
        <v>112</v>
      </c>
      <c r="B39" s="14" t="s">
        <v>113</v>
      </c>
      <c r="C39" s="14" t="s">
        <v>47</v>
      </c>
      <c r="D39" s="15">
        <v>7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O39" s="14"/>
    </row>
    <row r="40" spans="1:15" x14ac:dyDescent="0.15">
      <c r="A40" s="14" t="s">
        <v>72</v>
      </c>
      <c r="B40" s="25" t="s">
        <v>101</v>
      </c>
      <c r="C40" s="14" t="s">
        <v>44</v>
      </c>
      <c r="E40" s="20"/>
      <c r="F40" s="20"/>
      <c r="G40" s="20"/>
      <c r="H40" s="20"/>
      <c r="I40" s="20"/>
      <c r="O40" s="14"/>
    </row>
    <row r="41" spans="1:15" x14ac:dyDescent="0.15">
      <c r="A41" s="14" t="s">
        <v>118</v>
      </c>
      <c r="B41" s="14" t="s">
        <v>119</v>
      </c>
      <c r="C41" s="14" t="s">
        <v>47</v>
      </c>
      <c r="D41" s="15">
        <v>22</v>
      </c>
      <c r="E41" s="20">
        <v>12</v>
      </c>
      <c r="F41" s="20">
        <v>0</v>
      </c>
      <c r="G41" s="20">
        <v>0</v>
      </c>
      <c r="H41" s="20">
        <v>0</v>
      </c>
      <c r="I41" s="20">
        <v>0</v>
      </c>
      <c r="O41" s="14"/>
    </row>
    <row r="42" spans="1:15" x14ac:dyDescent="0.15">
      <c r="A42" s="14" t="s">
        <v>68</v>
      </c>
      <c r="B42" s="26" t="s">
        <v>104</v>
      </c>
      <c r="C42" s="14" t="s">
        <v>44</v>
      </c>
      <c r="E42" s="20"/>
      <c r="F42" s="20"/>
      <c r="G42" s="20"/>
      <c r="H42" s="20"/>
      <c r="I42" s="20"/>
      <c r="O42" s="14"/>
    </row>
    <row r="43" spans="1:15" x14ac:dyDescent="0.15">
      <c r="A43" s="14" t="s">
        <v>114</v>
      </c>
      <c r="B43" s="14" t="s">
        <v>115</v>
      </c>
      <c r="C43" s="14" t="s">
        <v>47</v>
      </c>
      <c r="E43" s="20"/>
      <c r="F43" s="20"/>
      <c r="G43" s="20"/>
      <c r="H43" s="20"/>
      <c r="I43" s="20"/>
      <c r="O43" s="14"/>
    </row>
    <row r="44" spans="1:15" x14ac:dyDescent="0.15">
      <c r="A44" s="14" t="s">
        <v>109</v>
      </c>
      <c r="B44" s="25" t="s">
        <v>108</v>
      </c>
      <c r="C44" s="14" t="s">
        <v>47</v>
      </c>
      <c r="D44" s="15">
        <v>56</v>
      </c>
      <c r="E44" s="20">
        <v>48</v>
      </c>
      <c r="F44" s="20">
        <v>0</v>
      </c>
      <c r="G44" s="20">
        <v>0</v>
      </c>
      <c r="H44" s="20">
        <v>0</v>
      </c>
      <c r="I44" s="20">
        <v>0</v>
      </c>
      <c r="O44" s="14"/>
    </row>
    <row r="45" spans="1:15" x14ac:dyDescent="0.15">
      <c r="A45" s="14" t="s">
        <v>74</v>
      </c>
      <c r="B45" s="26" t="s">
        <v>102</v>
      </c>
      <c r="C45" s="14" t="s">
        <v>44</v>
      </c>
      <c r="E45" s="20"/>
      <c r="F45" s="20"/>
      <c r="G45" s="20"/>
      <c r="H45" s="20"/>
      <c r="I45" s="20"/>
      <c r="O45" s="14"/>
    </row>
    <row r="46" spans="1:15" x14ac:dyDescent="0.15">
      <c r="A46" s="14" t="s">
        <v>45</v>
      </c>
      <c r="B46" s="14" t="s">
        <v>46</v>
      </c>
      <c r="C46" s="14" t="s">
        <v>47</v>
      </c>
      <c r="D46" s="15">
        <v>17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O46" s="14"/>
    </row>
    <row r="47" spans="1:15" x14ac:dyDescent="0.15">
      <c r="A47" s="14" t="s">
        <v>75</v>
      </c>
      <c r="B47" s="25" t="s">
        <v>100</v>
      </c>
      <c r="C47" s="14" t="s">
        <v>44</v>
      </c>
      <c r="E47" s="20"/>
      <c r="F47" s="20"/>
      <c r="G47" s="20"/>
      <c r="H47" s="20"/>
      <c r="I47" s="20"/>
      <c r="O47" s="14"/>
    </row>
    <row r="48" spans="1:15" x14ac:dyDescent="0.15">
      <c r="A48" s="14" t="s">
        <v>111</v>
      </c>
      <c r="B48" s="14" t="s">
        <v>110</v>
      </c>
      <c r="C48" s="14" t="s">
        <v>47</v>
      </c>
      <c r="D48" s="15">
        <v>13</v>
      </c>
      <c r="E48" s="20">
        <v>3</v>
      </c>
      <c r="F48" s="20">
        <v>0</v>
      </c>
      <c r="G48" s="20">
        <v>0</v>
      </c>
      <c r="H48" s="20">
        <v>0</v>
      </c>
      <c r="I48" s="20">
        <v>0</v>
      </c>
      <c r="O48" s="14"/>
    </row>
    <row r="49" spans="1:15" x14ac:dyDescent="0.15">
      <c r="A49" s="14" t="s">
        <v>116</v>
      </c>
      <c r="B49" s="14" t="s">
        <v>117</v>
      </c>
      <c r="C49" s="14" t="s">
        <v>47</v>
      </c>
      <c r="D49" s="15">
        <v>29</v>
      </c>
      <c r="E49" s="20">
        <v>20</v>
      </c>
      <c r="F49" s="20">
        <v>0</v>
      </c>
      <c r="G49" s="20">
        <v>0</v>
      </c>
      <c r="H49" s="20">
        <v>0</v>
      </c>
      <c r="I49" s="20">
        <v>0</v>
      </c>
      <c r="O49" s="14"/>
    </row>
    <row r="50" spans="1:15" x14ac:dyDescent="0.15">
      <c r="A50" s="14" t="s">
        <v>120</v>
      </c>
      <c r="B50" s="14" t="s">
        <v>121</v>
      </c>
      <c r="C50" s="14" t="s">
        <v>47</v>
      </c>
      <c r="D50" s="15">
        <v>30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O50" s="14"/>
    </row>
    <row r="51" spans="1:15" x14ac:dyDescent="0.15">
      <c r="A51" s="14" t="s">
        <v>70</v>
      </c>
      <c r="B51" s="14" t="s">
        <v>71</v>
      </c>
      <c r="C51" s="14" t="s">
        <v>47</v>
      </c>
      <c r="D51" s="15">
        <v>6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O51" s="14"/>
    </row>
    <row r="52" spans="1:15" x14ac:dyDescent="0.15">
      <c r="A52" s="14" t="s">
        <v>48</v>
      </c>
      <c r="B52" s="14" t="s">
        <v>49</v>
      </c>
      <c r="C52" s="14" t="s">
        <v>50</v>
      </c>
      <c r="D52" s="15" t="s">
        <v>145</v>
      </c>
      <c r="E52" s="20"/>
      <c r="F52" s="20"/>
      <c r="G52" s="20"/>
      <c r="H52" s="20"/>
      <c r="I52" s="20"/>
      <c r="O52" s="14"/>
    </row>
    <row r="53" spans="1:15" x14ac:dyDescent="0.15">
      <c r="A53" s="14" t="s">
        <v>122</v>
      </c>
      <c r="B53" s="14" t="s">
        <v>123</v>
      </c>
      <c r="C53" s="14" t="s">
        <v>47</v>
      </c>
      <c r="D53" s="15">
        <v>6</v>
      </c>
      <c r="E53" s="20">
        <v>3</v>
      </c>
      <c r="F53" s="20">
        <v>0</v>
      </c>
      <c r="G53" s="20">
        <v>0</v>
      </c>
      <c r="H53" s="20">
        <v>0</v>
      </c>
      <c r="I53" s="20">
        <v>0</v>
      </c>
      <c r="O53" s="14"/>
    </row>
    <row r="54" spans="1:15" x14ac:dyDescent="0.15">
      <c r="A54" s="14" t="s">
        <v>368</v>
      </c>
      <c r="B54" s="26" t="s">
        <v>369</v>
      </c>
      <c r="C54" s="14" t="s">
        <v>47</v>
      </c>
      <c r="D54" s="15">
        <v>7</v>
      </c>
      <c r="E54" s="20">
        <v>7</v>
      </c>
      <c r="F54" s="20">
        <v>0</v>
      </c>
      <c r="G54" s="20">
        <v>0</v>
      </c>
      <c r="H54" s="20">
        <v>0</v>
      </c>
      <c r="I54" s="20">
        <v>0</v>
      </c>
      <c r="O54" s="14"/>
    </row>
    <row r="55" spans="1:15" x14ac:dyDescent="0.15">
      <c r="A55" s="14" t="s">
        <v>370</v>
      </c>
      <c r="B55" s="26" t="s">
        <v>371</v>
      </c>
      <c r="C55" s="14" t="s">
        <v>47</v>
      </c>
      <c r="D55" s="15">
        <v>12</v>
      </c>
      <c r="E55" s="20">
        <v>11</v>
      </c>
      <c r="F55" s="20">
        <v>0</v>
      </c>
      <c r="G55" s="20">
        <v>0</v>
      </c>
      <c r="H55" s="20">
        <v>0</v>
      </c>
      <c r="I55" s="20">
        <v>0</v>
      </c>
      <c r="O55" s="14"/>
    </row>
    <row r="56" spans="1:15" x14ac:dyDescent="0.15">
      <c r="A56" s="14" t="s">
        <v>372</v>
      </c>
      <c r="B56" s="26" t="s">
        <v>373</v>
      </c>
      <c r="C56" s="14" t="s">
        <v>44</v>
      </c>
      <c r="E56" s="20"/>
      <c r="F56" s="20"/>
      <c r="G56" s="20"/>
      <c r="H56" s="20"/>
      <c r="I56" s="20"/>
      <c r="O56" s="14"/>
    </row>
    <row r="57" spans="1:15" x14ac:dyDescent="0.15">
      <c r="A57" s="14" t="s">
        <v>374</v>
      </c>
      <c r="B57" s="26" t="s">
        <v>375</v>
      </c>
      <c r="C57" s="14" t="s">
        <v>44</v>
      </c>
      <c r="E57" s="20"/>
      <c r="F57" s="20"/>
      <c r="G57" s="20"/>
      <c r="H57" s="20"/>
      <c r="I57" s="20"/>
      <c r="J57" s="15">
        <v>1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</row>
    <row r="58" spans="1:15" x14ac:dyDescent="0.15">
      <c r="O58" s="14"/>
    </row>
    <row r="59" spans="1:15" x14ac:dyDescent="0.15">
      <c r="A59" s="14" t="s">
        <v>64</v>
      </c>
      <c r="B59" s="14" t="s">
        <v>65</v>
      </c>
      <c r="C59" s="14" t="s">
        <v>52</v>
      </c>
      <c r="E59" s="20"/>
      <c r="F59" s="20"/>
      <c r="G59" s="20"/>
      <c r="H59" s="20"/>
      <c r="I59" s="20"/>
      <c r="O59" s="14"/>
    </row>
    <row r="60" spans="1:15" x14ac:dyDescent="0.15">
      <c r="A60" s="14" t="s">
        <v>66</v>
      </c>
      <c r="B60" s="14" t="s">
        <v>67</v>
      </c>
      <c r="C60" s="14" t="s">
        <v>51</v>
      </c>
      <c r="E60" s="20"/>
      <c r="F60" s="20"/>
      <c r="G60" s="20"/>
      <c r="H60" s="20"/>
      <c r="I60" s="20"/>
      <c r="J60" s="15">
        <v>6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</row>
    <row r="61" spans="1:15" x14ac:dyDescent="0.15">
      <c r="A61" s="14" t="s">
        <v>127</v>
      </c>
      <c r="B61" s="25" t="s">
        <v>126</v>
      </c>
      <c r="C61" s="14" t="s">
        <v>52</v>
      </c>
      <c r="E61" s="20"/>
      <c r="F61" s="20"/>
      <c r="G61" s="20"/>
      <c r="H61" s="20"/>
      <c r="I61" s="20"/>
      <c r="J61" s="15">
        <v>22</v>
      </c>
      <c r="K61" s="14">
        <v>16</v>
      </c>
      <c r="L61" s="14">
        <v>0</v>
      </c>
      <c r="M61" s="14">
        <v>0</v>
      </c>
      <c r="N61" s="14">
        <v>0</v>
      </c>
      <c r="O61" s="14">
        <v>0</v>
      </c>
    </row>
    <row r="62" spans="1:15" x14ac:dyDescent="0.15">
      <c r="A62" s="14" t="s">
        <v>53</v>
      </c>
      <c r="B62" s="14" t="s">
        <v>54</v>
      </c>
      <c r="C62" s="14" t="s">
        <v>52</v>
      </c>
      <c r="E62" s="20"/>
      <c r="F62" s="20"/>
      <c r="G62" s="20"/>
      <c r="H62" s="20"/>
      <c r="I62" s="20"/>
      <c r="J62" s="15">
        <v>33</v>
      </c>
      <c r="K62" s="14">
        <v>31</v>
      </c>
      <c r="L62" s="14">
        <v>0</v>
      </c>
      <c r="M62" s="14">
        <v>0</v>
      </c>
      <c r="N62" s="14">
        <v>0</v>
      </c>
      <c r="O62" s="14">
        <v>0</v>
      </c>
    </row>
    <row r="63" spans="1:15" x14ac:dyDescent="0.15">
      <c r="A63" s="14" t="s">
        <v>125</v>
      </c>
      <c r="B63" s="25" t="s">
        <v>124</v>
      </c>
      <c r="C63" s="14" t="s">
        <v>52</v>
      </c>
      <c r="E63" s="20"/>
      <c r="F63" s="20"/>
      <c r="G63" s="20"/>
      <c r="H63" s="20"/>
      <c r="I63" s="20"/>
      <c r="J63" s="15">
        <v>29</v>
      </c>
      <c r="K63" s="14">
        <v>6</v>
      </c>
      <c r="L63" s="14">
        <v>0</v>
      </c>
      <c r="M63" s="14">
        <v>0</v>
      </c>
      <c r="N63" s="14">
        <v>0</v>
      </c>
      <c r="O63" s="14">
        <v>0</v>
      </c>
    </row>
    <row r="64" spans="1:15" x14ac:dyDescent="0.15">
      <c r="A64" s="14" t="s">
        <v>62</v>
      </c>
      <c r="B64" s="14" t="s">
        <v>63</v>
      </c>
      <c r="C64" s="14" t="s">
        <v>52</v>
      </c>
      <c r="E64" s="20"/>
      <c r="F64" s="20"/>
      <c r="G64" s="20"/>
      <c r="H64" s="20"/>
      <c r="I64" s="20"/>
      <c r="J64" s="15">
        <v>32</v>
      </c>
      <c r="K64" s="14">
        <v>28</v>
      </c>
      <c r="L64" s="14">
        <v>0</v>
      </c>
      <c r="M64" s="14">
        <v>0</v>
      </c>
      <c r="N64" s="14">
        <v>0</v>
      </c>
      <c r="O64" s="14">
        <v>0</v>
      </c>
    </row>
    <row r="65" spans="1:15" x14ac:dyDescent="0.15">
      <c r="A65" s="14" t="s">
        <v>57</v>
      </c>
      <c r="B65" s="14" t="s">
        <v>58</v>
      </c>
      <c r="C65" s="14" t="s">
        <v>59</v>
      </c>
      <c r="E65" s="20"/>
      <c r="F65" s="20"/>
      <c r="G65" s="20"/>
      <c r="H65" s="20"/>
      <c r="I65" s="20"/>
      <c r="J65" s="15">
        <v>5</v>
      </c>
      <c r="K65" s="14">
        <v>0</v>
      </c>
      <c r="L65" s="14">
        <v>0</v>
      </c>
      <c r="M65" s="20">
        <v>0</v>
      </c>
      <c r="N65" s="20">
        <v>0</v>
      </c>
      <c r="O65" s="20">
        <v>0</v>
      </c>
    </row>
    <row r="66" spans="1:15" x14ac:dyDescent="0.15">
      <c r="A66" s="14" t="s">
        <v>60</v>
      </c>
      <c r="B66" s="14" t="s">
        <v>61</v>
      </c>
      <c r="C66" s="14" t="s">
        <v>52</v>
      </c>
      <c r="E66" s="20"/>
      <c r="F66" s="20"/>
      <c r="G66" s="20"/>
      <c r="H66" s="20"/>
      <c r="I66" s="20"/>
      <c r="J66" s="15">
        <v>4</v>
      </c>
      <c r="K66" s="14">
        <v>4</v>
      </c>
      <c r="L66" s="14">
        <v>0</v>
      </c>
      <c r="M66" s="14">
        <v>0</v>
      </c>
      <c r="N66" s="14">
        <v>0</v>
      </c>
      <c r="O66" s="14">
        <v>0</v>
      </c>
    </row>
    <row r="67" spans="1:15" x14ac:dyDescent="0.15">
      <c r="A67" s="14" t="s">
        <v>55</v>
      </c>
      <c r="B67" s="14" t="s">
        <v>56</v>
      </c>
      <c r="C67" s="14" t="s">
        <v>51</v>
      </c>
      <c r="E67" s="20"/>
      <c r="F67" s="20"/>
      <c r="G67" s="20"/>
      <c r="H67" s="20"/>
      <c r="I67" s="20"/>
      <c r="J67" s="14">
        <v>9</v>
      </c>
      <c r="K67" s="14">
        <v>6</v>
      </c>
      <c r="L67" s="14">
        <v>0</v>
      </c>
      <c r="M67" s="14">
        <v>0</v>
      </c>
      <c r="N67" s="14">
        <v>0</v>
      </c>
      <c r="O67" s="14">
        <v>0</v>
      </c>
    </row>
    <row r="68" spans="1:15" x14ac:dyDescent="0.15">
      <c r="A68" s="14" t="s">
        <v>376</v>
      </c>
      <c r="B68" s="25" t="s">
        <v>377</v>
      </c>
      <c r="C68" s="14" t="s">
        <v>52</v>
      </c>
      <c r="J68" s="14">
        <v>1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</row>
    <row r="69" spans="1:15" x14ac:dyDescent="0.15">
      <c r="A69" s="14" t="s">
        <v>378</v>
      </c>
      <c r="B69" s="25" t="s">
        <v>379</v>
      </c>
      <c r="C69" s="14" t="s">
        <v>52</v>
      </c>
      <c r="J69" s="14">
        <v>7</v>
      </c>
      <c r="K69" s="14">
        <v>3</v>
      </c>
      <c r="L69" s="14">
        <v>0</v>
      </c>
      <c r="M69" s="14">
        <v>0</v>
      </c>
      <c r="N69" s="14">
        <v>0</v>
      </c>
      <c r="O69" s="14">
        <v>0</v>
      </c>
    </row>
    <row r="73" spans="1:15" x14ac:dyDescent="0.15">
      <c r="A73" s="11" t="s">
        <v>129</v>
      </c>
      <c r="D73" s="15">
        <f>SUM(D3:D69)</f>
        <v>696</v>
      </c>
      <c r="E73" s="20">
        <f t="shared" ref="E73:O73" si="0">SUM(E3:E69)</f>
        <v>472</v>
      </c>
      <c r="F73" s="20">
        <f t="shared" si="0"/>
        <v>0</v>
      </c>
      <c r="G73" s="20">
        <f t="shared" si="0"/>
        <v>0</v>
      </c>
      <c r="H73" s="20"/>
      <c r="I73" s="20">
        <f t="shared" si="0"/>
        <v>136</v>
      </c>
      <c r="J73" s="15">
        <f t="shared" ref="J73" si="1">SUM(J3:J69)</f>
        <v>326</v>
      </c>
      <c r="K73" s="20">
        <f t="shared" si="0"/>
        <v>217</v>
      </c>
      <c r="L73" s="20">
        <f t="shared" si="0"/>
        <v>0</v>
      </c>
      <c r="M73" s="20">
        <f t="shared" si="0"/>
        <v>0</v>
      </c>
      <c r="N73" s="20"/>
      <c r="O73" s="20">
        <f t="shared" si="0"/>
        <v>0</v>
      </c>
    </row>
    <row r="74" spans="1:15" x14ac:dyDescent="0.15">
      <c r="A74" s="11" t="s">
        <v>153</v>
      </c>
      <c r="E74" s="14">
        <f>E73/D73</f>
        <v>0.67816091954022983</v>
      </c>
      <c r="F74" s="14">
        <f>F73/D73</f>
        <v>0</v>
      </c>
      <c r="G74" s="14">
        <f>G73/D73</f>
        <v>0</v>
      </c>
      <c r="I74" s="14">
        <f>I73/D73</f>
        <v>0.19540229885057472</v>
      </c>
      <c r="K74" s="14">
        <f>K73/J73</f>
        <v>0.66564417177914115</v>
      </c>
      <c r="L74" s="14">
        <f>L73/J73</f>
        <v>0</v>
      </c>
      <c r="M74" s="14">
        <f>M73/J73</f>
        <v>0</v>
      </c>
      <c r="O74" s="20">
        <f>O73/J73</f>
        <v>0</v>
      </c>
    </row>
  </sheetData>
  <sortState xmlns:xlrd2="http://schemas.microsoft.com/office/spreadsheetml/2017/richdata2" ref="A3:O32">
    <sortCondition ref="A3:A32"/>
  </sortState>
  <mergeCells count="9">
    <mergeCell ref="AA5:AA6"/>
    <mergeCell ref="D1:I1"/>
    <mergeCell ref="T5:W5"/>
    <mergeCell ref="S5:S6"/>
    <mergeCell ref="T9:W9"/>
    <mergeCell ref="X5:X6"/>
    <mergeCell ref="Y5:Y6"/>
    <mergeCell ref="Z5:Z6"/>
    <mergeCell ref="J1:O1"/>
  </mergeCells>
  <hyperlinks>
    <hyperlink ref="B6" r:id="rId1" xr:uid="{18A7F860-622F-6846-B3CF-28A2E7FBB8CF}"/>
    <hyperlink ref="B3" r:id="rId2" xr:uid="{102D32CB-8BB6-7F4F-A0B1-249DE3BD37AE}"/>
    <hyperlink ref="B15" r:id="rId3" xr:uid="{5F9F2702-7215-E14F-900C-A7711A3F177C}"/>
    <hyperlink ref="B12" r:id="rId4" xr:uid="{631ADE54-C69C-104E-A766-ED344EB9443A}"/>
    <hyperlink ref="B26" r:id="rId5" xr:uid="{2624AD70-6842-5B46-98B3-A3B9A8D990C2}"/>
    <hyperlink ref="B5" r:id="rId6" xr:uid="{F06A4A0D-2500-5644-8057-25461FCAF82A}"/>
    <hyperlink ref="B17" r:id="rId7" xr:uid="{F3AD7617-BED6-B945-8168-D6CAEE77C420}"/>
    <hyperlink ref="B31" r:id="rId8" xr:uid="{2651580C-F1D1-C642-9035-E73ABBD51E4B}"/>
    <hyperlink ref="B14" r:id="rId9" xr:uid="{93642169-CED1-2E46-9CA6-A0A0AC38EBB0}"/>
    <hyperlink ref="B27" r:id="rId10" xr:uid="{99261A57-FAC3-5F49-AA8D-7CFC24D6BB6D}"/>
    <hyperlink ref="B11" r:id="rId11" xr:uid="{DAA9C8FA-AE53-4442-8269-710D5885764E}"/>
    <hyperlink ref="B4" r:id="rId12" xr:uid="{1B6DCC63-44B8-6D47-96AA-AB5F12DC4815}"/>
    <hyperlink ref="B23" r:id="rId13" xr:uid="{025895E9-40DD-5C4C-9DDB-0AA4376D7FFA}"/>
    <hyperlink ref="B20" r:id="rId14" xr:uid="{D10EF8EB-93D9-5044-A4AA-4CF09D8DC12A}"/>
    <hyperlink ref="B9" r:id="rId15" xr:uid="{FCBF8DA2-05D3-C048-ADEB-213953187319}"/>
    <hyperlink ref="B13" r:id="rId16" xr:uid="{2B372ED2-1AF5-2744-9030-E17C2104242F}"/>
    <hyperlink ref="B19" r:id="rId17" xr:uid="{B890BFD0-5834-044C-B5E1-C000F59994DA}"/>
    <hyperlink ref="B22" r:id="rId18" xr:uid="{D344E810-3BF2-5A4F-BE6D-8C311F3F703F}"/>
    <hyperlink ref="B29" r:id="rId19" xr:uid="{3C0372AE-A813-4744-866B-9DA768872FA8}"/>
    <hyperlink ref="B25" r:id="rId20" xr:uid="{9733F73D-4176-2145-A125-8B6DD19300A7}"/>
    <hyperlink ref="B10" r:id="rId21" xr:uid="{3B533D0A-5E8A-9646-967E-FD2B9BB7289E}"/>
    <hyperlink ref="B28" r:id="rId22" xr:uid="{62CF6F74-9945-AB4A-B4AE-FF1F1CCED529}"/>
    <hyperlink ref="B8" r:id="rId23" xr:uid="{CA7C1362-15FE-F543-B889-334D15741DAF}"/>
    <hyperlink ref="B16" r:id="rId24" xr:uid="{9462D1CD-8968-454F-B13E-6A4F448E57C5}"/>
    <hyperlink ref="B24" r:id="rId25" xr:uid="{2FDE27D8-A198-F04B-BA26-8B54BB388110}"/>
    <hyperlink ref="B30" r:id="rId26" xr:uid="{B860D33D-4BDB-D643-BD5E-22923C85F609}"/>
    <hyperlink ref="B18" r:id="rId27" xr:uid="{8ABFE07B-8599-254B-B5A2-16AEF9BD8612}"/>
    <hyperlink ref="B46" r:id="rId28" xr:uid="{23EE3070-4BBF-8543-A950-1E98F87D6A8B}"/>
    <hyperlink ref="B52" r:id="rId29" xr:uid="{815AF429-8C16-0D4C-B569-CFADC1CCF151}"/>
    <hyperlink ref="B51" r:id="rId30" xr:uid="{47F6E988-9CC2-3742-9541-F7A74013F9AF}"/>
    <hyperlink ref="B45" r:id="rId31" xr:uid="{A7A411C2-1782-D44B-A49C-22473C79796C}"/>
    <hyperlink ref="B42" r:id="rId32" xr:uid="{3B98D973-6D9D-6245-8731-FD4C3DE192B5}"/>
    <hyperlink ref="B47" r:id="rId33" xr:uid="{F40D5C20-5771-3145-AD3B-01E75B8BEC95}"/>
    <hyperlink ref="B40" r:id="rId34" xr:uid="{F5402EDA-00B7-A042-8777-42B7D8B8A822}"/>
    <hyperlink ref="B38" r:id="rId35" xr:uid="{255A114A-DA2E-334F-AC48-BC807FBA0842}"/>
    <hyperlink ref="B44" r:id="rId36" xr:uid="{C744573D-987D-664E-8D01-57D0AF048C06}"/>
    <hyperlink ref="B62" r:id="rId37" xr:uid="{2D7D608C-B7F7-8346-8885-95D494B16323}"/>
    <hyperlink ref="B65" r:id="rId38" xr:uid="{10FE884C-9B55-BB46-B7AB-1F33FAF55FBA}"/>
    <hyperlink ref="B66" r:id="rId39" xr:uid="{FFCBDD62-D9B8-5648-818C-E5B20116F05E}"/>
    <hyperlink ref="B64" r:id="rId40" xr:uid="{1E23C31F-AD38-9248-B3CB-D90367BF00BE}"/>
    <hyperlink ref="B59" r:id="rId41" xr:uid="{1EB0F935-ACF3-1A4F-9C7F-EEEB78C5C902}"/>
    <hyperlink ref="B60" r:id="rId42" xr:uid="{152C966C-EB9C-5640-9B06-4EB25F590FF6}"/>
    <hyperlink ref="B63" r:id="rId43" xr:uid="{D4AC9F2F-40A1-B94C-9980-0D312D5C7039}"/>
    <hyperlink ref="B61" r:id="rId44" xr:uid="{DED98736-DDF3-E14B-ABC2-4E10B04FC93C}"/>
    <hyperlink ref="B7" r:id="rId45" xr:uid="{91711EAC-7F25-6C45-8890-12EFDFEB9D9B}"/>
    <hyperlink ref="B21" r:id="rId46" xr:uid="{264458EB-67AA-364B-BF7B-EC853784025E}"/>
    <hyperlink ref="B32" r:id="rId47" xr:uid="{177019DD-C700-7543-AB8F-0815F52CD1FF}"/>
    <hyperlink ref="B33" r:id="rId48" xr:uid="{8B127679-A257-1146-A3A2-818D8AC2A349}"/>
    <hyperlink ref="B36" r:id="rId49" xr:uid="{D1F37DAD-0A92-1547-AE9E-1B412DBF6146}"/>
    <hyperlink ref="B56" r:id="rId50" xr:uid="{330B1305-8E64-9743-80C4-D22E3D9904E4}"/>
    <hyperlink ref="B57" r:id="rId51" xr:uid="{80816CE4-27AB-5E48-9457-C77E9893ECB5}"/>
    <hyperlink ref="B54" r:id="rId52" xr:uid="{D487253D-7D69-E64E-BB6A-E17D8B02880A}"/>
    <hyperlink ref="B55" r:id="rId53" xr:uid="{1B96584C-275B-484E-8F2F-F036FC23924A}"/>
    <hyperlink ref="B67" r:id="rId54" xr:uid="{F790635A-D19E-0946-83CB-6CFE3BA90226}"/>
    <hyperlink ref="B68" r:id="rId55" xr:uid="{DAD34BDB-1C54-C946-B68C-B8D79ABBEE3C}"/>
    <hyperlink ref="B69" r:id="rId56" display="https://github.com/aiy-voice-assistant/hungry-student-app/blob/0da989806385138cbe2afaee1186d02ed9b77ae2/assistant.py" xr:uid="{3FF27B16-8FB8-6245-8B6A-5F116A40E14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37FD-F186-734F-A2D5-521E69201FFA}">
  <dimension ref="A1:L66"/>
  <sheetViews>
    <sheetView tabSelected="1" topLeftCell="A30" workbookViewId="0">
      <selection activeCell="J16" sqref="J16"/>
    </sheetView>
  </sheetViews>
  <sheetFormatPr baseColWidth="10" defaultRowHeight="13" x14ac:dyDescent="0.15"/>
  <cols>
    <col min="1" max="16384" width="10.83203125" style="14"/>
  </cols>
  <sheetData>
    <row r="1" spans="1:12" x14ac:dyDescent="0.15">
      <c r="A1" s="4" t="s">
        <v>0</v>
      </c>
      <c r="B1" s="4" t="s">
        <v>1</v>
      </c>
      <c r="C1" s="4" t="s">
        <v>270</v>
      </c>
      <c r="D1" s="4" t="s">
        <v>271</v>
      </c>
      <c r="E1" s="4" t="s">
        <v>272</v>
      </c>
      <c r="F1" s="4" t="s">
        <v>273</v>
      </c>
      <c r="G1" s="4" t="s">
        <v>274</v>
      </c>
      <c r="H1" s="4" t="s">
        <v>275</v>
      </c>
      <c r="I1" s="4" t="s">
        <v>276</v>
      </c>
      <c r="J1" s="4" t="s">
        <v>277</v>
      </c>
      <c r="K1" s="4" t="s">
        <v>278</v>
      </c>
      <c r="L1" s="4" t="s">
        <v>279</v>
      </c>
    </row>
    <row r="2" spans="1:12" x14ac:dyDescent="0.15">
      <c r="A2" s="14" t="s">
        <v>6</v>
      </c>
      <c r="B2" s="14" t="s">
        <v>7</v>
      </c>
      <c r="C2" s="14">
        <v>3248</v>
      </c>
      <c r="D2" s="14" t="s">
        <v>158</v>
      </c>
      <c r="E2" s="14" t="s">
        <v>159</v>
      </c>
      <c r="F2" s="14" t="s">
        <v>160</v>
      </c>
      <c r="G2" s="14">
        <v>6843</v>
      </c>
      <c r="H2" s="14">
        <v>0</v>
      </c>
      <c r="I2" s="14">
        <v>0</v>
      </c>
      <c r="J2" s="14">
        <v>0</v>
      </c>
      <c r="K2" s="14">
        <v>0</v>
      </c>
      <c r="L2" s="14">
        <v>1</v>
      </c>
    </row>
    <row r="3" spans="1:12" x14ac:dyDescent="0.15">
      <c r="A3" s="14" t="s">
        <v>374</v>
      </c>
      <c r="B3" s="14" t="s">
        <v>375</v>
      </c>
      <c r="C3" s="14">
        <v>17193</v>
      </c>
      <c r="D3" s="14" t="s">
        <v>402</v>
      </c>
      <c r="E3" s="14" t="s">
        <v>403</v>
      </c>
      <c r="F3" s="14" t="s">
        <v>404</v>
      </c>
      <c r="G3" s="14">
        <v>4847</v>
      </c>
      <c r="H3" s="14">
        <v>3</v>
      </c>
      <c r="I3" s="14">
        <v>3</v>
      </c>
      <c r="J3" s="14">
        <v>1</v>
      </c>
      <c r="K3" s="14">
        <v>1</v>
      </c>
      <c r="L3" s="14">
        <v>8</v>
      </c>
    </row>
    <row r="4" spans="1:12" x14ac:dyDescent="0.15">
      <c r="A4" s="14" t="s">
        <v>34</v>
      </c>
      <c r="B4" s="14" t="s">
        <v>35</v>
      </c>
      <c r="C4" s="14">
        <v>401</v>
      </c>
      <c r="D4" s="14" t="s">
        <v>161</v>
      </c>
      <c r="E4" s="14" t="s">
        <v>162</v>
      </c>
      <c r="F4" s="14" t="s">
        <v>163</v>
      </c>
      <c r="G4" s="14">
        <v>240</v>
      </c>
      <c r="H4" s="14">
        <v>0</v>
      </c>
      <c r="I4" s="14">
        <v>0</v>
      </c>
      <c r="J4" s="14">
        <v>0</v>
      </c>
      <c r="K4" s="14">
        <v>0</v>
      </c>
      <c r="L4" s="14">
        <v>1</v>
      </c>
    </row>
    <row r="5" spans="1:12" x14ac:dyDescent="0.15">
      <c r="A5" s="14" t="s">
        <v>64</v>
      </c>
      <c r="B5" s="14" t="s">
        <v>65</v>
      </c>
      <c r="C5" s="14">
        <v>404</v>
      </c>
      <c r="D5" s="14" t="s">
        <v>252</v>
      </c>
      <c r="E5" s="14" t="s">
        <v>280</v>
      </c>
      <c r="F5" s="14" t="s">
        <v>253</v>
      </c>
      <c r="G5" s="14">
        <v>296043</v>
      </c>
      <c r="H5" s="14">
        <v>4</v>
      </c>
      <c r="I5" s="14">
        <v>4</v>
      </c>
      <c r="J5" s="14">
        <v>0</v>
      </c>
      <c r="K5" s="14">
        <v>0</v>
      </c>
      <c r="L5" s="14">
        <v>0</v>
      </c>
    </row>
    <row r="6" spans="1:12" x14ac:dyDescent="0.15">
      <c r="A6" s="14" t="s">
        <v>73</v>
      </c>
      <c r="B6" s="41" t="s">
        <v>103</v>
      </c>
      <c r="C6" s="14">
        <v>19779</v>
      </c>
      <c r="D6" s="14" t="s">
        <v>281</v>
      </c>
      <c r="E6" s="14" t="s">
        <v>282</v>
      </c>
      <c r="F6" s="14" t="s">
        <v>283</v>
      </c>
      <c r="G6" s="14">
        <v>3572</v>
      </c>
      <c r="H6" s="14">
        <v>0</v>
      </c>
      <c r="I6" s="14">
        <v>0</v>
      </c>
      <c r="J6" s="14">
        <v>3</v>
      </c>
      <c r="K6" s="14">
        <v>3</v>
      </c>
      <c r="L6" s="14">
        <v>1</v>
      </c>
    </row>
    <row r="7" spans="1:12" x14ac:dyDescent="0.15">
      <c r="A7" s="14" t="s">
        <v>66</v>
      </c>
      <c r="B7" s="14" t="s">
        <v>67</v>
      </c>
      <c r="C7" s="14">
        <v>918</v>
      </c>
      <c r="D7" s="14" t="s">
        <v>254</v>
      </c>
      <c r="E7" s="14" t="s">
        <v>255</v>
      </c>
      <c r="F7" s="14" t="s">
        <v>256</v>
      </c>
      <c r="G7" s="14">
        <v>78</v>
      </c>
      <c r="H7" s="14">
        <v>2</v>
      </c>
      <c r="I7" s="14">
        <v>2</v>
      </c>
      <c r="J7" s="14">
        <v>3</v>
      </c>
      <c r="K7" s="14">
        <v>3</v>
      </c>
      <c r="L7" s="14">
        <v>2</v>
      </c>
    </row>
    <row r="8" spans="1:12" x14ac:dyDescent="0.15">
      <c r="A8" s="14" t="s">
        <v>15</v>
      </c>
      <c r="B8" s="14" t="s">
        <v>16</v>
      </c>
      <c r="C8" s="14">
        <v>22299</v>
      </c>
      <c r="D8" s="14" t="s">
        <v>164</v>
      </c>
      <c r="E8" s="14" t="s">
        <v>165</v>
      </c>
      <c r="F8" s="14" t="s">
        <v>166</v>
      </c>
      <c r="G8" s="14">
        <v>4338</v>
      </c>
      <c r="H8" s="14">
        <v>2</v>
      </c>
      <c r="I8" s="14">
        <v>2</v>
      </c>
      <c r="J8" s="14">
        <v>2</v>
      </c>
      <c r="K8" s="14">
        <v>2</v>
      </c>
      <c r="L8" s="14">
        <v>3</v>
      </c>
    </row>
    <row r="9" spans="1:12" x14ac:dyDescent="0.15">
      <c r="A9" s="14" t="s">
        <v>112</v>
      </c>
      <c r="B9" s="14" t="s">
        <v>316</v>
      </c>
      <c r="C9" s="14">
        <v>21128</v>
      </c>
      <c r="D9" s="14" t="s">
        <v>317</v>
      </c>
      <c r="E9" s="14" t="s">
        <v>318</v>
      </c>
      <c r="F9" s="14" t="s">
        <v>319</v>
      </c>
      <c r="G9" s="14">
        <v>31637</v>
      </c>
      <c r="H9" s="14">
        <v>0</v>
      </c>
      <c r="I9" s="14">
        <v>0</v>
      </c>
      <c r="J9" s="14">
        <v>2</v>
      </c>
      <c r="K9" s="14">
        <v>2</v>
      </c>
      <c r="L9" s="14">
        <v>1</v>
      </c>
    </row>
    <row r="10" spans="1:12" x14ac:dyDescent="0.15">
      <c r="A10" s="14" t="s">
        <v>3</v>
      </c>
      <c r="B10" s="14" t="s">
        <v>4</v>
      </c>
      <c r="C10" s="14">
        <v>327402</v>
      </c>
      <c r="D10" s="14" t="s">
        <v>167</v>
      </c>
      <c r="E10" s="14" t="s">
        <v>168</v>
      </c>
      <c r="F10" s="14" t="s">
        <v>169</v>
      </c>
      <c r="G10" s="14">
        <v>22546</v>
      </c>
      <c r="H10" s="14">
        <v>0</v>
      </c>
      <c r="I10" s="14">
        <v>0</v>
      </c>
      <c r="J10" s="14">
        <v>1</v>
      </c>
      <c r="K10" s="14">
        <v>1</v>
      </c>
      <c r="L10" s="14">
        <v>0</v>
      </c>
    </row>
    <row r="11" spans="1:12" x14ac:dyDescent="0.15">
      <c r="A11" s="14" t="s">
        <v>36</v>
      </c>
      <c r="B11" s="14" t="s">
        <v>37</v>
      </c>
      <c r="C11" s="14">
        <v>1506557</v>
      </c>
      <c r="D11" s="14" t="s">
        <v>170</v>
      </c>
      <c r="E11" s="14" t="s">
        <v>171</v>
      </c>
      <c r="F11" s="14" t="s">
        <v>172</v>
      </c>
      <c r="G11" s="14">
        <v>75770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</row>
    <row r="12" spans="1:12" x14ac:dyDescent="0.15">
      <c r="A12" s="14" t="s">
        <v>76</v>
      </c>
      <c r="B12" s="42" t="s">
        <v>90</v>
      </c>
      <c r="C12" s="14">
        <v>14203</v>
      </c>
      <c r="D12" s="14" t="s">
        <v>209</v>
      </c>
      <c r="E12" s="14" t="s">
        <v>284</v>
      </c>
      <c r="F12" s="14" t="s">
        <v>210</v>
      </c>
      <c r="G12" s="14">
        <v>134</v>
      </c>
      <c r="H12" s="14">
        <v>4</v>
      </c>
      <c r="I12" s="14">
        <v>4</v>
      </c>
      <c r="J12" s="14">
        <v>1</v>
      </c>
      <c r="K12" s="14">
        <v>1</v>
      </c>
      <c r="L12" s="14">
        <v>2</v>
      </c>
    </row>
    <row r="13" spans="1:12" x14ac:dyDescent="0.15">
      <c r="A13" s="14" t="s">
        <v>19</v>
      </c>
      <c r="B13" s="14" t="s">
        <v>20</v>
      </c>
      <c r="C13" s="14">
        <v>1152</v>
      </c>
      <c r="D13" s="14" t="s">
        <v>173</v>
      </c>
      <c r="E13" s="14" t="s">
        <v>174</v>
      </c>
      <c r="F13" s="14" t="s">
        <v>175</v>
      </c>
      <c r="G13" s="14">
        <v>9825</v>
      </c>
      <c r="H13" s="14">
        <v>0</v>
      </c>
      <c r="I13" s="14">
        <v>0</v>
      </c>
      <c r="J13" s="14">
        <v>0</v>
      </c>
      <c r="K13" s="14">
        <v>0</v>
      </c>
      <c r="L13" s="14">
        <v>1</v>
      </c>
    </row>
    <row r="14" spans="1:12" x14ac:dyDescent="0.15">
      <c r="A14" s="14" t="s">
        <v>78</v>
      </c>
      <c r="B14" s="42" t="s">
        <v>92</v>
      </c>
      <c r="C14" s="14">
        <v>2201</v>
      </c>
      <c r="D14" s="14" t="s">
        <v>214</v>
      </c>
      <c r="E14" s="14" t="s">
        <v>215</v>
      </c>
      <c r="F14" s="14" t="s">
        <v>216</v>
      </c>
      <c r="G14" s="14">
        <v>102675</v>
      </c>
      <c r="H14" s="14">
        <v>0</v>
      </c>
      <c r="I14" s="14">
        <v>0</v>
      </c>
      <c r="J14" s="14">
        <v>5</v>
      </c>
      <c r="K14" s="14">
        <v>5</v>
      </c>
      <c r="L14" s="14">
        <v>2</v>
      </c>
    </row>
    <row r="15" spans="1:12" x14ac:dyDescent="0.15">
      <c r="A15" s="14" t="s">
        <v>32</v>
      </c>
      <c r="B15" s="14" t="s">
        <v>33</v>
      </c>
      <c r="C15" s="14">
        <v>1905</v>
      </c>
      <c r="D15" s="14" t="s">
        <v>176</v>
      </c>
      <c r="E15" s="14" t="s">
        <v>177</v>
      </c>
      <c r="F15" s="14" t="s">
        <v>178</v>
      </c>
      <c r="G15" s="14">
        <v>88998</v>
      </c>
      <c r="H15" s="14">
        <v>5</v>
      </c>
      <c r="I15" s="14">
        <v>5</v>
      </c>
      <c r="J15" s="14">
        <v>0</v>
      </c>
      <c r="K15" s="14">
        <v>0</v>
      </c>
      <c r="L15" s="14">
        <v>2</v>
      </c>
    </row>
    <row r="16" spans="1:12" x14ac:dyDescent="0.15">
      <c r="A16" s="14" t="s">
        <v>368</v>
      </c>
      <c r="B16" s="14" t="s">
        <v>369</v>
      </c>
      <c r="C16" s="14">
        <v>2615</v>
      </c>
      <c r="D16" s="14" t="s">
        <v>393</v>
      </c>
      <c r="E16" s="14" t="s">
        <v>394</v>
      </c>
      <c r="F16" s="14" t="s">
        <v>395</v>
      </c>
      <c r="G16" s="14">
        <v>305</v>
      </c>
      <c r="H16" s="14">
        <v>1</v>
      </c>
      <c r="I16" s="14">
        <v>1</v>
      </c>
      <c r="J16" s="14">
        <v>0</v>
      </c>
      <c r="K16" s="14">
        <v>0</v>
      </c>
      <c r="L16" s="14">
        <v>1</v>
      </c>
    </row>
    <row r="17" spans="1:12" x14ac:dyDescent="0.15">
      <c r="A17" s="14" t="s">
        <v>72</v>
      </c>
      <c r="B17" s="41" t="s">
        <v>101</v>
      </c>
      <c r="C17" s="14">
        <v>64997</v>
      </c>
      <c r="D17" s="14" t="s">
        <v>246</v>
      </c>
      <c r="E17" s="14" t="s">
        <v>247</v>
      </c>
      <c r="F17" s="14" t="s">
        <v>248</v>
      </c>
      <c r="G17" s="14">
        <v>28164</v>
      </c>
      <c r="H17" s="14">
        <v>1</v>
      </c>
      <c r="I17" s="14">
        <v>1</v>
      </c>
      <c r="J17" s="14">
        <v>2</v>
      </c>
      <c r="K17" s="14">
        <v>2</v>
      </c>
      <c r="L17" s="14">
        <v>2</v>
      </c>
    </row>
    <row r="18" spans="1:12" x14ac:dyDescent="0.15">
      <c r="A18" s="14" t="s">
        <v>11</v>
      </c>
      <c r="B18" s="14" t="s">
        <v>12</v>
      </c>
      <c r="C18" s="14">
        <v>319720</v>
      </c>
      <c r="D18" s="14" t="s">
        <v>179</v>
      </c>
      <c r="E18" s="14" t="s">
        <v>180</v>
      </c>
      <c r="F18" s="14" t="s">
        <v>181</v>
      </c>
      <c r="G18" s="14">
        <v>25606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</row>
    <row r="19" spans="1:12" x14ac:dyDescent="0.15">
      <c r="A19" s="14" t="s">
        <v>118</v>
      </c>
      <c r="B19" s="14" t="s">
        <v>309</v>
      </c>
      <c r="C19" s="14">
        <v>16224</v>
      </c>
      <c r="D19" s="14" t="s">
        <v>320</v>
      </c>
      <c r="E19" s="14" t="s">
        <v>321</v>
      </c>
      <c r="F19" s="14" t="s">
        <v>322</v>
      </c>
      <c r="G19" s="14">
        <v>632</v>
      </c>
      <c r="H19" s="14">
        <v>0</v>
      </c>
      <c r="I19" s="14">
        <v>0</v>
      </c>
      <c r="J19" s="14">
        <v>1</v>
      </c>
      <c r="K19" s="14">
        <v>1</v>
      </c>
      <c r="L19" s="14">
        <v>1</v>
      </c>
    </row>
    <row r="20" spans="1:12" x14ac:dyDescent="0.15">
      <c r="A20" s="14" t="s">
        <v>378</v>
      </c>
      <c r="B20" s="14" t="s">
        <v>379</v>
      </c>
      <c r="C20" s="14">
        <v>1498</v>
      </c>
      <c r="D20" s="14" t="s">
        <v>408</v>
      </c>
      <c r="E20" s="14" t="s">
        <v>409</v>
      </c>
      <c r="F20" s="14" t="s">
        <v>410</v>
      </c>
      <c r="G20" s="14">
        <v>64</v>
      </c>
      <c r="H20" s="14">
        <v>12</v>
      </c>
      <c r="I20" s="14">
        <v>12</v>
      </c>
      <c r="J20" s="14">
        <v>1</v>
      </c>
      <c r="K20" s="14">
        <v>1</v>
      </c>
      <c r="L20" s="14">
        <v>2</v>
      </c>
    </row>
    <row r="21" spans="1:12" x14ac:dyDescent="0.15">
      <c r="A21" s="14" t="s">
        <v>79</v>
      </c>
      <c r="B21" s="42" t="s">
        <v>93</v>
      </c>
      <c r="C21" s="14">
        <v>1003</v>
      </c>
      <c r="D21" s="14" t="s">
        <v>217</v>
      </c>
      <c r="E21" s="14" t="s">
        <v>218</v>
      </c>
      <c r="F21" s="14" t="s">
        <v>219</v>
      </c>
      <c r="G21" s="14">
        <v>143</v>
      </c>
      <c r="H21" s="14">
        <v>0</v>
      </c>
      <c r="I21" s="14">
        <v>0</v>
      </c>
      <c r="J21" s="14">
        <v>0</v>
      </c>
      <c r="K21" s="14">
        <v>0</v>
      </c>
      <c r="L21" s="14">
        <v>1</v>
      </c>
    </row>
    <row r="22" spans="1:12" x14ac:dyDescent="0.15">
      <c r="A22" s="14" t="s">
        <v>25</v>
      </c>
      <c r="B22" s="14" t="s">
        <v>26</v>
      </c>
      <c r="C22" s="14">
        <v>255</v>
      </c>
      <c r="D22" s="14" t="s">
        <v>182</v>
      </c>
      <c r="E22" s="14" t="s">
        <v>183</v>
      </c>
      <c r="F22" s="14" t="s">
        <v>184</v>
      </c>
      <c r="G22" s="14">
        <v>14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</row>
    <row r="23" spans="1:12" x14ac:dyDescent="0.15">
      <c r="A23" s="14" t="s">
        <v>9</v>
      </c>
      <c r="B23" s="14" t="s">
        <v>10</v>
      </c>
      <c r="C23" s="14">
        <v>78804</v>
      </c>
      <c r="D23" s="14" t="s">
        <v>185</v>
      </c>
      <c r="E23" s="14" t="s">
        <v>186</v>
      </c>
      <c r="F23" s="14" t="s">
        <v>187</v>
      </c>
      <c r="G23" s="14">
        <v>29562</v>
      </c>
      <c r="H23" s="14">
        <v>1</v>
      </c>
      <c r="I23" s="14">
        <v>1</v>
      </c>
      <c r="J23" s="14">
        <v>1</v>
      </c>
      <c r="K23" s="14">
        <v>1</v>
      </c>
      <c r="L23" s="14">
        <v>2</v>
      </c>
    </row>
    <row r="24" spans="1:12" x14ac:dyDescent="0.15">
      <c r="A24" s="14" t="s">
        <v>68</v>
      </c>
      <c r="B24" s="42" t="s">
        <v>104</v>
      </c>
      <c r="C24" s="14">
        <v>141716</v>
      </c>
      <c r="D24" s="14" t="s">
        <v>285</v>
      </c>
      <c r="E24" s="14" t="s">
        <v>286</v>
      </c>
      <c r="F24" s="14" t="s">
        <v>287</v>
      </c>
      <c r="G24" s="14">
        <v>9151</v>
      </c>
      <c r="H24" s="14">
        <v>1</v>
      </c>
      <c r="I24" s="14">
        <v>1</v>
      </c>
      <c r="J24" s="14">
        <v>1</v>
      </c>
      <c r="K24" s="14">
        <v>1</v>
      </c>
      <c r="L24" s="14">
        <v>2</v>
      </c>
    </row>
    <row r="25" spans="1:12" x14ac:dyDescent="0.15">
      <c r="A25" s="14" t="s">
        <v>85</v>
      </c>
      <c r="B25" s="41" t="s">
        <v>105</v>
      </c>
      <c r="C25" s="14">
        <v>4364</v>
      </c>
      <c r="D25" s="14" t="s">
        <v>288</v>
      </c>
      <c r="E25" s="14" t="s">
        <v>289</v>
      </c>
      <c r="F25" s="14" t="s">
        <v>290</v>
      </c>
      <c r="G25" s="14">
        <v>707</v>
      </c>
      <c r="H25" s="14">
        <v>0</v>
      </c>
      <c r="I25" s="14">
        <v>0</v>
      </c>
      <c r="J25" s="14">
        <v>0</v>
      </c>
      <c r="K25" s="14">
        <v>0</v>
      </c>
      <c r="L25" s="14">
        <v>2</v>
      </c>
    </row>
    <row r="26" spans="1:12" x14ac:dyDescent="0.15">
      <c r="A26" s="14" t="s">
        <v>127</v>
      </c>
      <c r="B26" s="41" t="s">
        <v>126</v>
      </c>
      <c r="C26" s="14">
        <v>833606</v>
      </c>
      <c r="D26" s="14" t="s">
        <v>291</v>
      </c>
      <c r="E26" s="14" t="s">
        <v>292</v>
      </c>
      <c r="F26" s="14" t="s">
        <v>293</v>
      </c>
      <c r="G26" s="14">
        <v>94559</v>
      </c>
      <c r="H26" s="14">
        <v>2</v>
      </c>
      <c r="I26" s="14">
        <v>2</v>
      </c>
      <c r="J26" s="14">
        <v>0</v>
      </c>
      <c r="K26" s="14">
        <v>0</v>
      </c>
      <c r="L26" s="14">
        <v>1</v>
      </c>
    </row>
    <row r="27" spans="1:12" x14ac:dyDescent="0.15">
      <c r="A27" s="14" t="s">
        <v>114</v>
      </c>
      <c r="B27" s="14" t="s">
        <v>310</v>
      </c>
      <c r="C27" s="14">
        <v>4435</v>
      </c>
      <c r="D27" s="14" t="s">
        <v>323</v>
      </c>
      <c r="E27" s="14" t="s">
        <v>324</v>
      </c>
      <c r="F27" s="14" t="s">
        <v>325</v>
      </c>
      <c r="G27" s="14">
        <v>353</v>
      </c>
      <c r="H27" s="14">
        <v>0</v>
      </c>
      <c r="I27" s="14">
        <v>0</v>
      </c>
      <c r="J27" s="14">
        <v>0</v>
      </c>
      <c r="K27" s="14">
        <v>0</v>
      </c>
      <c r="L27" s="14">
        <v>1</v>
      </c>
    </row>
    <row r="28" spans="1:12" x14ac:dyDescent="0.15">
      <c r="A28" s="14" t="s">
        <v>109</v>
      </c>
      <c r="B28" s="41" t="s">
        <v>311</v>
      </c>
      <c r="C28" s="14">
        <v>231</v>
      </c>
      <c r="D28" s="14" t="s">
        <v>326</v>
      </c>
      <c r="E28" s="14" t="s">
        <v>327</v>
      </c>
      <c r="F28" s="14" t="s">
        <v>328</v>
      </c>
      <c r="G28" s="14">
        <v>9</v>
      </c>
      <c r="H28" s="14">
        <v>0</v>
      </c>
      <c r="I28" s="14">
        <v>0</v>
      </c>
      <c r="J28" s="14">
        <v>0</v>
      </c>
      <c r="K28" s="14">
        <v>0</v>
      </c>
      <c r="L28" s="14">
        <v>1</v>
      </c>
    </row>
    <row r="29" spans="1:12" x14ac:dyDescent="0.15">
      <c r="A29" s="14" t="s">
        <v>360</v>
      </c>
      <c r="B29" s="14" t="s">
        <v>361</v>
      </c>
      <c r="C29" s="14">
        <v>230</v>
      </c>
      <c r="D29" s="14" t="s">
        <v>381</v>
      </c>
      <c r="E29" s="14" t="s">
        <v>382</v>
      </c>
      <c r="F29" s="14" t="s">
        <v>383</v>
      </c>
      <c r="G29" s="14">
        <v>26</v>
      </c>
      <c r="H29" s="14">
        <v>2</v>
      </c>
      <c r="I29" s="14">
        <v>2</v>
      </c>
      <c r="J29" s="14">
        <v>0</v>
      </c>
      <c r="K29" s="14">
        <v>0</v>
      </c>
      <c r="L29" s="14">
        <v>1</v>
      </c>
    </row>
    <row r="30" spans="1:12" x14ac:dyDescent="0.15">
      <c r="A30" s="14" t="s">
        <v>74</v>
      </c>
      <c r="B30" s="42" t="s">
        <v>102</v>
      </c>
      <c r="C30" s="14">
        <v>361</v>
      </c>
      <c r="D30" s="14" t="s">
        <v>294</v>
      </c>
      <c r="E30" s="14" t="s">
        <v>295</v>
      </c>
      <c r="F30" s="14" t="s">
        <v>296</v>
      </c>
      <c r="G30" s="14">
        <v>16</v>
      </c>
      <c r="H30" s="14">
        <v>0</v>
      </c>
      <c r="I30" s="14">
        <v>0</v>
      </c>
      <c r="J30" s="14">
        <v>0</v>
      </c>
      <c r="K30" s="14">
        <v>0</v>
      </c>
      <c r="L30" s="14">
        <v>1</v>
      </c>
    </row>
    <row r="31" spans="1:12" x14ac:dyDescent="0.15">
      <c r="A31" s="14" t="s">
        <v>45</v>
      </c>
      <c r="B31" s="14" t="s">
        <v>46</v>
      </c>
      <c r="C31" s="14">
        <v>1198276</v>
      </c>
      <c r="D31" s="14" t="s">
        <v>237</v>
      </c>
      <c r="E31" s="14" t="s">
        <v>238</v>
      </c>
      <c r="F31" s="14" t="s">
        <v>239</v>
      </c>
      <c r="G31" s="14">
        <v>62556</v>
      </c>
      <c r="H31" s="14">
        <v>0</v>
      </c>
      <c r="I31" s="14">
        <v>0</v>
      </c>
      <c r="J31" s="14">
        <v>1</v>
      </c>
      <c r="K31" s="14">
        <v>1</v>
      </c>
      <c r="L31" s="14">
        <v>2</v>
      </c>
    </row>
    <row r="32" spans="1:12" x14ac:dyDescent="0.15">
      <c r="A32" s="14" t="s">
        <v>75</v>
      </c>
      <c r="B32" s="41" t="s">
        <v>100</v>
      </c>
      <c r="C32" s="14">
        <v>23099</v>
      </c>
      <c r="D32" s="14" t="s">
        <v>249</v>
      </c>
      <c r="E32" s="14" t="s">
        <v>250</v>
      </c>
      <c r="F32" s="14" t="s">
        <v>251</v>
      </c>
      <c r="G32" s="14">
        <v>283</v>
      </c>
      <c r="H32" s="14">
        <v>0</v>
      </c>
      <c r="I32" s="14">
        <v>0</v>
      </c>
      <c r="J32" s="14">
        <v>0</v>
      </c>
      <c r="K32" s="14">
        <v>0</v>
      </c>
      <c r="L32" s="14">
        <v>2</v>
      </c>
    </row>
    <row r="33" spans="1:12" x14ac:dyDescent="0.15">
      <c r="A33" s="14" t="s">
        <v>111</v>
      </c>
      <c r="B33" s="14" t="s">
        <v>312</v>
      </c>
      <c r="C33" s="14">
        <v>67253</v>
      </c>
      <c r="D33" s="14" t="s">
        <v>329</v>
      </c>
      <c r="E33" s="14" t="s">
        <v>330</v>
      </c>
      <c r="F33" s="14" t="s">
        <v>331</v>
      </c>
      <c r="G33" s="14">
        <v>1256</v>
      </c>
      <c r="H33" s="14">
        <v>4</v>
      </c>
      <c r="I33" s="14">
        <v>4</v>
      </c>
      <c r="J33" s="14">
        <v>0</v>
      </c>
      <c r="K33" s="14">
        <v>0</v>
      </c>
      <c r="L33" s="14">
        <v>3</v>
      </c>
    </row>
    <row r="34" spans="1:12" x14ac:dyDescent="0.15">
      <c r="A34" s="14" t="s">
        <v>17</v>
      </c>
      <c r="B34" s="14" t="s">
        <v>18</v>
      </c>
      <c r="C34" s="14">
        <v>321546</v>
      </c>
      <c r="D34" s="14" t="s">
        <v>188</v>
      </c>
      <c r="E34" s="14" t="s">
        <v>189</v>
      </c>
      <c r="F34" s="14" t="s">
        <v>190</v>
      </c>
      <c r="G34" s="14">
        <v>59857</v>
      </c>
      <c r="H34" s="14">
        <v>0</v>
      </c>
      <c r="I34" s="14">
        <v>0</v>
      </c>
      <c r="J34" s="14">
        <v>0</v>
      </c>
      <c r="K34" s="14">
        <v>0</v>
      </c>
      <c r="L34" s="14">
        <v>1</v>
      </c>
    </row>
    <row r="35" spans="1:12" x14ac:dyDescent="0.15">
      <c r="A35" s="14" t="s">
        <v>86</v>
      </c>
      <c r="B35" s="41" t="s">
        <v>332</v>
      </c>
      <c r="C35" s="14">
        <v>201</v>
      </c>
      <c r="D35" s="14" t="s">
        <v>231</v>
      </c>
      <c r="E35" s="14" t="s">
        <v>232</v>
      </c>
      <c r="F35" s="14" t="s">
        <v>233</v>
      </c>
      <c r="G35" s="14">
        <v>6</v>
      </c>
      <c r="H35" s="14">
        <v>0</v>
      </c>
      <c r="I35" s="14">
        <v>0</v>
      </c>
      <c r="J35" s="14">
        <v>0</v>
      </c>
      <c r="K35" s="14">
        <v>0</v>
      </c>
      <c r="L35" s="14">
        <v>2</v>
      </c>
    </row>
    <row r="36" spans="1:12" x14ac:dyDescent="0.15">
      <c r="A36" s="14" t="s">
        <v>366</v>
      </c>
      <c r="B36" s="14" t="s">
        <v>367</v>
      </c>
      <c r="C36" s="14">
        <v>20847</v>
      </c>
      <c r="D36" s="14" t="s">
        <v>390</v>
      </c>
      <c r="E36" s="14" t="s">
        <v>391</v>
      </c>
      <c r="F36" s="14" t="s">
        <v>392</v>
      </c>
      <c r="G36" s="14">
        <v>154</v>
      </c>
      <c r="H36" s="14">
        <v>0</v>
      </c>
      <c r="I36" s="14">
        <v>0</v>
      </c>
      <c r="J36" s="14">
        <v>0</v>
      </c>
      <c r="K36" s="14">
        <v>0</v>
      </c>
      <c r="L36" s="14">
        <v>1</v>
      </c>
    </row>
    <row r="37" spans="1:12" x14ac:dyDescent="0.15">
      <c r="A37" s="14" t="s">
        <v>53</v>
      </c>
      <c r="B37" s="14" t="s">
        <v>54</v>
      </c>
      <c r="C37" s="14">
        <v>154</v>
      </c>
      <c r="D37" s="14" t="s">
        <v>257</v>
      </c>
      <c r="E37" s="14" t="s">
        <v>258</v>
      </c>
      <c r="F37" s="14" t="s">
        <v>259</v>
      </c>
      <c r="G37" s="14">
        <v>2364</v>
      </c>
      <c r="H37" s="14">
        <v>0</v>
      </c>
      <c r="I37" s="14">
        <v>0</v>
      </c>
      <c r="J37" s="14">
        <v>0</v>
      </c>
      <c r="K37" s="14">
        <v>0</v>
      </c>
      <c r="L37" s="14">
        <v>2</v>
      </c>
    </row>
    <row r="38" spans="1:12" x14ac:dyDescent="0.15">
      <c r="A38" s="14" t="s">
        <v>125</v>
      </c>
      <c r="B38" s="41" t="s">
        <v>124</v>
      </c>
      <c r="C38" s="14">
        <v>29060</v>
      </c>
      <c r="D38" s="14" t="s">
        <v>297</v>
      </c>
      <c r="E38" s="14" t="s">
        <v>298</v>
      </c>
      <c r="F38" s="14" t="s">
        <v>299</v>
      </c>
      <c r="G38" s="14">
        <v>21957</v>
      </c>
      <c r="H38" s="14">
        <v>1</v>
      </c>
      <c r="I38" s="14">
        <v>1</v>
      </c>
      <c r="J38" s="14">
        <v>0</v>
      </c>
      <c r="K38" s="14">
        <v>0</v>
      </c>
      <c r="L38" s="14">
        <v>4</v>
      </c>
    </row>
    <row r="39" spans="1:12" x14ac:dyDescent="0.15">
      <c r="A39" s="14" t="s">
        <v>364</v>
      </c>
      <c r="B39" s="14" t="s">
        <v>365</v>
      </c>
      <c r="C39" s="14">
        <v>53764</v>
      </c>
      <c r="D39" s="14" t="s">
        <v>387</v>
      </c>
      <c r="E39" s="14" t="s">
        <v>388</v>
      </c>
      <c r="F39" s="14" t="s">
        <v>389</v>
      </c>
      <c r="G39" s="14">
        <v>2616</v>
      </c>
      <c r="H39" s="14">
        <v>0</v>
      </c>
      <c r="I39" s="14">
        <v>0</v>
      </c>
      <c r="J39" s="14">
        <v>0</v>
      </c>
      <c r="K39" s="14">
        <v>0</v>
      </c>
      <c r="L39" s="14">
        <v>1</v>
      </c>
    </row>
    <row r="40" spans="1:12" x14ac:dyDescent="0.15">
      <c r="A40" s="14" t="s">
        <v>362</v>
      </c>
      <c r="B40" s="14" t="s">
        <v>363</v>
      </c>
      <c r="C40" s="14">
        <v>579</v>
      </c>
      <c r="D40" s="14" t="s">
        <v>384</v>
      </c>
      <c r="E40" s="14" t="s">
        <v>385</v>
      </c>
      <c r="F40" s="14" t="s">
        <v>386</v>
      </c>
      <c r="G40" s="14">
        <v>38</v>
      </c>
      <c r="H40" s="14">
        <v>1</v>
      </c>
      <c r="I40" s="14">
        <v>1</v>
      </c>
      <c r="J40" s="14">
        <v>0</v>
      </c>
      <c r="K40" s="14">
        <v>0</v>
      </c>
      <c r="L40" s="14">
        <v>1</v>
      </c>
    </row>
    <row r="41" spans="1:12" x14ac:dyDescent="0.15">
      <c r="A41" s="14" t="s">
        <v>62</v>
      </c>
      <c r="B41" s="14" t="s">
        <v>63</v>
      </c>
      <c r="C41" s="14">
        <v>245</v>
      </c>
      <c r="D41" s="14" t="s">
        <v>260</v>
      </c>
      <c r="E41" s="14" t="s">
        <v>261</v>
      </c>
      <c r="F41" s="14" t="s">
        <v>262</v>
      </c>
      <c r="G41" s="14">
        <v>155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</row>
    <row r="42" spans="1:12" x14ac:dyDescent="0.15">
      <c r="A42" s="14" t="s">
        <v>80</v>
      </c>
      <c r="B42" s="42" t="s">
        <v>94</v>
      </c>
      <c r="C42" s="14">
        <v>349052</v>
      </c>
      <c r="D42" s="14" t="s">
        <v>220</v>
      </c>
      <c r="E42" s="14" t="s">
        <v>221</v>
      </c>
      <c r="F42" s="14" t="s">
        <v>222</v>
      </c>
      <c r="G42" s="14">
        <v>30518</v>
      </c>
      <c r="H42" s="14">
        <v>1</v>
      </c>
      <c r="I42" s="14">
        <v>1</v>
      </c>
      <c r="J42" s="14">
        <v>1</v>
      </c>
      <c r="K42" s="14">
        <v>1</v>
      </c>
      <c r="L42" s="14">
        <v>1</v>
      </c>
    </row>
    <row r="43" spans="1:12" x14ac:dyDescent="0.15">
      <c r="A43" s="14" t="s">
        <v>42</v>
      </c>
      <c r="B43" s="14" t="s">
        <v>43</v>
      </c>
      <c r="C43" s="14">
        <v>925383</v>
      </c>
      <c r="D43" s="14" t="s">
        <v>191</v>
      </c>
      <c r="E43" s="14" t="s">
        <v>192</v>
      </c>
      <c r="F43" s="14" t="s">
        <v>300</v>
      </c>
      <c r="G43" s="14">
        <v>91025</v>
      </c>
      <c r="H43" s="14">
        <v>0</v>
      </c>
      <c r="I43" s="14">
        <v>0</v>
      </c>
      <c r="J43" s="14">
        <v>0</v>
      </c>
      <c r="K43" s="14">
        <v>0</v>
      </c>
      <c r="L43" s="14">
        <v>1</v>
      </c>
    </row>
    <row r="44" spans="1:12" x14ac:dyDescent="0.15">
      <c r="A44" s="14" t="s">
        <v>156</v>
      </c>
      <c r="B44" s="41" t="s">
        <v>157</v>
      </c>
      <c r="C44" s="14">
        <v>641775</v>
      </c>
      <c r="D44" s="14" t="s">
        <v>301</v>
      </c>
      <c r="E44" s="14" t="s">
        <v>302</v>
      </c>
      <c r="F44" s="14" t="s">
        <v>303</v>
      </c>
      <c r="G44" s="14">
        <v>22547</v>
      </c>
      <c r="H44" s="14">
        <v>0</v>
      </c>
      <c r="I44" s="14">
        <v>0</v>
      </c>
      <c r="J44" s="14">
        <v>0</v>
      </c>
      <c r="K44" s="14">
        <v>0</v>
      </c>
      <c r="L44" s="14">
        <v>1</v>
      </c>
    </row>
    <row r="45" spans="1:12" x14ac:dyDescent="0.15">
      <c r="A45" s="14" t="s">
        <v>77</v>
      </c>
      <c r="B45" s="42" t="s">
        <v>333</v>
      </c>
      <c r="C45" s="14">
        <v>381</v>
      </c>
      <c r="D45" s="14" t="s">
        <v>211</v>
      </c>
      <c r="E45" s="14" t="s">
        <v>212</v>
      </c>
      <c r="F45" s="14" t="s">
        <v>213</v>
      </c>
      <c r="G45" s="14">
        <v>54</v>
      </c>
      <c r="H45" s="14">
        <v>0</v>
      </c>
      <c r="I45" s="14">
        <v>0</v>
      </c>
      <c r="J45" s="14">
        <v>0</v>
      </c>
      <c r="K45" s="14">
        <v>0</v>
      </c>
      <c r="L45" s="14">
        <v>1</v>
      </c>
    </row>
    <row r="46" spans="1:12" x14ac:dyDescent="0.15">
      <c r="A46" s="14" t="s">
        <v>38</v>
      </c>
      <c r="B46" s="14" t="s">
        <v>39</v>
      </c>
      <c r="C46" s="14">
        <v>886293</v>
      </c>
      <c r="D46" s="14" t="s">
        <v>193</v>
      </c>
      <c r="E46" s="14" t="s">
        <v>194</v>
      </c>
      <c r="F46" s="14" t="s">
        <v>304</v>
      </c>
      <c r="G46" s="14">
        <v>87686</v>
      </c>
      <c r="H46" s="14">
        <v>0</v>
      </c>
      <c r="I46" s="14">
        <v>0</v>
      </c>
      <c r="J46" s="14">
        <v>0</v>
      </c>
      <c r="K46" s="14">
        <v>0</v>
      </c>
      <c r="L46" s="14">
        <v>1</v>
      </c>
    </row>
    <row r="47" spans="1:12" x14ac:dyDescent="0.15">
      <c r="A47" s="14" t="s">
        <v>57</v>
      </c>
      <c r="B47" s="14" t="s">
        <v>58</v>
      </c>
      <c r="C47" s="14">
        <v>1146</v>
      </c>
      <c r="D47" s="14" t="s">
        <v>263</v>
      </c>
      <c r="E47" s="14" t="s">
        <v>305</v>
      </c>
      <c r="F47" s="14" t="s">
        <v>306</v>
      </c>
      <c r="G47" s="14">
        <v>173</v>
      </c>
      <c r="H47" s="14">
        <v>115</v>
      </c>
      <c r="I47" s="14">
        <v>115</v>
      </c>
      <c r="J47" s="14">
        <v>24</v>
      </c>
      <c r="K47" s="14">
        <v>24</v>
      </c>
      <c r="L47" s="14">
        <v>4</v>
      </c>
    </row>
    <row r="48" spans="1:12" x14ac:dyDescent="0.15">
      <c r="A48" s="14" t="s">
        <v>87</v>
      </c>
      <c r="B48" s="41" t="s">
        <v>99</v>
      </c>
      <c r="C48" s="14">
        <v>3411433</v>
      </c>
      <c r="D48" s="14" t="s">
        <v>234</v>
      </c>
      <c r="E48" s="14" t="s">
        <v>235</v>
      </c>
      <c r="F48" s="14" t="s">
        <v>236</v>
      </c>
      <c r="G48" s="14">
        <v>220854</v>
      </c>
      <c r="H48" s="14">
        <v>0</v>
      </c>
      <c r="I48" s="14">
        <v>0</v>
      </c>
      <c r="J48" s="14">
        <v>0</v>
      </c>
      <c r="K48" s="14">
        <v>0</v>
      </c>
      <c r="L48" s="14">
        <v>2</v>
      </c>
    </row>
    <row r="49" spans="1:12" x14ac:dyDescent="0.15">
      <c r="A49" s="14" t="s">
        <v>81</v>
      </c>
      <c r="B49" s="42" t="s">
        <v>95</v>
      </c>
      <c r="C49" s="14">
        <v>7074</v>
      </c>
      <c r="D49" s="14" t="s">
        <v>223</v>
      </c>
      <c r="E49" s="14" t="s">
        <v>224</v>
      </c>
      <c r="F49" s="14" t="s">
        <v>225</v>
      </c>
      <c r="G49" s="14">
        <v>11476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</row>
    <row r="50" spans="1:12" x14ac:dyDescent="0.15">
      <c r="A50" s="14" t="s">
        <v>13</v>
      </c>
      <c r="B50" s="14" t="s">
        <v>14</v>
      </c>
      <c r="C50" s="14">
        <v>24548</v>
      </c>
      <c r="D50" s="14" t="s">
        <v>195</v>
      </c>
      <c r="E50" s="14" t="s">
        <v>196</v>
      </c>
      <c r="F50" s="14" t="s">
        <v>197</v>
      </c>
      <c r="G50" s="14">
        <v>2070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</row>
    <row r="51" spans="1:12" x14ac:dyDescent="0.15">
      <c r="A51" s="14" t="s">
        <v>29</v>
      </c>
      <c r="B51" s="14" t="s">
        <v>30</v>
      </c>
      <c r="C51" s="14">
        <v>237996</v>
      </c>
      <c r="D51" s="14" t="s">
        <v>198</v>
      </c>
      <c r="E51" s="14" t="s">
        <v>199</v>
      </c>
      <c r="F51" s="14" t="s">
        <v>307</v>
      </c>
      <c r="G51" s="14">
        <v>17270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</row>
    <row r="52" spans="1:12" x14ac:dyDescent="0.15">
      <c r="A52" s="14" t="s">
        <v>83</v>
      </c>
      <c r="B52" s="42" t="s">
        <v>97</v>
      </c>
      <c r="C52" s="14">
        <v>1246</v>
      </c>
      <c r="D52" s="14" t="s">
        <v>228</v>
      </c>
      <c r="E52" s="14" t="s">
        <v>229</v>
      </c>
      <c r="F52" s="14" t="s">
        <v>230</v>
      </c>
      <c r="G52" s="14">
        <v>10289</v>
      </c>
      <c r="H52" s="14">
        <v>0</v>
      </c>
      <c r="I52" s="14">
        <v>0</v>
      </c>
      <c r="J52" s="14">
        <v>0</v>
      </c>
      <c r="K52" s="14">
        <v>0</v>
      </c>
      <c r="L52" s="14">
        <v>2</v>
      </c>
    </row>
    <row r="53" spans="1:12" x14ac:dyDescent="0.15">
      <c r="A53" s="14" t="s">
        <v>116</v>
      </c>
      <c r="B53" s="14" t="s">
        <v>313</v>
      </c>
      <c r="C53" s="14">
        <v>8213</v>
      </c>
      <c r="D53" s="14" t="s">
        <v>334</v>
      </c>
      <c r="E53" s="14" t="s">
        <v>335</v>
      </c>
      <c r="F53" s="14" t="s">
        <v>336</v>
      </c>
      <c r="G53" s="14">
        <v>2533</v>
      </c>
      <c r="H53" s="14">
        <v>0</v>
      </c>
      <c r="I53" s="14">
        <v>0</v>
      </c>
      <c r="J53" s="14">
        <v>0</v>
      </c>
      <c r="K53" s="14">
        <v>0</v>
      </c>
      <c r="L53" s="14">
        <v>2</v>
      </c>
    </row>
    <row r="54" spans="1:12" x14ac:dyDescent="0.15">
      <c r="A54" s="14" t="s">
        <v>120</v>
      </c>
      <c r="B54" s="14" t="s">
        <v>314</v>
      </c>
      <c r="C54" s="14">
        <v>119448</v>
      </c>
      <c r="D54" s="14" t="s">
        <v>337</v>
      </c>
      <c r="E54" s="14" t="s">
        <v>338</v>
      </c>
      <c r="F54" s="14" t="s">
        <v>339</v>
      </c>
      <c r="G54" s="14">
        <v>4228</v>
      </c>
      <c r="H54" s="14">
        <v>0</v>
      </c>
      <c r="I54" s="14">
        <v>0</v>
      </c>
      <c r="J54" s="14">
        <v>0</v>
      </c>
      <c r="K54" s="14">
        <v>0</v>
      </c>
      <c r="L54" s="14">
        <v>2</v>
      </c>
    </row>
    <row r="55" spans="1:12" x14ac:dyDescent="0.15">
      <c r="A55" s="14" t="s">
        <v>372</v>
      </c>
      <c r="B55" s="14" t="s">
        <v>373</v>
      </c>
      <c r="C55" s="14">
        <v>1701</v>
      </c>
      <c r="D55" s="14" t="s">
        <v>399</v>
      </c>
      <c r="E55" s="14" t="s">
        <v>400</v>
      </c>
      <c r="F55" s="14" t="s">
        <v>401</v>
      </c>
      <c r="G55" s="14">
        <v>461</v>
      </c>
      <c r="H55" s="14">
        <v>7</v>
      </c>
      <c r="I55" s="14">
        <v>7</v>
      </c>
      <c r="J55" s="14">
        <v>0</v>
      </c>
      <c r="K55" s="14">
        <v>0</v>
      </c>
      <c r="L55" s="14">
        <v>2</v>
      </c>
    </row>
    <row r="56" spans="1:12" x14ac:dyDescent="0.15">
      <c r="A56" s="14" t="s">
        <v>376</v>
      </c>
      <c r="B56" s="14" t="s">
        <v>377</v>
      </c>
      <c r="C56" s="14">
        <v>400</v>
      </c>
      <c r="D56" s="14" t="s">
        <v>405</v>
      </c>
      <c r="E56" s="14" t="s">
        <v>406</v>
      </c>
      <c r="F56" s="14" t="s">
        <v>407</v>
      </c>
      <c r="G56" s="14">
        <v>25</v>
      </c>
      <c r="H56" s="14">
        <v>3</v>
      </c>
      <c r="I56" s="14">
        <v>3</v>
      </c>
      <c r="J56" s="14">
        <v>2</v>
      </c>
      <c r="K56" s="14">
        <v>2</v>
      </c>
      <c r="L56" s="14">
        <v>1</v>
      </c>
    </row>
    <row r="57" spans="1:12" x14ac:dyDescent="0.15">
      <c r="A57" s="14" t="s">
        <v>82</v>
      </c>
      <c r="B57" s="42" t="s">
        <v>96</v>
      </c>
      <c r="C57" s="14">
        <v>59463</v>
      </c>
      <c r="D57" s="14" t="s">
        <v>226</v>
      </c>
      <c r="E57" s="14" t="s">
        <v>227</v>
      </c>
      <c r="F57" s="14" t="s">
        <v>308</v>
      </c>
      <c r="G57" s="14">
        <v>59176</v>
      </c>
      <c r="H57" s="14">
        <v>0</v>
      </c>
      <c r="I57" s="14">
        <v>0</v>
      </c>
      <c r="J57" s="14">
        <v>1</v>
      </c>
      <c r="K57" s="14">
        <v>1</v>
      </c>
      <c r="L57" s="14">
        <v>1</v>
      </c>
    </row>
    <row r="58" spans="1:12" x14ac:dyDescent="0.15">
      <c r="A58" s="14" t="s">
        <v>60</v>
      </c>
      <c r="B58" s="14" t="s">
        <v>61</v>
      </c>
      <c r="C58" s="14">
        <v>233</v>
      </c>
      <c r="D58" s="14" t="s">
        <v>264</v>
      </c>
      <c r="E58" s="14" t="s">
        <v>265</v>
      </c>
      <c r="F58" s="14" t="s">
        <v>266</v>
      </c>
      <c r="G58" s="14">
        <v>3322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</row>
    <row r="59" spans="1:12" x14ac:dyDescent="0.15">
      <c r="A59" s="14" t="s">
        <v>69</v>
      </c>
      <c r="B59" s="41" t="s">
        <v>340</v>
      </c>
      <c r="C59" s="14">
        <v>150849</v>
      </c>
      <c r="D59" s="14" t="s">
        <v>206</v>
      </c>
      <c r="E59" s="14" t="s">
        <v>207</v>
      </c>
      <c r="F59" s="14" t="s">
        <v>208</v>
      </c>
      <c r="G59" s="14">
        <v>602601</v>
      </c>
      <c r="H59" s="14">
        <v>0</v>
      </c>
      <c r="I59" s="14">
        <v>0</v>
      </c>
      <c r="J59" s="14">
        <v>0</v>
      </c>
      <c r="K59" s="14">
        <v>0</v>
      </c>
      <c r="L59" s="14">
        <v>1</v>
      </c>
    </row>
    <row r="60" spans="1:12" x14ac:dyDescent="0.15">
      <c r="A60" s="14" t="s">
        <v>55</v>
      </c>
      <c r="B60" s="14" t="s">
        <v>56</v>
      </c>
      <c r="C60" s="14">
        <v>15060</v>
      </c>
      <c r="D60" s="14" t="s">
        <v>267</v>
      </c>
      <c r="E60" s="14" t="s">
        <v>268</v>
      </c>
      <c r="F60" s="14" t="s">
        <v>269</v>
      </c>
      <c r="G60" s="14">
        <v>3510</v>
      </c>
      <c r="H60" s="14">
        <v>0</v>
      </c>
      <c r="I60" s="14">
        <v>0</v>
      </c>
      <c r="J60" s="14">
        <v>1</v>
      </c>
      <c r="K60" s="14">
        <v>1</v>
      </c>
      <c r="L60" s="14">
        <v>2</v>
      </c>
    </row>
    <row r="61" spans="1:12" x14ac:dyDescent="0.15">
      <c r="A61" s="14" t="s">
        <v>22</v>
      </c>
      <c r="B61" s="14" t="s">
        <v>23</v>
      </c>
      <c r="C61" s="14">
        <v>123</v>
      </c>
      <c r="D61" s="14" t="s">
        <v>200</v>
      </c>
      <c r="E61" s="14" t="s">
        <v>201</v>
      </c>
      <c r="F61" s="14" t="s">
        <v>202</v>
      </c>
      <c r="G61" s="14">
        <v>13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</row>
    <row r="62" spans="1:12" x14ac:dyDescent="0.15">
      <c r="A62" s="14" t="s">
        <v>70</v>
      </c>
      <c r="B62" s="14" t="s">
        <v>71</v>
      </c>
      <c r="C62" s="14">
        <v>691525</v>
      </c>
      <c r="D62" s="14" t="s">
        <v>243</v>
      </c>
      <c r="E62" s="14" t="s">
        <v>244</v>
      </c>
      <c r="F62" s="14" t="s">
        <v>245</v>
      </c>
      <c r="G62" s="14">
        <v>105438</v>
      </c>
      <c r="H62" s="14">
        <v>0</v>
      </c>
      <c r="I62" s="14">
        <v>0</v>
      </c>
      <c r="J62" s="14">
        <v>0</v>
      </c>
      <c r="K62" s="14">
        <v>0</v>
      </c>
      <c r="L62" s="14">
        <v>2</v>
      </c>
    </row>
    <row r="63" spans="1:12" x14ac:dyDescent="0.15">
      <c r="A63" s="14" t="s">
        <v>48</v>
      </c>
      <c r="B63" s="14" t="s">
        <v>49</v>
      </c>
      <c r="C63" s="14">
        <v>623352</v>
      </c>
      <c r="D63" s="14" t="s">
        <v>240</v>
      </c>
      <c r="E63" s="14" t="s">
        <v>241</v>
      </c>
      <c r="F63" s="14" t="s">
        <v>242</v>
      </c>
      <c r="G63" s="14">
        <v>18301</v>
      </c>
      <c r="H63" s="14">
        <v>1</v>
      </c>
      <c r="I63" s="14">
        <v>1</v>
      </c>
      <c r="J63" s="14">
        <v>1</v>
      </c>
      <c r="K63" s="14">
        <v>1</v>
      </c>
      <c r="L63" s="14">
        <v>0</v>
      </c>
    </row>
    <row r="64" spans="1:12" x14ac:dyDescent="0.15">
      <c r="A64" s="14" t="s">
        <v>122</v>
      </c>
      <c r="B64" s="14" t="s">
        <v>315</v>
      </c>
      <c r="C64" s="14">
        <v>625460</v>
      </c>
      <c r="D64" s="14" t="s">
        <v>341</v>
      </c>
      <c r="E64" s="14" t="s">
        <v>342</v>
      </c>
      <c r="F64" s="14" t="s">
        <v>343</v>
      </c>
      <c r="G64" s="14">
        <v>17552</v>
      </c>
      <c r="H64" s="14">
        <v>0</v>
      </c>
      <c r="I64" s="14">
        <v>0</v>
      </c>
      <c r="J64" s="14">
        <v>1</v>
      </c>
      <c r="K64" s="14">
        <v>1</v>
      </c>
      <c r="L64" s="14">
        <v>1</v>
      </c>
    </row>
    <row r="65" spans="1:12" x14ac:dyDescent="0.15">
      <c r="A65" s="14" t="s">
        <v>40</v>
      </c>
      <c r="B65" s="14" t="s">
        <v>41</v>
      </c>
      <c r="C65" s="14">
        <v>2001</v>
      </c>
      <c r="D65" s="14" t="s">
        <v>203</v>
      </c>
      <c r="E65" s="14" t="s">
        <v>204</v>
      </c>
      <c r="F65" s="14" t="s">
        <v>205</v>
      </c>
      <c r="G65" s="14">
        <v>4322</v>
      </c>
      <c r="H65" s="14">
        <v>0</v>
      </c>
      <c r="I65" s="14">
        <v>0</v>
      </c>
      <c r="J65" s="14">
        <v>0</v>
      </c>
      <c r="K65" s="14">
        <v>0</v>
      </c>
      <c r="L65" s="14">
        <v>1</v>
      </c>
    </row>
    <row r="66" spans="1:12" x14ac:dyDescent="0.15">
      <c r="A66" s="14" t="s">
        <v>370</v>
      </c>
      <c r="B66" s="14" t="s">
        <v>371</v>
      </c>
      <c r="C66" s="14">
        <v>416</v>
      </c>
      <c r="D66" s="14" t="s">
        <v>396</v>
      </c>
      <c r="E66" s="14" t="s">
        <v>397</v>
      </c>
      <c r="F66" s="14" t="s">
        <v>398</v>
      </c>
      <c r="G66" s="14">
        <v>71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</row>
  </sheetData>
  <sortState xmlns:xlrd2="http://schemas.microsoft.com/office/spreadsheetml/2017/richdata2" ref="A2:L66">
    <sortCondition ref="A2:A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42F3-D931-B442-8165-F777D85452AA}">
  <dimension ref="A1:A3"/>
  <sheetViews>
    <sheetView workbookViewId="0">
      <selection activeCell="H10" sqref="H10"/>
    </sheetView>
  </sheetViews>
  <sheetFormatPr baseColWidth="10" defaultRowHeight="13" x14ac:dyDescent="0.15"/>
  <sheetData>
    <row r="1" spans="1:1" x14ac:dyDescent="0.15">
      <c r="A1" s="3" t="s">
        <v>356</v>
      </c>
    </row>
    <row r="2" spans="1:1" x14ac:dyDescent="0.15">
      <c r="A2" t="s">
        <v>346</v>
      </c>
    </row>
    <row r="3" spans="1:1" x14ac:dyDescent="0.15">
      <c r="A3" t="s">
        <v>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failures</vt:lpstr>
      <vt:lpstr>Detected</vt:lpstr>
      <vt:lpstr>Converted</vt:lpstr>
      <vt:lpstr>App statistics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2023-04-14T04:14:29Z</dcterms:modified>
</cp:coreProperties>
</file>