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\Downloads\A subir corrección\"/>
    </mc:Choice>
  </mc:AlternateContent>
  <xr:revisionPtr revIDLastSave="0" documentId="13_ncr:1_{02EC19CC-68E0-4ED4-A7EC-6FACE8912EEE}" xr6:coauthVersionLast="47" xr6:coauthVersionMax="47" xr10:uidLastSave="{00000000-0000-0000-0000-000000000000}"/>
  <bookViews>
    <workbookView xWindow="19090" yWindow="-5110" windowWidth="38620" windowHeight="21820" activeTab="1" xr2:uid="{00000000-000D-0000-FFFF-FFFF00000000}"/>
  </bookViews>
  <sheets>
    <sheet name="- AYUDA -" sheetId="5" r:id="rId1"/>
    <sheet name="Precios" sheetId="7" r:id="rId2"/>
    <sheet name="Soporte" sheetId="8" state="hidden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7" l="1"/>
  <c r="J15" i="7"/>
  <c r="G25" i="7" l="1"/>
  <c r="K17" i="7"/>
  <c r="L24" i="7"/>
  <c r="L20" i="7"/>
  <c r="K23" i="7"/>
  <c r="K22" i="7"/>
  <c r="L15" i="7"/>
  <c r="K20" i="7"/>
  <c r="J18" i="7"/>
  <c r="H25" i="7"/>
  <c r="K15" i="7"/>
  <c r="K19" i="7"/>
  <c r="I25" i="7"/>
  <c r="J23" i="7"/>
  <c r="F25" i="7"/>
  <c r="J22" i="7"/>
  <c r="E25" i="7"/>
  <c r="J17" i="7"/>
  <c r="K21" i="7"/>
  <c r="D25" i="7"/>
  <c r="L23" i="7"/>
  <c r="K18" i="7"/>
  <c r="L21" i="7"/>
  <c r="L17" i="7"/>
  <c r="L19" i="7"/>
  <c r="J20" i="7"/>
  <c r="J16" i="7"/>
  <c r="J19" i="7"/>
  <c r="L18" i="7"/>
  <c r="K24" i="7"/>
  <c r="J24" i="7"/>
  <c r="L16" i="7"/>
  <c r="K16" i="7"/>
  <c r="J21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</calcChain>
</file>

<file path=xl/sharedStrings.xml><?xml version="1.0" encoding="utf-8"?>
<sst xmlns="http://schemas.openxmlformats.org/spreadsheetml/2006/main" count="44" uniqueCount="36">
  <si>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</si>
  <si>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</si>
  <si>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</si>
  <si>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</si>
  <si>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</si>
  <si>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</si>
  <si>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</si>
  <si>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</si>
  <si>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</si>
  <si>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</si>
  <si>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</si>
  <si>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</si>
  <si>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</si>
  <si>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</si>
  <si>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</si>
  <si>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</si>
  <si>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</si>
  <si>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</si>
  <si>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</si>
  <si>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</si>
  <si>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</si>
  <si>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</si>
  <si>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</si>
  <si>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</si>
  <si>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Total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</si>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</sst>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1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30"/>
      <tableStyleElement type="headerRow" dxfId="29"/>
      <tableStyleElement type="totalRow" dxfId="28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797720</xdr:colOff>
      <xdr:row>2</xdr:row>
      <xdr:rowOff>250031</xdr:rowOff>
    </xdr:from>
    <xdr:to>
      <xdr:col>10</xdr:col>
      <xdr:colOff>1218713</xdr:colOff>
      <xdr:row>24</xdr:row>
      <xdr:rowOff>134893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155783" y="1062196"/>
          <a:ext cx="3930955" cy="4679112"/>
          <a:chOff x="8717264" y="1217930"/>
          <a:chExt cx="4350690" cy="4704195"/>
        </a:xfrm>
      </xdr:grpSpPr>
      <xdr:sp macro="" textlink="">
        <xdr:nvSpPr>
          <xdr:cNvPr id="9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0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1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536892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765718</xdr:colOff>
      <xdr:row>1</xdr:row>
      <xdr:rowOff>155780</xdr:rowOff>
    </xdr:from>
    <xdr:to>
      <xdr:col>11</xdr:col>
      <xdr:colOff>872716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5" totalsRowCount="1" headerRowDxfId="27" dataDxfId="26">
  <tableColumns count="11">
    <tableColumn id="1" xr3:uid="{00000000-0010-0000-0000-000001000000}" name="PRODUCTO" totalsRowLabel="Total" dataDxfId="25" totalsRowDxfId="24"/>
    <tableColumn id="8" xr3:uid="{00000000-0010-0000-0000-000008000000}" name="CANTIDAD" dataDxfId="23" totalsRowDxfId="22"/>
    <tableColumn id="2" xr3:uid="{00000000-0010-0000-0000-000002000000}" name="PROVEEDOR 1" totalsRowFunction="custom" dataDxfId="21" totalsRowDxfId="20"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dataDxfId="19" totalsRowDxfId="18"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17" totalsRowDxfId="16"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15" totalsRowDxfId="14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13" totalsRowDxfId="12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11" totalsRowDxfId="10">
      <totalsRowFormula>ROUND(SUMPRODUCT(Comparación_precios[[CANTIDAD]:[CANTIDAD]],Comparación_precios[PROVEEDOR 6]),2)</totalsRowFormula>
    </tableColumn>
    <tableColumn id="11" xr3:uid="{00000000-0010-0000-0000-00000B000000}" name="PRECIO MÁS BAJO" dataDxfId="9" totalsRowDxfId="8">
      <calculatedColumnFormula>MIN(Comparación_precios[[#This Row],[PROVEEDOR 1]:[PROVEEDOR 6]])</calculatedColumnFormula>
    </tableColumn>
    <tableColumn id="12" xr3:uid="{00000000-0010-0000-0000-00000C000000}" name="PRECIO PROMEDIO" dataDxfId="7" totalsRowDxfId="6">
      <calculatedColumnFormula>IFERROR(AVERAGE(Comparación_precios[[#This Row],[PROVEEDOR 1]:[PROVEEDOR 6]]),0)</calculatedColumnFormula>
    </tableColumn>
    <tableColumn id="13" xr3:uid="{00000000-0010-0000-0000-00000D000000}" name="PRECIO MÁS ALTO" dataDxfId="5" totalsRowDxfId="4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6" x14ac:dyDescent="0.3"/>
  <cols>
    <col min="1" max="1" width="4.85546875" style="18" customWidth="1"/>
    <col min="2" max="11" width="22.140625" style="18" customWidth="1"/>
    <col min="12" max="16384" width="12" style="18"/>
  </cols>
  <sheetData>
    <row r="1" spans="2:11" ht="9.9" customHeight="1" x14ac:dyDescent="0.3"/>
    <row r="2" spans="2:11" customFormat="1" ht="54.9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3"/>
    <row r="4" spans="2:11" ht="42" customHeight="1" x14ac:dyDescent="0.3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2"/>
  <sheetViews>
    <sheetView showGridLines="0" tabSelected="1" topLeftCell="A2" zoomScale="90" zoomScaleNormal="90" workbookViewId="0">
      <selection activeCell="B10" sqref="B10"/>
    </sheetView>
  </sheetViews>
  <sheetFormatPr baseColWidth="10" defaultColWidth="9.28515625" defaultRowHeight="13.8" x14ac:dyDescent="0.3"/>
  <cols>
    <col min="1" max="1" width="4" style="1" customWidth="1"/>
    <col min="2" max="2" width="23.42578125" style="1" customWidth="1"/>
    <col min="3" max="3" width="31.42578125" style="1" customWidth="1"/>
    <col min="4" max="5" width="22.28515625" style="1" bestFit="1" customWidth="1"/>
    <col min="6" max="6" width="25.140625" style="1" bestFit="1" customWidth="1"/>
    <col min="7" max="8" width="22.28515625" style="1" bestFit="1" customWidth="1"/>
    <col min="9" max="9" width="22.28515625" style="1" customWidth="1"/>
    <col min="10" max="10" width="27.28515625" style="1" customWidth="1"/>
    <col min="11" max="11" width="23.42578125" style="3" customWidth="1"/>
    <col min="12" max="12" width="24.85546875" style="3" customWidth="1"/>
    <col min="13" max="13" width="20.42578125" style="1" customWidth="1"/>
    <col min="14" max="14" width="20.7109375" style="1" customWidth="1"/>
    <col min="15" max="16384" width="9.28515625" style="1"/>
  </cols>
  <sheetData>
    <row r="1" spans="2:14" ht="15" customHeight="1" x14ac:dyDescent="0.3"/>
    <row r="2" spans="2:14" customFormat="1" ht="54.9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3"/>
    <row r="4" spans="2:14" ht="15" customHeight="1" x14ac:dyDescent="0.3"/>
    <row r="5" spans="2:14" ht="28.8" x14ac:dyDescent="0.3">
      <c r="B5" s="16" t="s">
        <v>2</v>
      </c>
      <c r="C5" s="16"/>
    </row>
    <row r="6" spans="2:14" ht="29.4" thickBot="1" x14ac:dyDescent="0.3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35">
      <c r="J7" s="61" t="s">
        <v>23</v>
      </c>
      <c r="K7" s="62"/>
      <c r="L7" s="63"/>
    </row>
    <row r="8" spans="2:14" s="6" customFormat="1" ht="46.5" customHeight="1" thickBot="1" x14ac:dyDescent="0.35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8.600000000000001" thickBot="1" x14ac:dyDescent="0.4">
      <c r="B9" s="9"/>
      <c r="C9" s="32"/>
      <c r="D9" s="9"/>
      <c r="E9" s="9"/>
      <c r="F9" s="9"/>
      <c r="G9" s="9"/>
      <c r="H9" s="9"/>
      <c r="I9" s="9"/>
      <c r="J9" s="13">
        <f>MIN(Comparación_precios[[#This Row],[PROVEEDOR 1]:[PROVEEDOR 6]])</f>
        <v>0</v>
      </c>
      <c r="K9" s="8">
        <f>IFERROR(AVERAGE(Comparación_precios[[#This Row],[PROVEEDOR 1]:[PROVEEDOR 6]]),0)</f>
        <v>0</v>
      </c>
      <c r="L9" s="14">
        <f>MAX(Comparación_precios[[#This Row],[PROVEEDOR 1]:[PROVEEDOR 6]])</f>
        <v>0</v>
      </c>
    </row>
    <row r="10" spans="2:14" s="7" customFormat="1" ht="18.600000000000001" thickBot="1" x14ac:dyDescent="0.4">
      <c r="B10" s="9"/>
      <c r="C10" s="32"/>
      <c r="D10" s="9"/>
      <c r="E10" s="9"/>
      <c r="F10" s="9"/>
      <c r="G10" s="9"/>
      <c r="H10" s="9"/>
      <c r="I10" s="9"/>
      <c r="J10" s="13">
        <f>MIN(Comparación_precios[[#This Row],[PROVEEDOR 1]:[PROVEEDOR 6]])</f>
        <v>0</v>
      </c>
      <c r="K10" s="8">
        <f>IFERROR(AVERAGE(Comparación_precios[[#This Row],[PROVEEDOR 1]:[PROVEEDOR 6]]),0)</f>
        <v>0</v>
      </c>
      <c r="L10" s="14">
        <f>MAX(Comparación_precios[[#This Row],[PROVEEDOR 1]:[PROVEEDOR 6]])</f>
        <v>0</v>
      </c>
    </row>
    <row r="11" spans="2:14" s="7" customFormat="1" ht="18.600000000000001" thickBot="1" x14ac:dyDescent="0.4">
      <c r="B11" s="9"/>
      <c r="C11" s="32"/>
      <c r="D11" s="9"/>
      <c r="E11" s="9"/>
      <c r="F11" s="9"/>
      <c r="G11" s="9"/>
      <c r="H11" s="9"/>
      <c r="I11" s="9"/>
      <c r="J11" s="13">
        <f>MIN(Comparación_precios[[#This Row],[PROVEEDOR 1]:[PROVEEDOR 6]])</f>
        <v>0</v>
      </c>
      <c r="K11" s="8">
        <f>IFERROR(AVERAGE(Comparación_precios[[#This Row],[PROVEEDOR 1]:[PROVEEDOR 6]]),0)</f>
        <v>0</v>
      </c>
      <c r="L11" s="14">
        <f>MAX(Comparación_precios[[#This Row],[PROVEEDOR 1]:[PROVEEDOR 6]])</f>
        <v>0</v>
      </c>
    </row>
    <row r="12" spans="2:14" s="7" customFormat="1" ht="18.600000000000001" thickBot="1" x14ac:dyDescent="0.4">
      <c r="B12" s="9"/>
      <c r="C12" s="32"/>
      <c r="D12" s="9"/>
      <c r="E12" s="9"/>
      <c r="F12" s="9"/>
      <c r="G12" s="9"/>
      <c r="H12" s="9"/>
      <c r="I12" s="9"/>
      <c r="J12" s="13">
        <f>MIN(Comparación_precios[[#This Row],[PROVEEDOR 1]:[PROVEEDOR 6]])</f>
        <v>0</v>
      </c>
      <c r="K12" s="8">
        <f>IFERROR(AVERAGE(Comparación_precios[[#This Row],[PROVEEDOR 1]:[PROVEEDOR 6]]),0)</f>
        <v>0</v>
      </c>
      <c r="L12" s="14">
        <f>MAX(Comparación_precios[[#This Row],[PROVEEDOR 1]:[PROVEEDOR 6]])</f>
        <v>0</v>
      </c>
    </row>
    <row r="13" spans="2:14" s="7" customFormat="1" ht="18.600000000000001" thickBot="1" x14ac:dyDescent="0.4">
      <c r="B13" s="9"/>
      <c r="C13" s="32"/>
      <c r="D13" s="9"/>
      <c r="E13" s="9"/>
      <c r="F13" s="9"/>
      <c r="G13" s="9"/>
      <c r="H13" s="9"/>
      <c r="I13" s="9"/>
      <c r="J13" s="13">
        <f>MIN(Comparación_precios[[#This Row],[PROVEEDOR 1]:[PROVEEDOR 6]])</f>
        <v>0</v>
      </c>
      <c r="K13" s="8">
        <f>IFERROR(AVERAGE(Comparación_precios[[#This Row],[PROVEEDOR 1]:[PROVEEDOR 6]]),0)</f>
        <v>0</v>
      </c>
      <c r="L13" s="14">
        <f>MAX(Comparación_precios[[#This Row],[PROVEEDOR 1]:[PROVEEDOR 6]])</f>
        <v>0</v>
      </c>
    </row>
    <row r="14" spans="2:14" s="7" customFormat="1" ht="18.600000000000001" thickBot="1" x14ac:dyDescent="0.4">
      <c r="B14" s="9"/>
      <c r="C14" s="32"/>
      <c r="D14" s="9"/>
      <c r="E14" s="9"/>
      <c r="F14" s="9"/>
      <c r="G14" s="9"/>
      <c r="H14" s="9"/>
      <c r="I14" s="9"/>
      <c r="J14" s="27">
        <f>MIN(Comparación_precios[[#This Row],[PROVEEDOR 1]:[PROVEEDOR 6]])</f>
        <v>0</v>
      </c>
      <c r="K14" s="28">
        <f>IFERROR(AVERAGE(Comparación_precios[[#This Row],[PROVEEDOR 1]:[PROVEEDOR 6]]),0)</f>
        <v>0</v>
      </c>
      <c r="L14" s="29">
        <f>MAX(Comparación_precios[[#This Row],[PROVEEDOR 1]:[PROVEEDOR 6]])</f>
        <v>0</v>
      </c>
    </row>
    <row r="15" spans="2:14" s="2" customFormat="1" ht="18.600000000000001" thickBot="1" x14ac:dyDescent="0.4">
      <c r="B15" s="49"/>
      <c r="C15" s="50"/>
      <c r="D15" s="49"/>
      <c r="E15" s="49"/>
      <c r="F15" s="49"/>
      <c r="G15" s="49"/>
      <c r="H15" s="49"/>
      <c r="I15" s="49"/>
      <c r="J15" s="27">
        <f>MIN(Comparación_precios[[#This Row],[PROVEEDOR 1]:[PROVEEDOR 6]])</f>
        <v>0</v>
      </c>
      <c r="K15" s="45">
        <f>IFERROR(AVERAGE(Comparación_precios[[#This Row],[PROVEEDOR 1]:[PROVEEDOR 6]]),0)</f>
        <v>0</v>
      </c>
      <c r="L15" s="46">
        <f>MAX(Comparación_precios[[#This Row],[PROVEEDOR 1]:[PROVEEDOR 6]])</f>
        <v>0</v>
      </c>
    </row>
    <row r="16" spans="2:14" s="2" customFormat="1" ht="18.600000000000001" thickBot="1" x14ac:dyDescent="0.4">
      <c r="B16" s="49"/>
      <c r="C16" s="50"/>
      <c r="D16" s="49"/>
      <c r="E16" s="49"/>
      <c r="F16" s="49"/>
      <c r="G16" s="49"/>
      <c r="H16" s="49"/>
      <c r="I16" s="49"/>
      <c r="J16" s="27">
        <f>MIN(Comparación_precios[[#This Row],[PROVEEDOR 1]:[PROVEEDOR 6]])</f>
        <v>0</v>
      </c>
      <c r="K16" s="45">
        <f>IFERROR(AVERAGE(Comparación_precios[[#This Row],[PROVEEDOR 1]:[PROVEEDOR 6]]),0)</f>
        <v>0</v>
      </c>
      <c r="L16" s="46">
        <f>MAX(Comparación_precios[[#This Row],[PROVEEDOR 1]:[PROVEEDOR 6]])</f>
        <v>0</v>
      </c>
    </row>
    <row r="17" spans="2:12" s="2" customFormat="1" ht="18.600000000000001" thickBot="1" x14ac:dyDescent="0.4">
      <c r="B17" s="49"/>
      <c r="C17" s="50"/>
      <c r="D17" s="49"/>
      <c r="E17" s="49"/>
      <c r="F17" s="49"/>
      <c r="G17" s="49"/>
      <c r="H17" s="49"/>
      <c r="I17" s="49"/>
      <c r="J17" s="27">
        <f>MIN(Comparación_precios[[#This Row],[PROVEEDOR 1]:[PROVEEDOR 6]])</f>
        <v>0</v>
      </c>
      <c r="K17" s="47">
        <f>IFERROR(AVERAGE(Comparación_precios[[#This Row],[PROVEEDOR 1]:[PROVEEDOR 6]]),0)</f>
        <v>0</v>
      </c>
      <c r="L17" s="48">
        <f>MAX(Comparación_precios[[#This Row],[PROVEEDOR 1]:[PROVEEDOR 6]])</f>
        <v>0</v>
      </c>
    </row>
    <row r="18" spans="2:12" s="2" customFormat="1" ht="18.600000000000001" thickBot="1" x14ac:dyDescent="0.4">
      <c r="B18" s="42"/>
      <c r="C18" s="43"/>
      <c r="D18" s="44"/>
      <c r="E18" s="44"/>
      <c r="F18" s="44"/>
      <c r="G18" s="44"/>
      <c r="H18" s="42"/>
      <c r="I18" s="60"/>
      <c r="J18" s="27">
        <f>MIN(Comparación_precios[[#This Row],[PROVEEDOR 1]:[PROVEEDOR 6]])</f>
        <v>0</v>
      </c>
      <c r="K18" s="45">
        <f>IFERROR(AVERAGE(Comparación_precios[[#This Row],[PROVEEDOR 1]:[PROVEEDOR 6]]),0)</f>
        <v>0</v>
      </c>
      <c r="L18" s="46">
        <f>MAX(Comparación_precios[[#This Row],[PROVEEDOR 1]:[PROVEEDOR 6]])</f>
        <v>0</v>
      </c>
    </row>
    <row r="19" spans="2:12" s="2" customFormat="1" ht="18.600000000000001" thickBot="1" x14ac:dyDescent="0.4">
      <c r="B19" s="42"/>
      <c r="C19" s="43"/>
      <c r="D19" s="44"/>
      <c r="E19" s="44"/>
      <c r="F19" s="44"/>
      <c r="G19" s="44"/>
      <c r="H19" s="42"/>
      <c r="I19" s="60"/>
      <c r="J19" s="27">
        <f>MIN(Comparación_precios[[#This Row],[PROVEEDOR 1]:[PROVEEDOR 6]])</f>
        <v>0</v>
      </c>
      <c r="K19" s="45">
        <f>IFERROR(AVERAGE(Comparación_precios[[#This Row],[PROVEEDOR 1]:[PROVEEDOR 6]]),0)</f>
        <v>0</v>
      </c>
      <c r="L19" s="46">
        <f>MAX(Comparación_precios[[#This Row],[PROVEEDOR 1]:[PROVEEDOR 6]])</f>
        <v>0</v>
      </c>
    </row>
    <row r="20" spans="2:12" s="2" customFormat="1" ht="18.600000000000001" thickBot="1" x14ac:dyDescent="0.4">
      <c r="B20" s="42"/>
      <c r="C20" s="43"/>
      <c r="D20" s="44"/>
      <c r="E20" s="44"/>
      <c r="F20" s="44"/>
      <c r="G20" s="44"/>
      <c r="H20" s="42"/>
      <c r="I20" s="60"/>
      <c r="J20" s="27">
        <f>MIN(Comparación_precios[[#This Row],[PROVEEDOR 1]:[PROVEEDOR 6]])</f>
        <v>0</v>
      </c>
      <c r="K20" s="45">
        <f>IFERROR(AVERAGE(Comparación_precios[[#This Row],[PROVEEDOR 1]:[PROVEEDOR 6]]),0)</f>
        <v>0</v>
      </c>
      <c r="L20" s="46">
        <f>MAX(Comparación_precios[[#This Row],[PROVEEDOR 1]:[PROVEEDOR 6]])</f>
        <v>0</v>
      </c>
    </row>
    <row r="21" spans="2:12" s="2" customFormat="1" ht="18.600000000000001" thickBot="1" x14ac:dyDescent="0.4">
      <c r="B21" s="42"/>
      <c r="C21" s="43"/>
      <c r="D21" s="44"/>
      <c r="E21" s="44"/>
      <c r="F21" s="44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8.600000000000001" thickBot="1" x14ac:dyDescent="0.4">
      <c r="B22" s="42"/>
      <c r="C22" s="43"/>
      <c r="D22" s="44"/>
      <c r="E22" s="44"/>
      <c r="F22" s="44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8.600000000000001" thickBot="1" x14ac:dyDescent="0.4">
      <c r="B23" s="42"/>
      <c r="C23" s="43"/>
      <c r="D23" s="44"/>
      <c r="E23" s="44"/>
      <c r="F23" s="44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8.600000000000001" thickBot="1" x14ac:dyDescent="0.4">
      <c r="B24" s="42"/>
      <c r="C24" s="43"/>
      <c r="D24" s="44"/>
      <c r="E24" s="44"/>
      <c r="F24" s="44"/>
      <c r="G24" s="44"/>
      <c r="H24" s="42"/>
      <c r="I24" s="60"/>
      <c r="J24" s="27">
        <f>MIN(Comparación_precios[[#This Row],[PROVEEDOR 1]:[PROVEEDOR 6]])</f>
        <v>0</v>
      </c>
      <c r="K24" s="45">
        <f>IFERROR(AVERAGE(Comparación_precios[[#This Row],[PROVEEDOR 1]:[PROVEEDOR 6]]),0)</f>
        <v>0</v>
      </c>
      <c r="L24" s="46">
        <f>MAX(Comparación_precios[[#This Row],[PROVEEDOR 1]:[PROVEEDOR 6]])</f>
        <v>0</v>
      </c>
    </row>
    <row r="25" spans="2:12" s="2" customFormat="1" ht="18.600000000000001" thickBot="1" x14ac:dyDescent="0.4">
      <c r="B25" s="33" t="s">
        <v>24</v>
      </c>
      <c r="C25" s="33"/>
      <c r="D25" s="34">
        <f>ROUND(SUMPRODUCT(Comparación_precios[[CANTIDAD]:[CANTIDAD]],Comparación_precios[PROVEEDOR 1]),2)</f>
        <v>0</v>
      </c>
      <c r="E25" s="34">
        <f>ROUND(SUMPRODUCT(Comparación_precios[[CANTIDAD]:[CANTIDAD]],Comparación_precios[PROVEEDOR 2]),2)</f>
        <v>0</v>
      </c>
      <c r="F25" s="34">
        <f>ROUND(SUMPRODUCT(Comparación_precios[[CANTIDAD]:[CANTIDAD]],Comparación_precios[PROVEEDOR 3]),2)</f>
        <v>0</v>
      </c>
      <c r="G25" s="34">
        <f>ROUND(SUMPRODUCT(Comparación_precios[[CANTIDAD]:[CANTIDAD]],Comparación_precios[PROVEEDOR 4]),2)</f>
        <v>0</v>
      </c>
      <c r="H25" s="34">
        <f>ROUND(SUMPRODUCT(Comparación_precios[[CANTIDAD]:[CANTIDAD]],Comparación_precios[PROVEEDOR 5]),2)</f>
        <v>0</v>
      </c>
      <c r="I25" s="34">
        <f>ROUND(SUMPRODUCT(Comparación_precios[[CANTIDAD]:[CANTIDAD]],Comparación_precios[PROVEEDOR 6]),2)</f>
        <v>0</v>
      </c>
      <c r="J25" s="35"/>
      <c r="K25" s="35"/>
      <c r="L25" s="36"/>
    </row>
    <row r="26" spans="2:12" s="2" customFormat="1" x14ac:dyDescent="0.3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4.4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3">
      <c r="B28" s="66" t="s">
        <v>11</v>
      </c>
      <c r="C28" s="67"/>
      <c r="D28" s="21"/>
      <c r="E28" s="21"/>
      <c r="F28" s="21"/>
      <c r="G28" s="21"/>
      <c r="H28" s="21"/>
    </row>
    <row r="29" spans="2:12" s="2" customFormat="1" ht="33.6" customHeight="1" x14ac:dyDescent="0.3">
      <c r="B29" s="64" t="s">
        <v>12</v>
      </c>
      <c r="C29" s="65"/>
      <c r="D29" s="51"/>
      <c r="E29" s="15"/>
      <c r="F29" s="15"/>
      <c r="G29" s="15"/>
      <c r="H29" s="15"/>
      <c r="I29" s="15"/>
    </row>
    <row r="30" spans="2:12" s="2" customFormat="1" ht="25.95" customHeight="1" x14ac:dyDescent="0.3">
      <c r="B30" s="64" t="s">
        <v>13</v>
      </c>
      <c r="C30" s="65"/>
      <c r="D30" s="52"/>
      <c r="E30" s="22"/>
      <c r="F30" s="22"/>
      <c r="G30" s="15"/>
      <c r="H30" s="22"/>
      <c r="I30" s="22"/>
    </row>
    <row r="31" spans="2:12" s="2" customFormat="1" ht="18" customHeight="1" x14ac:dyDescent="0.3">
      <c r="B31" s="64" t="s">
        <v>14</v>
      </c>
      <c r="C31" s="65"/>
      <c r="D31" s="53"/>
      <c r="E31" s="23"/>
      <c r="F31" s="23"/>
      <c r="G31" s="23"/>
      <c r="H31" s="23"/>
      <c r="I31" s="23"/>
    </row>
    <row r="32" spans="2:12" s="2" customFormat="1" ht="18" x14ac:dyDescent="0.3">
      <c r="B32" s="64"/>
      <c r="C32" s="65"/>
      <c r="D32" s="54"/>
      <c r="E32" s="24"/>
      <c r="F32" s="24"/>
      <c r="G32" s="24"/>
      <c r="H32" s="24"/>
      <c r="I32" s="24"/>
    </row>
    <row r="33" spans="2:12" s="2" customFormat="1" ht="18" x14ac:dyDescent="0.3">
      <c r="B33" s="64"/>
      <c r="C33" s="65"/>
      <c r="D33" s="55"/>
      <c r="E33" s="25"/>
      <c r="F33" s="25"/>
      <c r="G33" s="25"/>
      <c r="H33" s="25"/>
      <c r="I33" s="25"/>
    </row>
    <row r="34" spans="2:12" ht="18" x14ac:dyDescent="0.3">
      <c r="B34" s="64"/>
      <c r="C34" s="65"/>
      <c r="D34" s="56"/>
      <c r="E34" s="26"/>
      <c r="F34" s="26"/>
      <c r="G34" s="26"/>
      <c r="H34" s="26"/>
      <c r="I34" s="26"/>
      <c r="J34" s="2"/>
      <c r="K34" s="1"/>
      <c r="L34" s="1"/>
    </row>
    <row r="35" spans="2:12" x14ac:dyDescent="0.3">
      <c r="J35" s="3"/>
      <c r="K35" s="1"/>
      <c r="L35" s="1"/>
    </row>
    <row r="36" spans="2:12" x14ac:dyDescent="0.3">
      <c r="J36" s="3"/>
      <c r="K36" s="1"/>
      <c r="L36" s="1"/>
    </row>
    <row r="37" spans="2:12" ht="18" x14ac:dyDescent="0.3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" x14ac:dyDescent="0.3">
      <c r="D38" s="37"/>
      <c r="E38" s="37"/>
      <c r="F38" s="38"/>
      <c r="G38" s="41"/>
      <c r="H38" s="40"/>
      <c r="I38" s="37"/>
    </row>
    <row r="39" spans="2:12" ht="18" x14ac:dyDescent="0.3">
      <c r="D39" s="37"/>
      <c r="E39" s="37"/>
      <c r="F39" s="38"/>
      <c r="G39" s="41"/>
      <c r="H39" s="40"/>
      <c r="I39" s="37"/>
    </row>
    <row r="40" spans="2:12" ht="18" x14ac:dyDescent="0.3">
      <c r="D40" s="37"/>
      <c r="E40" s="37"/>
      <c r="F40" s="38"/>
      <c r="G40" s="41"/>
      <c r="H40" s="40"/>
      <c r="I40" s="37"/>
    </row>
    <row r="41" spans="2:12" ht="18" x14ac:dyDescent="0.3">
      <c r="D41" s="37"/>
      <c r="E41" s="37"/>
      <c r="F41" s="38"/>
      <c r="G41" s="41"/>
      <c r="H41" s="40"/>
      <c r="I41" s="37"/>
    </row>
    <row r="42" spans="2:12" ht="18" x14ac:dyDescent="0.3">
      <c r="D42" s="37"/>
      <c r="E42" s="37"/>
      <c r="F42" s="38"/>
      <c r="G42" s="41"/>
      <c r="H42" s="40"/>
      <c r="I42" s="37"/>
    </row>
  </sheetData>
  <mergeCells count="5">
    <mergeCell ref="J7:L7"/>
    <mergeCell ref="B29:C29"/>
    <mergeCell ref="B30:C30"/>
    <mergeCell ref="B31:C34"/>
    <mergeCell ref="B28:C28"/>
  </mergeCells>
  <phoneticPr fontId="13" type="noConversion"/>
  <conditionalFormatting sqref="D25:I25 D8:I8">
    <cfRule type="expression" dxfId="3" priority="42">
      <formula>AND(D$25=MIN($D$25:$I$25),D$25&lt;&gt;0)</formula>
    </cfRule>
  </conditionalFormatting>
  <conditionalFormatting sqref="D9:I24">
    <cfRule type="expression" dxfId="2" priority="46">
      <formula>AND(D$25=MIN($D$25:$I$25),D$25&lt;&gt;0)</formula>
    </cfRule>
  </conditionalFormatting>
  <conditionalFormatting sqref="B8:C8">
    <cfRule type="expression" dxfId="1" priority="1">
      <formula>AND(B$25=MIN($D$25:$I$25),B$25&lt;&gt;0)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RowHeight="10.199999999999999" x14ac:dyDescent="0.2"/>
  <cols>
    <col min="2" max="2" width="19.85546875" customWidth="1"/>
    <col min="4" max="9" width="18.42578125" customWidth="1"/>
  </cols>
  <sheetData>
    <row r="6" spans="2:9" ht="10.8" thickBot="1" x14ac:dyDescent="0.25"/>
    <row r="7" spans="2:9" ht="18.600000000000001" thickBot="1" x14ac:dyDescent="0.2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8.600000000000001" thickBot="1" x14ac:dyDescent="0.2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8.600000000000001" thickBot="1" x14ac:dyDescent="0.2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8.600000000000001" thickBot="1" x14ac:dyDescent="0.25">
      <c r="B10" s="49" t="s">
        <v>25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8.600000000000001" thickBot="1" x14ac:dyDescent="0.2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8.600000000000001" thickBot="1" x14ac:dyDescent="0.2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" x14ac:dyDescent="0.2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" x14ac:dyDescent="0.2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" x14ac:dyDescent="0.2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" x14ac:dyDescent="0.2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" x14ac:dyDescent="0.2">
      <c r="D23" s="55"/>
      <c r="E23" s="25"/>
      <c r="F23" s="25"/>
      <c r="G23" s="25"/>
      <c r="H23" s="25"/>
      <c r="I23" s="25"/>
    </row>
    <row r="24" spans="2:9" ht="18" x14ac:dyDescent="0.2">
      <c r="D24" s="56"/>
      <c r="E24" s="26"/>
      <c r="F24" s="26"/>
      <c r="G24" s="26"/>
      <c r="H24" s="26"/>
      <c r="I24" s="26"/>
    </row>
    <row r="27" spans="2:9" ht="10.8" thickBot="1" x14ac:dyDescent="0.25"/>
    <row r="28" spans="2:9" ht="18.600000000000001" thickBot="1" x14ac:dyDescent="0.25">
      <c r="B28" s="49" t="s">
        <v>26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8.600000000000001" thickBot="1" x14ac:dyDescent="0.25">
      <c r="B29" s="49" t="s">
        <v>27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8.600000000000001" thickBot="1" x14ac:dyDescent="0.25">
      <c r="B30" s="49" t="s">
        <v>28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3.8" x14ac:dyDescent="0.25">
      <c r="B35" s="59" t="s">
        <v>29</v>
      </c>
    </row>
    <row r="36" spans="2:2" ht="18" x14ac:dyDescent="0.2">
      <c r="B36" s="57">
        <v>250</v>
      </c>
    </row>
    <row r="37" spans="2:2" ht="18" x14ac:dyDescent="0.2">
      <c r="B37" s="58">
        <v>440</v>
      </c>
    </row>
    <row r="38" spans="2:2" ht="18" x14ac:dyDescent="0.2">
      <c r="B38" s="58">
        <v>440</v>
      </c>
    </row>
    <row r="39" spans="2:2" ht="18" x14ac:dyDescent="0.2">
      <c r="B39" s="58">
        <v>350</v>
      </c>
    </row>
    <row r="40" spans="2:2" ht="18" x14ac:dyDescent="0.2">
      <c r="B40" s="58">
        <v>420</v>
      </c>
    </row>
    <row r="41" spans="2:2" ht="18" x14ac:dyDescent="0.2">
      <c r="B41" s="58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Precios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 PlanillaExcel</cp:lastModifiedBy>
  <dcterms:created xsi:type="dcterms:W3CDTF">2013-10-17T12:18:53Z</dcterms:created>
  <dcterms:modified xsi:type="dcterms:W3CDTF">2022-06-07T13:28:30Z</dcterms:modified>
</cp:coreProperties>
</file>