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gfe\Documents\GitHub\TC-TP5\rauch\"/>
    </mc:Choice>
  </mc:AlternateContent>
  <xr:revisionPtr revIDLastSave="0" documentId="13_ncr:1_{A2499363-7B96-4189-8408-5233217CBE28}" xr6:coauthVersionLast="38" xr6:coauthVersionMax="38" xr10:uidLastSave="{00000000-0000-0000-0000-000000000000}"/>
  <bookViews>
    <workbookView xWindow="0" yWindow="0" windowWidth="19200" windowHeight="6880" activeTab="1" xr2:uid="{EBBE982A-76ED-46B7-BA14-24BC57487A61}"/>
  </bookViews>
  <sheets>
    <sheet name="bode" sheetId="1" r:id="rId1"/>
    <sheet name="zin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3" i="2"/>
  <c r="F2" i="2" l="1"/>
  <c r="E2" i="2"/>
  <c r="F10" i="2"/>
  <c r="F11" i="2"/>
  <c r="F23" i="2"/>
  <c r="F25" i="2"/>
  <c r="E19" i="2"/>
  <c r="F19" i="2" s="1"/>
  <c r="E20" i="2"/>
  <c r="F20" i="2" s="1"/>
  <c r="E21" i="2"/>
  <c r="F21" i="2" s="1"/>
  <c r="E22" i="2"/>
  <c r="F22" i="2" s="1"/>
  <c r="E23" i="2"/>
  <c r="E24" i="2"/>
  <c r="F24" i="2" s="1"/>
  <c r="E25" i="2"/>
  <c r="E26" i="2"/>
  <c r="F26" i="2" s="1"/>
  <c r="E27" i="2"/>
  <c r="F27" i="2" s="1"/>
  <c r="E4" i="2"/>
  <c r="E5" i="2"/>
  <c r="E6" i="2"/>
  <c r="E7" i="2"/>
  <c r="F7" i="2" s="1"/>
  <c r="E8" i="2"/>
  <c r="E9" i="2"/>
  <c r="E10" i="2"/>
  <c r="E11" i="2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3" i="2"/>
  <c r="F3" i="2"/>
  <c r="F4" i="2"/>
  <c r="F5" i="2"/>
  <c r="F6" i="2"/>
  <c r="F8" i="2"/>
  <c r="F9" i="2"/>
  <c r="D19" i="1" l="1"/>
  <c r="D14" i="1"/>
  <c r="D15" i="1"/>
  <c r="D16" i="1"/>
  <c r="D17" i="1"/>
  <c r="D18" i="1"/>
  <c r="D20" i="1"/>
  <c r="D21" i="1"/>
  <c r="D22" i="1"/>
  <c r="D23" i="1"/>
  <c r="D24" i="1"/>
  <c r="D25" i="1"/>
  <c r="D26" i="1"/>
  <c r="D27" i="1"/>
  <c r="D28" i="1"/>
  <c r="D29" i="1"/>
  <c r="D30" i="1"/>
  <c r="D40" i="1"/>
  <c r="D39" i="1"/>
  <c r="D31" i="1"/>
  <c r="D32" i="1"/>
  <c r="D33" i="1"/>
  <c r="D34" i="1"/>
  <c r="D35" i="1"/>
  <c r="D36" i="1"/>
  <c r="D37" i="1"/>
  <c r="D38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<sst xmlns="http://schemas.openxmlformats.org/spreadsheetml/2006/main" count="13" uniqueCount="12">
  <si>
    <t>freq</t>
  </si>
  <si>
    <t>vin</t>
  </si>
  <si>
    <t>vout</t>
  </si>
  <si>
    <t>mag</t>
  </si>
  <si>
    <t>pha</t>
  </si>
  <si>
    <t>Vin</t>
  </si>
  <si>
    <t>v1</t>
  </si>
  <si>
    <t>R</t>
  </si>
  <si>
    <t>I</t>
  </si>
  <si>
    <t>fase</t>
  </si>
  <si>
    <t>modulo</t>
  </si>
  <si>
    <t>vin-V1(math)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</si>
</sst>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193853603624406"/>
          <c:y val="9.2467349286811162E-2"/>
          <c:w val="0.74271884585977177"/>
          <c:h val="0.78135613361520706"/>
        </c:manualLayout>
      </c:layout>
      <c:scatterChart>
        <c:scatterStyle val="lineMarker"/>
        <c:varyColors val="0"/>
        <c:ser>
          <c:idx val="4"/>
          <c:order val="3"/>
          <c:tx>
            <c:strRef>
              <c:f>bode!$D$1</c:f>
              <c:strCache>
                <c:ptCount val="1"/>
                <c:pt idx="0">
                  <c:v>mag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bode!$A$2:$A$66</c:f>
              <c:numCache>
                <c:formatCode>0.00E+00</c:formatCode>
                <c:ptCount val="65"/>
                <c:pt idx="0">
                  <c:v>2000</c:v>
                </c:pt>
                <c:pt idx="1">
                  <c:v>3000</c:v>
                </c:pt>
                <c:pt idx="2">
                  <c:v>5000</c:v>
                </c:pt>
                <c:pt idx="3">
                  <c:v>8000</c:v>
                </c:pt>
                <c:pt idx="4">
                  <c:v>10000</c:v>
                </c:pt>
                <c:pt idx="5">
                  <c:v>11000</c:v>
                </c:pt>
                <c:pt idx="6">
                  <c:v>12000</c:v>
                </c:pt>
                <c:pt idx="7">
                  <c:v>13000</c:v>
                </c:pt>
                <c:pt idx="8">
                  <c:v>14000</c:v>
                </c:pt>
                <c:pt idx="9">
                  <c:v>15000</c:v>
                </c:pt>
                <c:pt idx="10">
                  <c:v>16000</c:v>
                </c:pt>
                <c:pt idx="11">
                  <c:v>17000</c:v>
                </c:pt>
                <c:pt idx="12">
                  <c:v>18000</c:v>
                </c:pt>
                <c:pt idx="13">
                  <c:v>18500</c:v>
                </c:pt>
                <c:pt idx="14">
                  <c:v>19000</c:v>
                </c:pt>
                <c:pt idx="15">
                  <c:v>19500</c:v>
                </c:pt>
                <c:pt idx="16">
                  <c:v>19700</c:v>
                </c:pt>
                <c:pt idx="17">
                  <c:v>19850</c:v>
                </c:pt>
                <c:pt idx="18">
                  <c:v>20000</c:v>
                </c:pt>
                <c:pt idx="19">
                  <c:v>20200</c:v>
                </c:pt>
                <c:pt idx="20">
                  <c:v>20500</c:v>
                </c:pt>
                <c:pt idx="21">
                  <c:v>21000</c:v>
                </c:pt>
                <c:pt idx="22">
                  <c:v>21500</c:v>
                </c:pt>
                <c:pt idx="23">
                  <c:v>22000</c:v>
                </c:pt>
                <c:pt idx="24">
                  <c:v>23000</c:v>
                </c:pt>
                <c:pt idx="25">
                  <c:v>24000</c:v>
                </c:pt>
                <c:pt idx="26">
                  <c:v>25000</c:v>
                </c:pt>
                <c:pt idx="27">
                  <c:v>26000</c:v>
                </c:pt>
                <c:pt idx="28">
                  <c:v>27000</c:v>
                </c:pt>
                <c:pt idx="29">
                  <c:v>28000</c:v>
                </c:pt>
                <c:pt idx="30">
                  <c:v>29000</c:v>
                </c:pt>
                <c:pt idx="31">
                  <c:v>30000</c:v>
                </c:pt>
                <c:pt idx="32">
                  <c:v>32000</c:v>
                </c:pt>
                <c:pt idx="33">
                  <c:v>35000</c:v>
                </c:pt>
                <c:pt idx="34">
                  <c:v>40000</c:v>
                </c:pt>
                <c:pt idx="35">
                  <c:v>50000</c:v>
                </c:pt>
                <c:pt idx="36">
                  <c:v>75000</c:v>
                </c:pt>
                <c:pt idx="37">
                  <c:v>100000</c:v>
                </c:pt>
                <c:pt idx="38">
                  <c:v>200000</c:v>
                </c:pt>
              </c:numCache>
            </c:numRef>
          </c:xVal>
          <c:yVal>
            <c:numRef>
              <c:f>bode!$D$2:$D$47</c:f>
              <c:numCache>
                <c:formatCode>General</c:formatCode>
                <c:ptCount val="46"/>
                <c:pt idx="0">
                  <c:v>-60</c:v>
                </c:pt>
                <c:pt idx="1">
                  <c:v>-53.979400086720375</c:v>
                </c:pt>
                <c:pt idx="2">
                  <c:v>-44.882502886550171</c:v>
                </c:pt>
                <c:pt idx="3">
                  <c:v>-34.798572240298505</c:v>
                </c:pt>
                <c:pt idx="4">
                  <c:v>-29.069146730437382</c:v>
                </c:pt>
                <c:pt idx="5">
                  <c:v>-26.267274614754133</c:v>
                </c:pt>
                <c:pt idx="6">
                  <c:v>-23.349821745875271</c:v>
                </c:pt>
                <c:pt idx="7">
                  <c:v>-20.140098031373167</c:v>
                </c:pt>
                <c:pt idx="8">
                  <c:v>-16.832750158095006</c:v>
                </c:pt>
                <c:pt idx="9">
                  <c:v>-13.151546383555875</c:v>
                </c:pt>
                <c:pt idx="10">
                  <c:v>-9.1934105041825251</c:v>
                </c:pt>
                <c:pt idx="11">
                  <c:v>-5.0828960965254213</c:v>
                </c:pt>
                <c:pt idx="12">
                  <c:v>-1.8302996224270056</c:v>
                </c:pt>
                <c:pt idx="13">
                  <c:v>-0.53744292800602622</c:v>
                </c:pt>
                <c:pt idx="14">
                  <c:v>-0.13127539004776548</c:v>
                </c:pt>
                <c:pt idx="15">
                  <c:v>-7.8526910294493518E-2</c:v>
                </c:pt>
                <c:pt idx="16">
                  <c:v>-4.3538385085491911E-2</c:v>
                </c:pt>
                <c:pt idx="17">
                  <c:v>-1.7389174252577827E-2</c:v>
                </c:pt>
                <c:pt idx="18">
                  <c:v>-1.7389174252577827E-2</c:v>
                </c:pt>
                <c:pt idx="19">
                  <c:v>-3.4813231526024432E-2</c:v>
                </c:pt>
                <c:pt idx="20">
                  <c:v>-7.8526910294493518E-2</c:v>
                </c:pt>
                <c:pt idx="21">
                  <c:v>-0.30945373312414798</c:v>
                </c:pt>
                <c:pt idx="22">
                  <c:v>-0.94415113911815807</c:v>
                </c:pt>
                <c:pt idx="23">
                  <c:v>-1.798189088118636</c:v>
                </c:pt>
                <c:pt idx="24">
                  <c:v>-4.4080701748435089</c:v>
                </c:pt>
                <c:pt idx="25">
                  <c:v>-7.2903250637017569</c:v>
                </c:pt>
                <c:pt idx="26">
                  <c:v>-10.061407038535702</c:v>
                </c:pt>
                <c:pt idx="27">
                  <c:v>-12.468460858869761</c:v>
                </c:pt>
                <c:pt idx="28">
                  <c:v>-14.609741115641675</c:v>
                </c:pt>
                <c:pt idx="29">
                  <c:v>-16.53627463175452</c:v>
                </c:pt>
                <c:pt idx="30">
                  <c:v>-18.166660848086309</c:v>
                </c:pt>
                <c:pt idx="31">
                  <c:v>-19.659333214024393</c:v>
                </c:pt>
                <c:pt idx="32">
                  <c:v>-22.270185496550361</c:v>
                </c:pt>
                <c:pt idx="33">
                  <c:v>-25.416704206144601</c:v>
                </c:pt>
                <c:pt idx="34">
                  <c:v>-29.447401982573229</c:v>
                </c:pt>
                <c:pt idx="35">
                  <c:v>-35.391021572434525</c:v>
                </c:pt>
                <c:pt idx="36">
                  <c:v>-41.938200260161125</c:v>
                </c:pt>
                <c:pt idx="37">
                  <c:v>-47.95880017344075</c:v>
                </c:pt>
                <c:pt idx="38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E3D-4E46-80DB-7DDA7C871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745056"/>
        <c:axId val="6384011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bode!$A$1</c15:sqref>
                        </c15:formulaRef>
                      </c:ext>
                    </c:extLst>
                    <c:strCache>
                      <c:ptCount val="1"/>
                      <c:pt idx="0">
                        <c:v>freq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bode!$A$2:$A$66</c15:sqref>
                        </c15:formulaRef>
                      </c:ext>
                    </c:extLst>
                    <c:numCache>
                      <c:formatCode>0.00E+00</c:formatCode>
                      <c:ptCount val="65"/>
                      <c:pt idx="0">
                        <c:v>2000</c:v>
                      </c:pt>
                      <c:pt idx="1">
                        <c:v>3000</c:v>
                      </c:pt>
                      <c:pt idx="2">
                        <c:v>5000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11000</c:v>
                      </c:pt>
                      <c:pt idx="6">
                        <c:v>12000</c:v>
                      </c:pt>
                      <c:pt idx="7">
                        <c:v>13000</c:v>
                      </c:pt>
                      <c:pt idx="8">
                        <c:v>14000</c:v>
                      </c:pt>
                      <c:pt idx="9">
                        <c:v>15000</c:v>
                      </c:pt>
                      <c:pt idx="10">
                        <c:v>16000</c:v>
                      </c:pt>
                      <c:pt idx="11">
                        <c:v>17000</c:v>
                      </c:pt>
                      <c:pt idx="12">
                        <c:v>18000</c:v>
                      </c:pt>
                      <c:pt idx="13">
                        <c:v>18500</c:v>
                      </c:pt>
                      <c:pt idx="14">
                        <c:v>19000</c:v>
                      </c:pt>
                      <c:pt idx="15">
                        <c:v>19500</c:v>
                      </c:pt>
                      <c:pt idx="16">
                        <c:v>19700</c:v>
                      </c:pt>
                      <c:pt idx="17">
                        <c:v>19850</c:v>
                      </c:pt>
                      <c:pt idx="18">
                        <c:v>20000</c:v>
                      </c:pt>
                      <c:pt idx="19">
                        <c:v>20200</c:v>
                      </c:pt>
                      <c:pt idx="20">
                        <c:v>20500</c:v>
                      </c:pt>
                      <c:pt idx="21">
                        <c:v>21000</c:v>
                      </c:pt>
                      <c:pt idx="22">
                        <c:v>21500</c:v>
                      </c:pt>
                      <c:pt idx="23">
                        <c:v>22000</c:v>
                      </c:pt>
                      <c:pt idx="24">
                        <c:v>23000</c:v>
                      </c:pt>
                      <c:pt idx="25">
                        <c:v>24000</c:v>
                      </c:pt>
                      <c:pt idx="26">
                        <c:v>25000</c:v>
                      </c:pt>
                      <c:pt idx="27">
                        <c:v>26000</c:v>
                      </c:pt>
                      <c:pt idx="28">
                        <c:v>27000</c:v>
                      </c:pt>
                      <c:pt idx="29">
                        <c:v>28000</c:v>
                      </c:pt>
                      <c:pt idx="30">
                        <c:v>29000</c:v>
                      </c:pt>
                      <c:pt idx="31">
                        <c:v>30000</c:v>
                      </c:pt>
                      <c:pt idx="32">
                        <c:v>32000</c:v>
                      </c:pt>
                      <c:pt idx="33">
                        <c:v>35000</c:v>
                      </c:pt>
                      <c:pt idx="34">
                        <c:v>40000</c:v>
                      </c:pt>
                      <c:pt idx="35">
                        <c:v>50000</c:v>
                      </c:pt>
                      <c:pt idx="36">
                        <c:v>75000</c:v>
                      </c:pt>
                      <c:pt idx="37">
                        <c:v>100000</c:v>
                      </c:pt>
                      <c:pt idx="38">
                        <c:v>200000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bode!$A$2:$A$4</c15:sqref>
                        </c15:formulaRef>
                      </c:ext>
                    </c:extLst>
                    <c:numCache>
                      <c:formatCode>0.00E+00</c:formatCode>
                      <c:ptCount val="3"/>
                      <c:pt idx="0">
                        <c:v>2000</c:v>
                      </c:pt>
                      <c:pt idx="1">
                        <c:v>3000</c:v>
                      </c:pt>
                      <c:pt idx="2">
                        <c:v>5000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E3D-4E46-80DB-7DDA7C8713E5}"/>
                  </c:ext>
                </c:extLst>
              </c15:ser>
            </c15:filteredScatterSeries>
            <c15:filteredScatterSeries>
              <c15:ser>
                <c:idx val="2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bode!$B$1</c15:sqref>
                        </c15:formulaRef>
                      </c:ext>
                    </c:extLst>
                    <c:strCache>
                      <c:ptCount val="1"/>
                      <c:pt idx="0">
                        <c:v>vin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bode!$A$2:$A$66</c15:sqref>
                        </c15:formulaRef>
                      </c:ext>
                    </c:extLst>
                    <c:numCache>
                      <c:formatCode>0.00E+00</c:formatCode>
                      <c:ptCount val="65"/>
                      <c:pt idx="0">
                        <c:v>2000</c:v>
                      </c:pt>
                      <c:pt idx="1">
                        <c:v>3000</c:v>
                      </c:pt>
                      <c:pt idx="2">
                        <c:v>5000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11000</c:v>
                      </c:pt>
                      <c:pt idx="6">
                        <c:v>12000</c:v>
                      </c:pt>
                      <c:pt idx="7">
                        <c:v>13000</c:v>
                      </c:pt>
                      <c:pt idx="8">
                        <c:v>14000</c:v>
                      </c:pt>
                      <c:pt idx="9">
                        <c:v>15000</c:v>
                      </c:pt>
                      <c:pt idx="10">
                        <c:v>16000</c:v>
                      </c:pt>
                      <c:pt idx="11">
                        <c:v>17000</c:v>
                      </c:pt>
                      <c:pt idx="12">
                        <c:v>18000</c:v>
                      </c:pt>
                      <c:pt idx="13">
                        <c:v>18500</c:v>
                      </c:pt>
                      <c:pt idx="14">
                        <c:v>19000</c:v>
                      </c:pt>
                      <c:pt idx="15">
                        <c:v>19500</c:v>
                      </c:pt>
                      <c:pt idx="16">
                        <c:v>19700</c:v>
                      </c:pt>
                      <c:pt idx="17">
                        <c:v>19850</c:v>
                      </c:pt>
                      <c:pt idx="18">
                        <c:v>20000</c:v>
                      </c:pt>
                      <c:pt idx="19">
                        <c:v>20200</c:v>
                      </c:pt>
                      <c:pt idx="20">
                        <c:v>20500</c:v>
                      </c:pt>
                      <c:pt idx="21">
                        <c:v>21000</c:v>
                      </c:pt>
                      <c:pt idx="22">
                        <c:v>21500</c:v>
                      </c:pt>
                      <c:pt idx="23">
                        <c:v>22000</c:v>
                      </c:pt>
                      <c:pt idx="24">
                        <c:v>23000</c:v>
                      </c:pt>
                      <c:pt idx="25">
                        <c:v>24000</c:v>
                      </c:pt>
                      <c:pt idx="26">
                        <c:v>25000</c:v>
                      </c:pt>
                      <c:pt idx="27">
                        <c:v>26000</c:v>
                      </c:pt>
                      <c:pt idx="28">
                        <c:v>27000</c:v>
                      </c:pt>
                      <c:pt idx="29">
                        <c:v>28000</c:v>
                      </c:pt>
                      <c:pt idx="30">
                        <c:v>29000</c:v>
                      </c:pt>
                      <c:pt idx="31">
                        <c:v>30000</c:v>
                      </c:pt>
                      <c:pt idx="32">
                        <c:v>32000</c:v>
                      </c:pt>
                      <c:pt idx="33">
                        <c:v>35000</c:v>
                      </c:pt>
                      <c:pt idx="34">
                        <c:v>40000</c:v>
                      </c:pt>
                      <c:pt idx="35">
                        <c:v>50000</c:v>
                      </c:pt>
                      <c:pt idx="36">
                        <c:v>75000</c:v>
                      </c:pt>
                      <c:pt idx="37">
                        <c:v>100000</c:v>
                      </c:pt>
                      <c:pt idx="38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bode!$B$2:$B$4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CE3D-4E46-80DB-7DDA7C8713E5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bode!$C$1</c15:sqref>
                        </c15:formulaRef>
                      </c:ext>
                    </c:extLst>
                    <c:strCache>
                      <c:ptCount val="1"/>
                      <c:pt idx="0">
                        <c:v>vout</c:v>
                      </c:pt>
                    </c:strCache>
                  </c:strRef>
                </c:tx>
                <c:spPr>
                  <a:ln w="22225" cap="rnd">
                    <a:solidFill>
                      <a:schemeClr val="accent4"/>
                    </a:solidFill>
                  </a:ln>
                  <a:effectLst>
                    <a:glow rad="139700">
                      <a:schemeClr val="accent4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4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4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bode!$A$2:$A$66</c15:sqref>
                        </c15:formulaRef>
                      </c:ext>
                    </c:extLst>
                    <c:numCache>
                      <c:formatCode>0.00E+00</c:formatCode>
                      <c:ptCount val="65"/>
                      <c:pt idx="0">
                        <c:v>2000</c:v>
                      </c:pt>
                      <c:pt idx="1">
                        <c:v>3000</c:v>
                      </c:pt>
                      <c:pt idx="2">
                        <c:v>5000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11000</c:v>
                      </c:pt>
                      <c:pt idx="6">
                        <c:v>12000</c:v>
                      </c:pt>
                      <c:pt idx="7">
                        <c:v>13000</c:v>
                      </c:pt>
                      <c:pt idx="8">
                        <c:v>14000</c:v>
                      </c:pt>
                      <c:pt idx="9">
                        <c:v>15000</c:v>
                      </c:pt>
                      <c:pt idx="10">
                        <c:v>16000</c:v>
                      </c:pt>
                      <c:pt idx="11">
                        <c:v>17000</c:v>
                      </c:pt>
                      <c:pt idx="12">
                        <c:v>18000</c:v>
                      </c:pt>
                      <c:pt idx="13">
                        <c:v>18500</c:v>
                      </c:pt>
                      <c:pt idx="14">
                        <c:v>19000</c:v>
                      </c:pt>
                      <c:pt idx="15">
                        <c:v>19500</c:v>
                      </c:pt>
                      <c:pt idx="16">
                        <c:v>19700</c:v>
                      </c:pt>
                      <c:pt idx="17">
                        <c:v>19850</c:v>
                      </c:pt>
                      <c:pt idx="18">
                        <c:v>20000</c:v>
                      </c:pt>
                      <c:pt idx="19">
                        <c:v>20200</c:v>
                      </c:pt>
                      <c:pt idx="20">
                        <c:v>20500</c:v>
                      </c:pt>
                      <c:pt idx="21">
                        <c:v>21000</c:v>
                      </c:pt>
                      <c:pt idx="22">
                        <c:v>21500</c:v>
                      </c:pt>
                      <c:pt idx="23">
                        <c:v>22000</c:v>
                      </c:pt>
                      <c:pt idx="24">
                        <c:v>23000</c:v>
                      </c:pt>
                      <c:pt idx="25">
                        <c:v>24000</c:v>
                      </c:pt>
                      <c:pt idx="26">
                        <c:v>25000</c:v>
                      </c:pt>
                      <c:pt idx="27">
                        <c:v>26000</c:v>
                      </c:pt>
                      <c:pt idx="28">
                        <c:v>27000</c:v>
                      </c:pt>
                      <c:pt idx="29">
                        <c:v>28000</c:v>
                      </c:pt>
                      <c:pt idx="30">
                        <c:v>29000</c:v>
                      </c:pt>
                      <c:pt idx="31">
                        <c:v>30000</c:v>
                      </c:pt>
                      <c:pt idx="32">
                        <c:v>32000</c:v>
                      </c:pt>
                      <c:pt idx="33">
                        <c:v>35000</c:v>
                      </c:pt>
                      <c:pt idx="34">
                        <c:v>40000</c:v>
                      </c:pt>
                      <c:pt idx="35">
                        <c:v>50000</c:v>
                      </c:pt>
                      <c:pt idx="36">
                        <c:v>75000</c:v>
                      </c:pt>
                      <c:pt idx="37">
                        <c:v>100000</c:v>
                      </c:pt>
                      <c:pt idx="38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bode!$C$2:$C$4</c15:sqref>
                        </c15:formulaRef>
                      </c:ext>
                    </c:extLst>
                    <c:numCache>
                      <c:formatCode>0.00E+00</c:formatCode>
                      <c:ptCount val="3"/>
                      <c:pt idx="0">
                        <c:v>0.01</c:v>
                      </c:pt>
                      <c:pt idx="1">
                        <c:v>0.02</c:v>
                      </c:pt>
                      <c:pt idx="2">
                        <c:v>5.7000000000000002E-2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E3D-4E46-80DB-7DDA7C8713E5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bode!$E$1</c15:sqref>
                        </c15:formulaRef>
                      </c:ext>
                    </c:extLst>
                    <c:strCache>
                      <c:ptCount val="1"/>
                      <c:pt idx="0">
                        <c:v>pha</c:v>
                      </c:pt>
                    </c:strCache>
                  </c:strRef>
                </c:tx>
                <c:spPr>
                  <a:ln w="22225" cap="rnd">
                    <a:solidFill>
                      <a:schemeClr val="accent6"/>
                    </a:solidFill>
                  </a:ln>
                  <a:effectLst>
                    <a:glow rad="139700">
                      <a:schemeClr val="accent6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6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bode!$A$2:$A$66</c15:sqref>
                        </c15:formulaRef>
                      </c:ext>
                    </c:extLst>
                    <c:numCache>
                      <c:formatCode>0.00E+00</c:formatCode>
                      <c:ptCount val="65"/>
                      <c:pt idx="0">
                        <c:v>2000</c:v>
                      </c:pt>
                      <c:pt idx="1">
                        <c:v>3000</c:v>
                      </c:pt>
                      <c:pt idx="2">
                        <c:v>5000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11000</c:v>
                      </c:pt>
                      <c:pt idx="6">
                        <c:v>12000</c:v>
                      </c:pt>
                      <c:pt idx="7">
                        <c:v>13000</c:v>
                      </c:pt>
                      <c:pt idx="8">
                        <c:v>14000</c:v>
                      </c:pt>
                      <c:pt idx="9">
                        <c:v>15000</c:v>
                      </c:pt>
                      <c:pt idx="10">
                        <c:v>16000</c:v>
                      </c:pt>
                      <c:pt idx="11">
                        <c:v>17000</c:v>
                      </c:pt>
                      <c:pt idx="12">
                        <c:v>18000</c:v>
                      </c:pt>
                      <c:pt idx="13">
                        <c:v>18500</c:v>
                      </c:pt>
                      <c:pt idx="14">
                        <c:v>19000</c:v>
                      </c:pt>
                      <c:pt idx="15">
                        <c:v>19500</c:v>
                      </c:pt>
                      <c:pt idx="16">
                        <c:v>19700</c:v>
                      </c:pt>
                      <c:pt idx="17">
                        <c:v>19850</c:v>
                      </c:pt>
                      <c:pt idx="18">
                        <c:v>20000</c:v>
                      </c:pt>
                      <c:pt idx="19">
                        <c:v>20200</c:v>
                      </c:pt>
                      <c:pt idx="20">
                        <c:v>20500</c:v>
                      </c:pt>
                      <c:pt idx="21">
                        <c:v>21000</c:v>
                      </c:pt>
                      <c:pt idx="22">
                        <c:v>21500</c:v>
                      </c:pt>
                      <c:pt idx="23">
                        <c:v>22000</c:v>
                      </c:pt>
                      <c:pt idx="24">
                        <c:v>23000</c:v>
                      </c:pt>
                      <c:pt idx="25">
                        <c:v>24000</c:v>
                      </c:pt>
                      <c:pt idx="26">
                        <c:v>25000</c:v>
                      </c:pt>
                      <c:pt idx="27">
                        <c:v>26000</c:v>
                      </c:pt>
                      <c:pt idx="28">
                        <c:v>27000</c:v>
                      </c:pt>
                      <c:pt idx="29">
                        <c:v>28000</c:v>
                      </c:pt>
                      <c:pt idx="30">
                        <c:v>29000</c:v>
                      </c:pt>
                      <c:pt idx="31">
                        <c:v>30000</c:v>
                      </c:pt>
                      <c:pt idx="32">
                        <c:v>32000</c:v>
                      </c:pt>
                      <c:pt idx="33">
                        <c:v>35000</c:v>
                      </c:pt>
                      <c:pt idx="34">
                        <c:v>40000</c:v>
                      </c:pt>
                      <c:pt idx="35">
                        <c:v>50000</c:v>
                      </c:pt>
                      <c:pt idx="36">
                        <c:v>75000</c:v>
                      </c:pt>
                      <c:pt idx="37">
                        <c:v>100000</c:v>
                      </c:pt>
                      <c:pt idx="38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bode!$E$2:$E$4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180</c:v>
                      </c:pt>
                      <c:pt idx="1">
                        <c:v>177</c:v>
                      </c:pt>
                      <c:pt idx="2">
                        <c:v>173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CE3D-4E46-80DB-7DDA7C8713E5}"/>
                  </c:ext>
                </c:extLst>
              </c15:ser>
            </c15:filteredScatterSeries>
            <c15:filteredScatterSeries>
              <c15:ser>
                <c:idx val="0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zin!$F$1</c15:sqref>
                        </c15:formulaRef>
                      </c:ext>
                    </c:extLst>
                    <c:strCache>
                      <c:ptCount val="1"/>
                      <c:pt idx="0">
                        <c:v>modulo</c:v>
                      </c:pt>
                    </c:strCache>
                  </c:strRef>
                </c:tx>
                <c:spPr>
                  <a:ln w="25400" cap="rnd">
                    <a:noFill/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zin!$A$2:$A$27</c15:sqref>
                        </c15:formulaRef>
                      </c:ext>
                    </c:extLst>
                    <c:numCache>
                      <c:formatCode>0.00E+00</c:formatCode>
                      <c:ptCount val="26"/>
                      <c:pt idx="0">
                        <c:v>1000</c:v>
                      </c:pt>
                      <c:pt idx="1">
                        <c:v>2000</c:v>
                      </c:pt>
                      <c:pt idx="2">
                        <c:v>5000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11000</c:v>
                      </c:pt>
                      <c:pt idx="6">
                        <c:v>12000</c:v>
                      </c:pt>
                      <c:pt idx="7">
                        <c:v>13000</c:v>
                      </c:pt>
                      <c:pt idx="8">
                        <c:v>14000</c:v>
                      </c:pt>
                      <c:pt idx="9">
                        <c:v>15000</c:v>
                      </c:pt>
                      <c:pt idx="10">
                        <c:v>16000</c:v>
                      </c:pt>
                      <c:pt idx="11">
                        <c:v>17000</c:v>
                      </c:pt>
                      <c:pt idx="12">
                        <c:v>18000</c:v>
                      </c:pt>
                      <c:pt idx="13">
                        <c:v>19000</c:v>
                      </c:pt>
                      <c:pt idx="14">
                        <c:v>20000</c:v>
                      </c:pt>
                      <c:pt idx="15">
                        <c:v>21000</c:v>
                      </c:pt>
                      <c:pt idx="16">
                        <c:v>22000</c:v>
                      </c:pt>
                      <c:pt idx="17">
                        <c:v>23000</c:v>
                      </c:pt>
                      <c:pt idx="18">
                        <c:v>25000</c:v>
                      </c:pt>
                      <c:pt idx="19">
                        <c:v>26000</c:v>
                      </c:pt>
                      <c:pt idx="20">
                        <c:v>27000</c:v>
                      </c:pt>
                      <c:pt idx="21">
                        <c:v>29000</c:v>
                      </c:pt>
                      <c:pt idx="22">
                        <c:v>35000</c:v>
                      </c:pt>
                      <c:pt idx="23">
                        <c:v>50000</c:v>
                      </c:pt>
                      <c:pt idx="24">
                        <c:v>100000</c:v>
                      </c:pt>
                      <c:pt idx="25">
                        <c:v>200000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zin!$F$2:$F$27</c15:sqref>
                        </c15:formulaRef>
                      </c:ext>
                    </c:extLst>
                    <c:numCache>
                      <c:formatCode>0.00E+00</c:formatCode>
                      <c:ptCount val="26"/>
                      <c:pt idx="0">
                        <c:v>82978.13121272366</c:v>
                      </c:pt>
                      <c:pt idx="1">
                        <c:v>82978.13121272366</c:v>
                      </c:pt>
                      <c:pt idx="2">
                        <c:v>77676.082862523559</c:v>
                      </c:pt>
                      <c:pt idx="3">
                        <c:v>70326.889279437601</c:v>
                      </c:pt>
                      <c:pt idx="4">
                        <c:v>64329.966329966323</c:v>
                      </c:pt>
                      <c:pt idx="5">
                        <c:v>62942.716857610474</c:v>
                      </c:pt>
                      <c:pt idx="6">
                        <c:v>59019.108280254768</c:v>
                      </c:pt>
                      <c:pt idx="7">
                        <c:v>56272.024729520868</c:v>
                      </c:pt>
                      <c:pt idx="8">
                        <c:v>53398.203592814367</c:v>
                      </c:pt>
                      <c:pt idx="9">
                        <c:v>50196.816208393633</c:v>
                      </c:pt>
                      <c:pt idx="10">
                        <c:v>46253.48189415042</c:v>
                      </c:pt>
                      <c:pt idx="11">
                        <c:v>41715.43624161074</c:v>
                      </c:pt>
                      <c:pt idx="12">
                        <c:v>38021.136063408187</c:v>
                      </c:pt>
                      <c:pt idx="13">
                        <c:v>37173.333333333336</c:v>
                      </c:pt>
                      <c:pt idx="14">
                        <c:v>38016.172506738549</c:v>
                      </c:pt>
                      <c:pt idx="15">
                        <c:v>38406.460296096906</c:v>
                      </c:pt>
                      <c:pt idx="16">
                        <c:v>38368.98395721925</c:v>
                      </c:pt>
                      <c:pt idx="17">
                        <c:v>37746.031746031753</c:v>
                      </c:pt>
                      <c:pt idx="18">
                        <c:v>36020.671834625318</c:v>
                      </c:pt>
                      <c:pt idx="19">
                        <c:v>35142.857142857145</c:v>
                      </c:pt>
                      <c:pt idx="20">
                        <c:v>34123.581336696087</c:v>
                      </c:pt>
                      <c:pt idx="21">
                        <c:v>32435.105067985169</c:v>
                      </c:pt>
                      <c:pt idx="22">
                        <c:v>27849.056603773581</c:v>
                      </c:pt>
                      <c:pt idx="23">
                        <c:v>20274.725274725275</c:v>
                      </c:pt>
                      <c:pt idx="24">
                        <c:v>10355.23613963039</c:v>
                      </c:pt>
                      <c:pt idx="25">
                        <c:v>5268.4793554884191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CE3D-4E46-80DB-7DDA7C8713E5}"/>
                  </c:ext>
                </c:extLst>
              </c15:ser>
            </c15:filteredScatterSeries>
          </c:ext>
        </c:extLst>
      </c:scatterChart>
      <c:valAx>
        <c:axId val="6647450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401184"/>
        <c:crosses val="autoZero"/>
        <c:crossBetween val="midCat"/>
      </c:valAx>
      <c:valAx>
        <c:axId val="63840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4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998381452318463"/>
          <c:y val="0.15782407407407409"/>
          <c:w val="0.74231474190726154"/>
          <c:h val="0.73477653834937295"/>
        </c:manualLayout>
      </c:layout>
      <c:scatterChart>
        <c:scatterStyle val="lineMarker"/>
        <c:varyColors val="0"/>
        <c:ser>
          <c:idx val="0"/>
          <c:order val="0"/>
          <c:tx>
            <c:strRef>
              <c:f>zin!$F$1</c:f>
              <c:strCache>
                <c:ptCount val="1"/>
                <c:pt idx="0">
                  <c:v>modulo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zin!$A$2:$A$27</c:f>
              <c:numCache>
                <c:formatCode>0.00E+00</c:formatCode>
                <c:ptCount val="26"/>
                <c:pt idx="0">
                  <c:v>1000</c:v>
                </c:pt>
                <c:pt idx="1">
                  <c:v>2000</c:v>
                </c:pt>
                <c:pt idx="2">
                  <c:v>5000</c:v>
                </c:pt>
                <c:pt idx="3">
                  <c:v>8000</c:v>
                </c:pt>
                <c:pt idx="4">
                  <c:v>10000</c:v>
                </c:pt>
                <c:pt idx="5">
                  <c:v>11000</c:v>
                </c:pt>
                <c:pt idx="6">
                  <c:v>12000</c:v>
                </c:pt>
                <c:pt idx="7">
                  <c:v>13000</c:v>
                </c:pt>
                <c:pt idx="8">
                  <c:v>14000</c:v>
                </c:pt>
                <c:pt idx="9">
                  <c:v>15000</c:v>
                </c:pt>
                <c:pt idx="10">
                  <c:v>16000</c:v>
                </c:pt>
                <c:pt idx="11">
                  <c:v>17000</c:v>
                </c:pt>
                <c:pt idx="12">
                  <c:v>18000</c:v>
                </c:pt>
                <c:pt idx="13">
                  <c:v>19000</c:v>
                </c:pt>
                <c:pt idx="14">
                  <c:v>20000</c:v>
                </c:pt>
                <c:pt idx="15">
                  <c:v>21000</c:v>
                </c:pt>
                <c:pt idx="16">
                  <c:v>22000</c:v>
                </c:pt>
                <c:pt idx="17">
                  <c:v>23000</c:v>
                </c:pt>
                <c:pt idx="18">
                  <c:v>25000</c:v>
                </c:pt>
                <c:pt idx="19">
                  <c:v>26000</c:v>
                </c:pt>
                <c:pt idx="20">
                  <c:v>27000</c:v>
                </c:pt>
                <c:pt idx="21">
                  <c:v>29000</c:v>
                </c:pt>
                <c:pt idx="22">
                  <c:v>35000</c:v>
                </c:pt>
                <c:pt idx="23">
                  <c:v>50000</c:v>
                </c:pt>
                <c:pt idx="24">
                  <c:v>100000</c:v>
                </c:pt>
                <c:pt idx="25">
                  <c:v>200000</c:v>
                </c:pt>
              </c:numCache>
            </c:numRef>
          </c:xVal>
          <c:yVal>
            <c:numRef>
              <c:f>zin!$F$2:$F$27</c:f>
              <c:numCache>
                <c:formatCode>0.00E+00</c:formatCode>
                <c:ptCount val="26"/>
                <c:pt idx="0">
                  <c:v>82978.13121272366</c:v>
                </c:pt>
                <c:pt idx="1">
                  <c:v>82978.13121272366</c:v>
                </c:pt>
                <c:pt idx="2">
                  <c:v>77676.082862523559</c:v>
                </c:pt>
                <c:pt idx="3">
                  <c:v>70326.889279437601</c:v>
                </c:pt>
                <c:pt idx="4">
                  <c:v>64329.966329966323</c:v>
                </c:pt>
                <c:pt idx="5">
                  <c:v>62942.716857610474</c:v>
                </c:pt>
                <c:pt idx="6">
                  <c:v>59019.108280254768</c:v>
                </c:pt>
                <c:pt idx="7">
                  <c:v>56272.024729520868</c:v>
                </c:pt>
                <c:pt idx="8">
                  <c:v>53398.203592814367</c:v>
                </c:pt>
                <c:pt idx="9">
                  <c:v>50196.816208393633</c:v>
                </c:pt>
                <c:pt idx="10">
                  <c:v>46253.48189415042</c:v>
                </c:pt>
                <c:pt idx="11">
                  <c:v>41715.43624161074</c:v>
                </c:pt>
                <c:pt idx="12">
                  <c:v>38021.136063408187</c:v>
                </c:pt>
                <c:pt idx="13">
                  <c:v>37173.333333333336</c:v>
                </c:pt>
                <c:pt idx="14">
                  <c:v>38016.172506738549</c:v>
                </c:pt>
                <c:pt idx="15">
                  <c:v>38406.460296096906</c:v>
                </c:pt>
                <c:pt idx="16">
                  <c:v>38368.98395721925</c:v>
                </c:pt>
                <c:pt idx="17">
                  <c:v>37746.031746031753</c:v>
                </c:pt>
                <c:pt idx="18">
                  <c:v>36020.671834625318</c:v>
                </c:pt>
                <c:pt idx="19">
                  <c:v>35142.857142857145</c:v>
                </c:pt>
                <c:pt idx="20">
                  <c:v>34123.581336696087</c:v>
                </c:pt>
                <c:pt idx="21">
                  <c:v>32435.105067985169</c:v>
                </c:pt>
                <c:pt idx="22">
                  <c:v>27849.056603773581</c:v>
                </c:pt>
                <c:pt idx="23">
                  <c:v>20274.725274725275</c:v>
                </c:pt>
                <c:pt idx="24">
                  <c:v>10355.23613963039</c:v>
                </c:pt>
                <c:pt idx="25">
                  <c:v>5268.4793554884191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6B-48A6-9BA8-8858999B6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745056"/>
        <c:axId val="638401184"/>
      </c:scatterChart>
      <c:valAx>
        <c:axId val="6647450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401184"/>
        <c:crosses val="autoZero"/>
        <c:crossBetween val="midCat"/>
      </c:valAx>
      <c:valAx>
        <c:axId val="63840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745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119530</xdr:colOff>
      <xdr:row>0</xdr:row>
      <xdr:rowOff>74706</xdr:rowOff>
    </xdr:from>
    <xdr:to>
      <xdr:col>16</xdr:col>
      <xdr:colOff>201706</xdr:colOff>
      <xdr:row>22</xdr:row>
      <xdr:rowOff>120462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152EA-1AB5-4891-A90E-2962DB1DC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22225</xdr:colOff>
      <xdr:row>3</xdr:row>
      <xdr:rowOff>28575</xdr:rowOff>
    </xdr:from>
    <xdr:to>
      <xdr:col>14</xdr:col>
      <xdr:colOff>327025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E1FD5F-18DB-44A9-B010-3CB1FE265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BE17-0FB0-47FC-836B-C8BC3F173F74}">
  <dimension ref="A1:E40"/>
  <sheetViews>
    <sheetView zoomScaleNormal="100" workbookViewId="0">
      <selection activeCell="C15" sqref="C15"/>
    </sheetView>
  </sheetViews>
  <sheetFormatPr defaultRowHeight="14.5" x14ac:dyDescent="0.35"/>
  <cols>
    <col min="3" max="3" width="9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2000</v>
      </c>
      <c r="B2">
        <v>10</v>
      </c>
      <c r="C2" s="1">
        <v>0.01</v>
      </c>
      <c r="D2">
        <f>20*LOG10(C2/B2)</f>
        <v>-60</v>
      </c>
      <c r="E2">
        <v>180</v>
      </c>
    </row>
    <row r="3" spans="1:5" x14ac:dyDescent="0.35">
      <c r="A3" s="1">
        <v>3000</v>
      </c>
      <c r="B3">
        <v>10</v>
      </c>
      <c r="C3" s="1">
        <v>0.02</v>
      </c>
      <c r="D3">
        <f t="shared" ref="D3:D40" si="0">20*LOG10(C3/B3)</f>
        <v>-53.979400086720375</v>
      </c>
      <c r="E3">
        <v>177</v>
      </c>
    </row>
    <row r="4" spans="1:5" x14ac:dyDescent="0.35">
      <c r="A4" s="1">
        <v>5000</v>
      </c>
      <c r="B4">
        <v>10</v>
      </c>
      <c r="C4" s="1">
        <v>5.7000000000000002E-2</v>
      </c>
      <c r="D4">
        <f t="shared" si="0"/>
        <v>-44.882502886550171</v>
      </c>
      <c r="E4">
        <v>173</v>
      </c>
    </row>
    <row r="5" spans="1:5" x14ac:dyDescent="0.35">
      <c r="A5" s="1">
        <v>8000</v>
      </c>
      <c r="B5">
        <v>10</v>
      </c>
      <c r="C5" s="1">
        <v>0.182</v>
      </c>
      <c r="D5">
        <f t="shared" si="0"/>
        <v>-34.798572240298505</v>
      </c>
      <c r="E5">
        <v>168</v>
      </c>
    </row>
    <row r="6" spans="1:5" x14ac:dyDescent="0.35">
      <c r="A6" s="1">
        <v>10000</v>
      </c>
      <c r="B6">
        <v>10</v>
      </c>
      <c r="C6" s="1">
        <v>0.35199999999999998</v>
      </c>
      <c r="D6">
        <f t="shared" si="0"/>
        <v>-29.069146730437382</v>
      </c>
      <c r="E6">
        <v>163</v>
      </c>
    </row>
    <row r="7" spans="1:5" x14ac:dyDescent="0.35">
      <c r="A7" s="1">
        <v>11000</v>
      </c>
      <c r="B7">
        <v>10</v>
      </c>
      <c r="C7" s="1">
        <v>0.48599999999999999</v>
      </c>
      <c r="D7">
        <f t="shared" si="0"/>
        <v>-26.267274614754133</v>
      </c>
      <c r="E7">
        <v>160</v>
      </c>
    </row>
    <row r="8" spans="1:5" x14ac:dyDescent="0.35">
      <c r="A8" s="1">
        <v>12000</v>
      </c>
      <c r="B8">
        <v>10</v>
      </c>
      <c r="C8" s="1">
        <v>0.68</v>
      </c>
      <c r="D8">
        <f t="shared" si="0"/>
        <v>-23.349821745875271</v>
      </c>
      <c r="E8">
        <v>155</v>
      </c>
    </row>
    <row r="9" spans="1:5" x14ac:dyDescent="0.35">
      <c r="A9" s="1">
        <v>13000</v>
      </c>
      <c r="B9">
        <v>10</v>
      </c>
      <c r="C9" s="1">
        <v>0.98399999999999999</v>
      </c>
      <c r="D9">
        <f t="shared" si="0"/>
        <v>-20.140098031373167</v>
      </c>
      <c r="E9">
        <v>151</v>
      </c>
    </row>
    <row r="10" spans="1:5" x14ac:dyDescent="0.35">
      <c r="A10" s="1">
        <v>14000</v>
      </c>
      <c r="B10">
        <v>10</v>
      </c>
      <c r="C10" s="1">
        <v>1.44</v>
      </c>
      <c r="D10">
        <f t="shared" si="0"/>
        <v>-16.832750158095006</v>
      </c>
      <c r="E10">
        <v>144</v>
      </c>
    </row>
    <row r="11" spans="1:5" x14ac:dyDescent="0.35">
      <c r="A11" s="1">
        <v>15000</v>
      </c>
      <c r="B11">
        <v>10</v>
      </c>
      <c r="C11" s="1">
        <v>2.2000000000000002</v>
      </c>
      <c r="D11">
        <f t="shared" si="0"/>
        <v>-13.151546383555875</v>
      </c>
      <c r="E11">
        <v>135</v>
      </c>
    </row>
    <row r="12" spans="1:5" x14ac:dyDescent="0.35">
      <c r="A12" s="1">
        <v>16000</v>
      </c>
      <c r="B12">
        <v>10</v>
      </c>
      <c r="C12" s="1">
        <v>3.47</v>
      </c>
      <c r="D12">
        <f t="shared" si="0"/>
        <v>-9.1934105041825251</v>
      </c>
      <c r="E12">
        <v>120</v>
      </c>
    </row>
    <row r="13" spans="1:5" x14ac:dyDescent="0.35">
      <c r="A13" s="1">
        <v>17000</v>
      </c>
      <c r="B13">
        <v>10</v>
      </c>
      <c r="C13" s="1">
        <v>5.57</v>
      </c>
      <c r="D13">
        <f t="shared" si="0"/>
        <v>-5.0828960965254213</v>
      </c>
      <c r="E13">
        <v>98</v>
      </c>
    </row>
    <row r="14" spans="1:5" x14ac:dyDescent="0.35">
      <c r="A14" s="1">
        <v>18000</v>
      </c>
      <c r="B14">
        <v>10</v>
      </c>
      <c r="C14" s="1">
        <v>8.1</v>
      </c>
      <c r="D14">
        <f t="shared" si="0"/>
        <v>-1.8302996224270056</v>
      </c>
      <c r="E14">
        <v>65</v>
      </c>
    </row>
    <row r="15" spans="1:5" x14ac:dyDescent="0.35">
      <c r="A15" s="1">
        <v>18500</v>
      </c>
      <c r="B15">
        <v>10</v>
      </c>
      <c r="C15" s="1">
        <v>9.4</v>
      </c>
      <c r="D15">
        <f t="shared" si="0"/>
        <v>-0.53744292800602622</v>
      </c>
      <c r="E15">
        <v>46</v>
      </c>
    </row>
    <row r="16" spans="1:5" x14ac:dyDescent="0.35">
      <c r="A16" s="1">
        <v>19000</v>
      </c>
      <c r="B16">
        <v>10</v>
      </c>
      <c r="C16" s="1">
        <v>9.85</v>
      </c>
      <c r="D16">
        <f t="shared" si="0"/>
        <v>-0.13127539004776548</v>
      </c>
      <c r="E16">
        <v>29</v>
      </c>
    </row>
    <row r="17" spans="1:5" x14ac:dyDescent="0.35">
      <c r="A17" s="1">
        <v>19500</v>
      </c>
      <c r="B17">
        <v>10</v>
      </c>
      <c r="C17" s="1">
        <v>9.91</v>
      </c>
      <c r="D17">
        <f t="shared" si="0"/>
        <v>-7.8526910294493518E-2</v>
      </c>
      <c r="E17">
        <v>11</v>
      </c>
    </row>
    <row r="18" spans="1:5" x14ac:dyDescent="0.35">
      <c r="A18" s="1">
        <v>19700</v>
      </c>
      <c r="B18">
        <v>10</v>
      </c>
      <c r="C18" s="1">
        <v>9.9499999999999993</v>
      </c>
      <c r="D18">
        <f t="shared" si="0"/>
        <v>-4.3538385085491911E-2</v>
      </c>
      <c r="E18">
        <v>5</v>
      </c>
    </row>
    <row r="19" spans="1:5" x14ac:dyDescent="0.35">
      <c r="A19" s="1">
        <v>19850</v>
      </c>
      <c r="B19">
        <v>10</v>
      </c>
      <c r="C19" s="1">
        <v>9.98</v>
      </c>
      <c r="D19">
        <f t="shared" si="0"/>
        <v>-1.7389174252577827E-2</v>
      </c>
      <c r="E19">
        <v>0</v>
      </c>
    </row>
    <row r="20" spans="1:5" x14ac:dyDescent="0.35">
      <c r="A20" s="1">
        <v>20000</v>
      </c>
      <c r="B20">
        <v>10</v>
      </c>
      <c r="C20" s="1">
        <v>9.98</v>
      </c>
      <c r="D20">
        <f t="shared" si="0"/>
        <v>-1.7389174252577827E-2</v>
      </c>
      <c r="E20">
        <v>-4</v>
      </c>
    </row>
    <row r="21" spans="1:5" x14ac:dyDescent="0.35">
      <c r="A21" s="1">
        <v>20200</v>
      </c>
      <c r="B21">
        <v>10</v>
      </c>
      <c r="C21" s="1">
        <v>9.9600000000000009</v>
      </c>
      <c r="D21">
        <f t="shared" si="0"/>
        <v>-3.4813231526024432E-2</v>
      </c>
      <c r="E21">
        <v>-12</v>
      </c>
    </row>
    <row r="22" spans="1:5" x14ac:dyDescent="0.35">
      <c r="A22" s="1">
        <v>20500</v>
      </c>
      <c r="B22">
        <v>10</v>
      </c>
      <c r="C22" s="1">
        <v>9.91</v>
      </c>
      <c r="D22">
        <f t="shared" si="0"/>
        <v>-7.8526910294493518E-2</v>
      </c>
      <c r="E22">
        <v>-21</v>
      </c>
    </row>
    <row r="23" spans="1:5" x14ac:dyDescent="0.35">
      <c r="A23" s="1">
        <v>21000</v>
      </c>
      <c r="B23">
        <v>10</v>
      </c>
      <c r="C23" s="1">
        <v>9.65</v>
      </c>
      <c r="D23">
        <f t="shared" si="0"/>
        <v>-0.30945373312414798</v>
      </c>
      <c r="E23">
        <v>-38</v>
      </c>
    </row>
    <row r="24" spans="1:5" x14ac:dyDescent="0.35">
      <c r="A24" s="1">
        <v>21500</v>
      </c>
      <c r="B24">
        <v>10</v>
      </c>
      <c r="C24" s="1">
        <v>8.9700000000000006</v>
      </c>
      <c r="D24">
        <f t="shared" si="0"/>
        <v>-0.94415113911815807</v>
      </c>
      <c r="E24">
        <v>-55</v>
      </c>
    </row>
    <row r="25" spans="1:5" x14ac:dyDescent="0.35">
      <c r="A25" s="1">
        <v>22000</v>
      </c>
      <c r="B25">
        <v>10</v>
      </c>
      <c r="C25" s="1">
        <v>8.1300000000000008</v>
      </c>
      <c r="D25">
        <f t="shared" si="0"/>
        <v>-1.798189088118636</v>
      </c>
      <c r="E25">
        <v>-68</v>
      </c>
    </row>
    <row r="26" spans="1:5" x14ac:dyDescent="0.35">
      <c r="A26" s="1">
        <v>23000</v>
      </c>
      <c r="B26">
        <v>10</v>
      </c>
      <c r="C26" s="1">
        <v>6.02</v>
      </c>
      <c r="D26">
        <f t="shared" si="0"/>
        <v>-4.4080701748435089</v>
      </c>
      <c r="E26">
        <v>-96</v>
      </c>
    </row>
    <row r="27" spans="1:5" x14ac:dyDescent="0.35">
      <c r="A27" s="1">
        <v>24000</v>
      </c>
      <c r="B27">
        <v>10</v>
      </c>
      <c r="C27" s="1">
        <v>4.32</v>
      </c>
      <c r="D27">
        <f t="shared" si="0"/>
        <v>-7.2903250637017569</v>
      </c>
      <c r="E27">
        <v>-113</v>
      </c>
    </row>
    <row r="28" spans="1:5" x14ac:dyDescent="0.35">
      <c r="A28" s="1">
        <v>25000</v>
      </c>
      <c r="B28">
        <v>10</v>
      </c>
      <c r="C28" s="1">
        <v>3.14</v>
      </c>
      <c r="D28">
        <f t="shared" si="0"/>
        <v>-10.061407038535702</v>
      </c>
      <c r="E28">
        <v>-125</v>
      </c>
    </row>
    <row r="29" spans="1:5" x14ac:dyDescent="0.35">
      <c r="A29" s="1">
        <v>26000</v>
      </c>
      <c r="B29">
        <v>10</v>
      </c>
      <c r="C29" s="1">
        <v>2.38</v>
      </c>
      <c r="D29">
        <f t="shared" si="0"/>
        <v>-12.468460858869761</v>
      </c>
      <c r="E29">
        <v>-135</v>
      </c>
    </row>
    <row r="30" spans="1:5" x14ac:dyDescent="0.35">
      <c r="A30" s="1">
        <v>27000</v>
      </c>
      <c r="B30">
        <v>10</v>
      </c>
      <c r="C30" s="1">
        <v>1.86</v>
      </c>
      <c r="D30">
        <f t="shared" si="0"/>
        <v>-14.609741115641675</v>
      </c>
      <c r="E30">
        <v>-140</v>
      </c>
    </row>
    <row r="31" spans="1:5" x14ac:dyDescent="0.35">
      <c r="A31" s="1">
        <v>28000</v>
      </c>
      <c r="B31">
        <v>10</v>
      </c>
      <c r="C31" s="1">
        <v>1.49</v>
      </c>
      <c r="D31">
        <f t="shared" si="0"/>
        <v>-16.53627463175452</v>
      </c>
      <c r="E31">
        <v>-144</v>
      </c>
    </row>
    <row r="32" spans="1:5" x14ac:dyDescent="0.35">
      <c r="A32" s="1">
        <v>29000</v>
      </c>
      <c r="B32">
        <v>10</v>
      </c>
      <c r="C32" s="1">
        <v>1.2350000000000001</v>
      </c>
      <c r="D32">
        <f t="shared" si="0"/>
        <v>-18.166660848086309</v>
      </c>
      <c r="E32">
        <v>-148</v>
      </c>
    </row>
    <row r="33" spans="1:5" x14ac:dyDescent="0.35">
      <c r="A33" s="1">
        <v>30000</v>
      </c>
      <c r="B33">
        <v>10</v>
      </c>
      <c r="C33" s="1">
        <v>1.04</v>
      </c>
      <c r="D33">
        <f t="shared" si="0"/>
        <v>-19.659333214024393</v>
      </c>
      <c r="E33">
        <v>-152</v>
      </c>
    </row>
    <row r="34" spans="1:5" x14ac:dyDescent="0.35">
      <c r="A34" s="1">
        <v>32000</v>
      </c>
      <c r="B34">
        <v>10</v>
      </c>
      <c r="C34" s="1">
        <v>0.77</v>
      </c>
      <c r="D34">
        <f t="shared" si="0"/>
        <v>-22.270185496550361</v>
      </c>
      <c r="E34">
        <v>-157</v>
      </c>
    </row>
    <row r="35" spans="1:5" x14ac:dyDescent="0.35">
      <c r="A35" s="1">
        <v>35000</v>
      </c>
      <c r="B35">
        <v>10</v>
      </c>
      <c r="C35" s="1">
        <v>0.53600000000000003</v>
      </c>
      <c r="D35">
        <f t="shared" si="0"/>
        <v>-25.416704206144601</v>
      </c>
      <c r="E35">
        <v>-162</v>
      </c>
    </row>
    <row r="36" spans="1:5" x14ac:dyDescent="0.35">
      <c r="A36" s="1">
        <v>40000</v>
      </c>
      <c r="B36">
        <v>10</v>
      </c>
      <c r="C36" s="1">
        <v>0.33700000000000002</v>
      </c>
      <c r="D36">
        <f t="shared" si="0"/>
        <v>-29.447401982573229</v>
      </c>
      <c r="E36">
        <v>-166</v>
      </c>
    </row>
    <row r="37" spans="1:5" x14ac:dyDescent="0.35">
      <c r="A37" s="1">
        <v>50000</v>
      </c>
      <c r="B37">
        <v>10</v>
      </c>
      <c r="C37" s="1">
        <v>0.17</v>
      </c>
      <c r="D37">
        <f t="shared" si="0"/>
        <v>-35.391021572434525</v>
      </c>
      <c r="E37">
        <v>-170</v>
      </c>
    </row>
    <row r="38" spans="1:5" x14ac:dyDescent="0.35">
      <c r="A38" s="1">
        <v>75000</v>
      </c>
      <c r="B38">
        <v>10</v>
      </c>
      <c r="C38" s="1">
        <v>0.08</v>
      </c>
      <c r="D38">
        <f t="shared" si="0"/>
        <v>-41.938200260161125</v>
      </c>
      <c r="E38">
        <v>-180</v>
      </c>
    </row>
    <row r="39" spans="1:5" x14ac:dyDescent="0.35">
      <c r="A39" s="1">
        <v>100000</v>
      </c>
      <c r="B39">
        <v>10</v>
      </c>
      <c r="C39" s="1">
        <v>0.04</v>
      </c>
      <c r="D39">
        <f t="shared" si="0"/>
        <v>-47.95880017344075</v>
      </c>
      <c r="E39">
        <v>180</v>
      </c>
    </row>
    <row r="40" spans="1:5" x14ac:dyDescent="0.35">
      <c r="A40" s="1">
        <v>200000</v>
      </c>
      <c r="B40">
        <v>10</v>
      </c>
      <c r="C40" s="1">
        <v>0.01</v>
      </c>
      <c r="D40">
        <f t="shared" si="0"/>
        <v>-60</v>
      </c>
      <c r="E40">
        <v>180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D0E6E50F-E67E-4033-A1EC-832F2C54079D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bode!D2:D2</xm:f>
              <xm:sqref>A2</xm:sqref>
            </x14:sparkline>
            <x14:sparkline>
              <xm:f>bode!D3:D3</xm:f>
              <xm:sqref>A3</xm:sqref>
            </x14:sparkline>
            <x14:sparkline>
              <xm:f>bode!D4:D4</xm:f>
              <xm:sqref>A4</xm:sqref>
            </x14:sparkline>
            <x14:sparkline>
              <xm:f>bode!D5:D5</xm:f>
              <xm:sqref>A5</xm:sqref>
            </x14:sparkline>
            <x14:sparkline>
              <xm:f>bode!D6:D6</xm:f>
              <xm:sqref>A6</xm:sqref>
            </x14:sparkline>
            <x14:sparkline>
              <xm:f>bode!D7:D7</xm:f>
              <xm:sqref>A7</xm:sqref>
            </x14:sparkline>
            <x14:sparkline>
              <xm:f>bode!D8:D8</xm:f>
              <xm:sqref>A8</xm:sqref>
            </x14:sparkline>
            <x14:sparkline>
              <xm:f>bode!D9:D9</xm:f>
              <xm:sqref>A9</xm:sqref>
            </x14:sparkline>
            <x14:sparkline>
              <xm:f>bode!D10:D10</xm:f>
              <xm:sqref>A10</xm:sqref>
            </x14:sparkline>
            <x14:sparkline>
              <xm:f>bode!D11:D11</xm:f>
              <xm:sqref>A11</xm:sqref>
            </x14:sparkline>
            <x14:sparkline>
              <xm:f>bode!D12:D12</xm:f>
              <xm:sqref>A12</xm:sqref>
            </x14:sparkline>
            <x14:sparkline>
              <xm:f>bode!D13:D13</xm:f>
              <xm:sqref>A13</xm:sqref>
            </x14:sparkline>
            <x14:sparkline>
              <xm:f>bode!D14:D14</xm:f>
              <xm:sqref>A14</xm:sqref>
            </x14:sparkline>
            <x14:sparkline>
              <xm:f>bode!D15:D15</xm:f>
              <xm:sqref>A15</xm:sqref>
            </x14:sparkline>
            <x14:sparkline>
              <xm:f>bode!D16:D16</xm:f>
              <xm:sqref>A16</xm:sqref>
            </x14:sparkline>
            <x14:sparkline>
              <xm:f>bode!D17:D17</xm:f>
              <xm:sqref>A17</xm:sqref>
            </x14:sparkline>
            <x14:sparkline>
              <xm:f>bode!D18:D18</xm:f>
              <xm:sqref>A18</xm:sqref>
            </x14:sparkline>
            <x14:sparkline>
              <xm:f>bode!D19:D19</xm:f>
              <xm:sqref>A19</xm:sqref>
            </x14:sparkline>
            <x14:sparkline>
              <xm:f>bode!D20:D20</xm:f>
              <xm:sqref>A20</xm:sqref>
            </x14:sparkline>
            <x14:sparkline>
              <xm:f>bode!D21:D21</xm:f>
              <xm:sqref>A21</xm:sqref>
            </x14:sparkline>
            <x14:sparkline>
              <xm:f>bode!D22:D22</xm:f>
              <xm:sqref>A22</xm:sqref>
            </x14:sparkline>
            <x14:sparkline>
              <xm:f>bode!D23:D23</xm:f>
              <xm:sqref>A23</xm:sqref>
            </x14:sparkline>
            <x14:sparkline>
              <xm:f>bode!D24:D24</xm:f>
              <xm:sqref>A24</xm:sqref>
            </x14:sparkline>
            <x14:sparkline>
              <xm:f>bode!D25:D25</xm:f>
              <xm:sqref>A25</xm:sqref>
            </x14:sparkline>
            <x14:sparkline>
              <xm:f>bode!D26:D26</xm:f>
              <xm:sqref>A26</xm:sqref>
            </x14:sparkline>
            <x14:sparkline>
              <xm:f>bode!D27:D27</xm:f>
              <xm:sqref>A27</xm:sqref>
            </x14:sparkline>
            <x14:sparkline>
              <xm:f>bode!D28:D28</xm:f>
              <xm:sqref>A28</xm:sqref>
            </x14:sparkline>
            <x14:sparkline>
              <xm:f>bode!D29:D29</xm:f>
              <xm:sqref>A29</xm:sqref>
            </x14:sparkline>
            <x14:sparkline>
              <xm:f>bode!D30:D30</xm:f>
              <xm:sqref>A30</xm:sqref>
            </x14:sparkline>
            <x14:sparkline>
              <xm:f>bode!D31:D31</xm:f>
              <xm:sqref>A31</xm:sqref>
            </x14:sparkline>
            <x14:sparkline>
              <xm:f>bode!D32:D32</xm:f>
              <xm:sqref>A32</xm:sqref>
            </x14:sparkline>
            <x14:sparkline>
              <xm:f>bode!D33:D33</xm:f>
              <xm:sqref>A33</xm:sqref>
            </x14:sparkline>
            <x14:sparkline>
              <xm:f>bode!D34:D34</xm:f>
              <xm:sqref>A34</xm:sqref>
            </x14:sparkline>
            <x14:sparkline>
              <xm:f>bode!D35:D35</xm:f>
              <xm:sqref>A35</xm:sqref>
            </x14:sparkline>
            <x14:sparkline>
              <xm:f>bode!D36:D36</xm:f>
              <xm:sqref>A36</xm:sqref>
            </x14:sparkline>
            <x14:sparkline>
              <xm:f>bode!D37:D37</xm:f>
              <xm:sqref>A37</xm:sqref>
            </x14:sparkline>
            <x14:sparkline>
              <xm:f>bode!D38:D38</xm:f>
              <xm:sqref>A38</xm:sqref>
            </x14:sparkline>
            <x14:sparkline>
              <xm:f>bode!E39:E39</xm:f>
              <xm:sqref>A39</xm:sqref>
            </x14:sparkline>
            <x14:sparkline>
              <xm:f>bode!D40:D40</xm:f>
              <xm:sqref>A40</xm:sqref>
            </x14:sparkline>
            <x14:sparkline>
              <xm:f>bode!D41:D41</xm:f>
              <xm:sqref>A41</xm:sqref>
            </x14:sparkline>
            <x14:sparkline>
              <xm:f>bode!D42:D42</xm:f>
              <xm:sqref>A42</xm:sqref>
            </x14:sparkline>
            <x14:sparkline>
              <xm:f>bode!D43:D43</xm:f>
              <xm:sqref>A43</xm:sqref>
            </x14:sparkline>
            <x14:sparkline>
              <xm:f>bode!D44:D44</xm:f>
              <xm:sqref>A44</xm:sqref>
            </x14:sparkline>
            <x14:sparkline>
              <xm:f>bode!D45:D45</xm:f>
              <xm:sqref>A45</xm:sqref>
            </x14:sparkline>
            <x14:sparkline>
              <xm:f>bode!D46:D46</xm:f>
              <xm:sqref>A46</xm:sqref>
            </x14:sparkline>
            <x14:sparkline>
              <xm:f>bode!D47:D47</xm:f>
              <xm:sqref>A47</xm:sqref>
            </x14:sparkline>
            <x14:sparkline>
              <xm:f>bode!D48:D48</xm:f>
              <xm:sqref>A48</xm:sqref>
            </x14:sparkline>
            <x14:sparkline>
              <xm:f>bode!D49:D49</xm:f>
              <xm:sqref>A49</xm:sqref>
            </x14:sparkline>
            <x14:sparkline>
              <xm:f>bode!D50:D50</xm:f>
              <xm:sqref>A50</xm:sqref>
            </x14:sparkline>
            <x14:sparkline>
              <xm:f>bode!D51:D51</xm:f>
              <xm:sqref>A51</xm:sqref>
            </x14:sparkline>
            <x14:sparkline>
              <xm:f>bode!D52:D52</xm:f>
              <xm:sqref>A52</xm:sqref>
            </x14:sparkline>
            <x14:sparkline>
              <xm:f>bode!D53:D53</xm:f>
              <xm:sqref>A53</xm:sqref>
            </x14:sparkline>
            <x14:sparkline>
              <xm:f>bode!D54:D54</xm:f>
              <xm:sqref>A54</xm:sqref>
            </x14:sparkline>
            <x14:sparkline>
              <xm:f>bode!D55:D55</xm:f>
              <xm:sqref>A55</xm:sqref>
            </x14:sparkline>
            <x14:sparkline>
              <xm:f>bode!D56:D56</xm:f>
              <xm:sqref>A56</xm:sqref>
            </x14:sparkline>
            <x14:sparkline>
              <xm:f>bode!D57:D57</xm:f>
              <xm:sqref>A57</xm:sqref>
            </x14:sparkline>
            <x14:sparkline>
              <xm:f>bode!D58:D58</xm:f>
              <xm:sqref>A58</xm:sqref>
            </x14:sparkline>
            <x14:sparkline>
              <xm:f>bode!D59:D59</xm:f>
              <xm:sqref>A59</xm:sqref>
            </x14:sparkline>
            <x14:sparkline>
              <xm:f>bode!D60:D60</xm:f>
              <xm:sqref>A60</xm:sqref>
            </x14:sparkline>
            <x14:sparkline>
              <xm:f>bode!D61:D61</xm:f>
              <xm:sqref>A61</xm:sqref>
            </x14:sparkline>
            <x14:sparkline>
              <xm:f>bode!D62:D62</xm:f>
              <xm:sqref>A62</xm:sqref>
            </x14:sparkline>
            <x14:sparkline>
              <xm:f>bode!D63:D63</xm:f>
              <xm:sqref>A63</xm:sqref>
            </x14:sparkline>
            <x14:sparkline>
              <xm:f>bode!D64:D64</xm:f>
              <xm:sqref>A64</xm:sqref>
            </x14:sparkline>
            <x14:sparkline>
              <xm:f>bode!D65:D65</xm:f>
              <xm:sqref>A65</xm:sqref>
            </x14:sparkline>
            <x14:sparkline>
              <xm:f>bode!D66:D66</xm:f>
              <xm:sqref>A66</xm:sqref>
            </x14:sparkline>
            <x14:sparkline>
              <xm:f>bode!D67:D67</xm:f>
              <xm:sqref>A67</xm:sqref>
            </x14:sparkline>
            <x14:sparkline>
              <xm:f>bode!D68:D68</xm:f>
              <xm:sqref>A68</xm:sqref>
            </x14:sparkline>
            <x14:sparkline>
              <xm:f>bode!D69:D69</xm:f>
              <xm:sqref>A69</xm:sqref>
            </x14:sparkline>
            <x14:sparkline>
              <xm:f>bode!D70:D70</xm:f>
              <xm:sqref>A70</xm:sqref>
            </x14:sparkline>
            <x14:sparkline>
              <xm:f>bode!D71:D71</xm:f>
              <xm:sqref>A71</xm:sqref>
            </x14:sparkline>
            <x14:sparkline>
              <xm:f>bode!D72:D72</xm:f>
              <xm:sqref>A72</xm:sqref>
            </x14:sparkline>
            <x14:sparkline>
              <xm:f>bode!D73:D73</xm:f>
              <xm:sqref>A73</xm:sqref>
            </x14:sparkline>
            <x14:sparkline>
              <xm:f>bode!D74:D74</xm:f>
              <xm:sqref>A74</xm:sqref>
            </x14:sparkline>
            <x14:sparkline>
              <xm:f>bode!D75:D75</xm:f>
              <xm:sqref>A75</xm:sqref>
            </x14:sparkline>
            <x14:sparkline>
              <xm:f>bode!D76:D76</xm:f>
              <xm:sqref>A76</xm:sqref>
            </x14:sparkline>
            <x14:sparkline>
              <xm:f>bode!D77:D77</xm:f>
              <xm:sqref>A77</xm:sqref>
            </x14:sparkline>
            <x14:sparkline>
              <xm:f>bode!D78:D78</xm:f>
              <xm:sqref>A78</xm:sqref>
            </x14:sparkline>
            <x14:sparkline>
              <xm:f>bode!D79:D79</xm:f>
              <xm:sqref>A79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80B11-0D7D-4952-A4EE-4EF8D65036D3}">
  <dimension ref="A1:K67"/>
  <sheetViews>
    <sheetView tabSelected="1" workbookViewId="0">
      <selection activeCell="G3" sqref="G3:G15"/>
    </sheetView>
  </sheetViews>
  <sheetFormatPr defaultRowHeight="14.5" x14ac:dyDescent="0.35"/>
  <cols>
    <col min="6" max="6" width="11.81640625" customWidth="1"/>
  </cols>
  <sheetData>
    <row r="1" spans="1:11" x14ac:dyDescent="0.35">
      <c r="A1" t="s">
        <v>0</v>
      </c>
      <c r="B1" t="s">
        <v>5</v>
      </c>
      <c r="C1" t="s">
        <v>6</v>
      </c>
      <c r="D1" t="s">
        <v>11</v>
      </c>
      <c r="E1" t="s">
        <v>8</v>
      </c>
      <c r="F1" t="s">
        <v>10</v>
      </c>
      <c r="G1" t="s">
        <v>9</v>
      </c>
      <c r="K1" t="s">
        <v>7</v>
      </c>
    </row>
    <row r="2" spans="1:11" x14ac:dyDescent="0.35">
      <c r="A2" s="1">
        <v>1000</v>
      </c>
      <c r="B2">
        <v>10</v>
      </c>
      <c r="C2">
        <v>5.09</v>
      </c>
      <c r="D2">
        <v>5.03</v>
      </c>
      <c r="E2" s="1">
        <f>D2/$K$2</f>
        <v>6.1341463414634148E-5</v>
      </c>
      <c r="F2" s="1">
        <f>C2/E2</f>
        <v>82978.13121272366</v>
      </c>
      <c r="G2">
        <v>181</v>
      </c>
      <c r="K2" s="1">
        <v>82000</v>
      </c>
    </row>
    <row r="3" spans="1:11" x14ac:dyDescent="0.35">
      <c r="A3" s="1">
        <v>2000</v>
      </c>
      <c r="B3">
        <v>10</v>
      </c>
      <c r="C3">
        <v>5.09</v>
      </c>
      <c r="D3">
        <v>5.03</v>
      </c>
      <c r="E3" s="1">
        <f>D3/$K$2</f>
        <v>6.1341463414634148E-5</v>
      </c>
      <c r="F3" s="1">
        <f t="shared" ref="F3:F32" si="0">C3/E3</f>
        <v>82978.13121272366</v>
      </c>
      <c r="G3">
        <f>I3+$H$3</f>
        <v>184</v>
      </c>
      <c r="H3">
        <v>360</v>
      </c>
      <c r="I3">
        <v>-176</v>
      </c>
    </row>
    <row r="4" spans="1:11" x14ac:dyDescent="0.35">
      <c r="A4" s="1">
        <v>5000</v>
      </c>
      <c r="B4">
        <v>10</v>
      </c>
      <c r="C4">
        <v>5.03</v>
      </c>
      <c r="D4">
        <v>5.31</v>
      </c>
      <c r="E4" s="1">
        <f t="shared" ref="E4:E32" si="1">D4/$K$2</f>
        <v>6.4756097560975603E-5</v>
      </c>
      <c r="F4" s="1">
        <f t="shared" si="0"/>
        <v>77676.082862523559</v>
      </c>
      <c r="G4">
        <f t="shared" ref="G4:G15" si="2">I4+$H$3</f>
        <v>190</v>
      </c>
      <c r="I4">
        <v>-170</v>
      </c>
    </row>
    <row r="5" spans="1:11" x14ac:dyDescent="0.35">
      <c r="A5" s="1">
        <v>8000</v>
      </c>
      <c r="B5">
        <v>10</v>
      </c>
      <c r="C5">
        <v>4.88</v>
      </c>
      <c r="D5">
        <v>5.69</v>
      </c>
      <c r="E5" s="1">
        <f t="shared" si="1"/>
        <v>6.9390243902439029E-5</v>
      </c>
      <c r="F5" s="1">
        <f t="shared" si="0"/>
        <v>70326.889279437601</v>
      </c>
      <c r="G5">
        <f t="shared" si="2"/>
        <v>555</v>
      </c>
      <c r="I5">
        <v>195</v>
      </c>
    </row>
    <row r="6" spans="1:11" x14ac:dyDescent="0.35">
      <c r="A6" s="1">
        <v>10000</v>
      </c>
      <c r="B6">
        <v>10</v>
      </c>
      <c r="C6">
        <v>4.66</v>
      </c>
      <c r="D6">
        <v>5.94</v>
      </c>
      <c r="E6" s="1">
        <f t="shared" si="1"/>
        <v>7.2439024390243909E-5</v>
      </c>
      <c r="F6" s="1">
        <f t="shared" si="0"/>
        <v>64329.966329966323</v>
      </c>
      <c r="G6">
        <f t="shared" si="2"/>
        <v>558</v>
      </c>
      <c r="I6">
        <v>198</v>
      </c>
    </row>
    <row r="7" spans="1:11" x14ac:dyDescent="0.35">
      <c r="A7" s="1">
        <v>11000</v>
      </c>
      <c r="B7">
        <v>10</v>
      </c>
      <c r="C7">
        <v>4.6900000000000004</v>
      </c>
      <c r="D7">
        <v>6.11</v>
      </c>
      <c r="E7" s="1">
        <f t="shared" si="1"/>
        <v>7.4512195121951224E-5</v>
      </c>
      <c r="F7" s="1">
        <f t="shared" si="0"/>
        <v>62942.716857610474</v>
      </c>
      <c r="G7">
        <f t="shared" si="2"/>
        <v>199</v>
      </c>
      <c r="I7">
        <v>-161</v>
      </c>
    </row>
    <row r="8" spans="1:11" x14ac:dyDescent="0.35">
      <c r="A8" s="1">
        <v>12000</v>
      </c>
      <c r="B8">
        <v>10</v>
      </c>
      <c r="C8">
        <v>4.5199999999999996</v>
      </c>
      <c r="D8">
        <v>6.28</v>
      </c>
      <c r="E8" s="1">
        <f t="shared" si="1"/>
        <v>7.6585365853658538E-5</v>
      </c>
      <c r="F8" s="1">
        <f t="shared" si="0"/>
        <v>59019.108280254768</v>
      </c>
      <c r="G8">
        <f t="shared" si="2"/>
        <v>199</v>
      </c>
      <c r="I8">
        <v>-161</v>
      </c>
    </row>
    <row r="9" spans="1:11" x14ac:dyDescent="0.35">
      <c r="A9" s="1">
        <v>13000</v>
      </c>
      <c r="B9">
        <v>10</v>
      </c>
      <c r="C9">
        <v>4.4400000000000004</v>
      </c>
      <c r="D9">
        <v>6.47</v>
      </c>
      <c r="E9" s="1">
        <f t="shared" si="1"/>
        <v>7.8902439024390245E-5</v>
      </c>
      <c r="F9" s="1">
        <f t="shared" si="0"/>
        <v>56272.024729520868</v>
      </c>
      <c r="G9">
        <f t="shared" si="2"/>
        <v>200</v>
      </c>
      <c r="I9">
        <v>-160</v>
      </c>
    </row>
    <row r="10" spans="1:11" x14ac:dyDescent="0.35">
      <c r="A10" s="1">
        <v>14000</v>
      </c>
      <c r="B10">
        <v>10</v>
      </c>
      <c r="C10">
        <v>4.3499999999999996</v>
      </c>
      <c r="D10">
        <v>6.68</v>
      </c>
      <c r="E10" s="1">
        <f t="shared" si="1"/>
        <v>8.1463414634146342E-5</v>
      </c>
      <c r="F10" s="1">
        <f t="shared" si="0"/>
        <v>53398.203592814367</v>
      </c>
      <c r="G10">
        <f t="shared" si="2"/>
        <v>201</v>
      </c>
      <c r="I10">
        <v>-159</v>
      </c>
    </row>
    <row r="11" spans="1:11" x14ac:dyDescent="0.35">
      <c r="A11" s="1">
        <v>15000</v>
      </c>
      <c r="B11">
        <v>10</v>
      </c>
      <c r="C11">
        <v>4.2300000000000004</v>
      </c>
      <c r="D11">
        <v>6.91</v>
      </c>
      <c r="E11" s="1">
        <f t="shared" si="1"/>
        <v>8.4268292682926831E-5</v>
      </c>
      <c r="F11" s="1">
        <f t="shared" si="0"/>
        <v>50196.816208393633</v>
      </c>
      <c r="G11">
        <f t="shared" si="2"/>
        <v>201</v>
      </c>
      <c r="I11">
        <v>-159</v>
      </c>
    </row>
    <row r="12" spans="1:11" x14ac:dyDescent="0.35">
      <c r="A12" s="1">
        <v>16000</v>
      </c>
      <c r="B12">
        <v>10</v>
      </c>
      <c r="C12">
        <v>4.05</v>
      </c>
      <c r="D12">
        <v>7.18</v>
      </c>
      <c r="E12" s="1">
        <f t="shared" si="1"/>
        <v>8.756097560975609E-5</v>
      </c>
      <c r="F12" s="1">
        <f t="shared" si="0"/>
        <v>46253.48189415042</v>
      </c>
      <c r="G12">
        <f t="shared" si="2"/>
        <v>201</v>
      </c>
      <c r="I12">
        <v>-159</v>
      </c>
    </row>
    <row r="13" spans="1:11" x14ac:dyDescent="0.35">
      <c r="A13" s="1">
        <v>17000</v>
      </c>
      <c r="B13">
        <v>10</v>
      </c>
      <c r="C13">
        <v>3.79</v>
      </c>
      <c r="D13">
        <v>7.45</v>
      </c>
      <c r="E13" s="1">
        <f t="shared" si="1"/>
        <v>9.0853658536585363E-5</v>
      </c>
      <c r="F13" s="1">
        <f t="shared" si="0"/>
        <v>41715.43624161074</v>
      </c>
      <c r="G13">
        <f t="shared" si="2"/>
        <v>200</v>
      </c>
      <c r="I13">
        <v>-160</v>
      </c>
    </row>
    <row r="14" spans="1:11" x14ac:dyDescent="0.35">
      <c r="A14" s="1">
        <v>18000</v>
      </c>
      <c r="B14">
        <v>10</v>
      </c>
      <c r="C14">
        <v>3.51</v>
      </c>
      <c r="D14">
        <v>7.57</v>
      </c>
      <c r="E14" s="1">
        <f t="shared" si="1"/>
        <v>9.2317073170731712E-5</v>
      </c>
      <c r="F14" s="1">
        <f t="shared" si="0"/>
        <v>38021.136063408187</v>
      </c>
      <c r="G14">
        <f t="shared" si="2"/>
        <v>198</v>
      </c>
      <c r="I14">
        <v>-162</v>
      </c>
    </row>
    <row r="15" spans="1:11" x14ac:dyDescent="0.35">
      <c r="A15" s="1">
        <v>19000</v>
      </c>
      <c r="B15">
        <v>10</v>
      </c>
      <c r="C15">
        <v>3.4</v>
      </c>
      <c r="D15">
        <v>7.5</v>
      </c>
      <c r="E15" s="1">
        <f t="shared" si="1"/>
        <v>9.1463414634146341E-5</v>
      </c>
      <c r="F15" s="1">
        <f t="shared" si="0"/>
        <v>37173.333333333336</v>
      </c>
      <c r="G15">
        <f t="shared" si="2"/>
        <v>197</v>
      </c>
      <c r="I15">
        <v>-163</v>
      </c>
    </row>
    <row r="16" spans="1:11" x14ac:dyDescent="0.35">
      <c r="A16" s="1">
        <v>20000</v>
      </c>
      <c r="B16">
        <v>10</v>
      </c>
      <c r="C16">
        <v>3.44</v>
      </c>
      <c r="D16">
        <v>7.42</v>
      </c>
      <c r="E16" s="1">
        <f t="shared" si="1"/>
        <v>9.0487804878048775E-5</v>
      </c>
      <c r="F16" s="1">
        <f t="shared" si="0"/>
        <v>38016.172506738549</v>
      </c>
      <c r="G16">
        <v>-164</v>
      </c>
    </row>
    <row r="17" spans="1:7" x14ac:dyDescent="0.35">
      <c r="A17" s="1">
        <v>21000</v>
      </c>
      <c r="B17">
        <v>10</v>
      </c>
      <c r="C17">
        <v>3.48</v>
      </c>
      <c r="D17">
        <v>7.43</v>
      </c>
      <c r="E17" s="1">
        <f t="shared" si="1"/>
        <v>9.0609756097560971E-5</v>
      </c>
      <c r="F17" s="1">
        <f t="shared" si="0"/>
        <v>38406.460296096906</v>
      </c>
      <c r="G17">
        <v>-163</v>
      </c>
    </row>
    <row r="18" spans="1:7" x14ac:dyDescent="0.35">
      <c r="A18" s="1">
        <v>22000</v>
      </c>
      <c r="B18">
        <v>10</v>
      </c>
      <c r="C18">
        <v>3.5</v>
      </c>
      <c r="D18">
        <v>7.48</v>
      </c>
      <c r="E18" s="1">
        <f t="shared" si="1"/>
        <v>9.121951219512195E-5</v>
      </c>
      <c r="F18" s="1">
        <f t="shared" si="0"/>
        <v>38368.98395721925</v>
      </c>
      <c r="G18">
        <v>-163</v>
      </c>
    </row>
    <row r="19" spans="1:7" x14ac:dyDescent="0.35">
      <c r="A19" s="1">
        <v>23000</v>
      </c>
      <c r="B19">
        <v>10</v>
      </c>
      <c r="C19">
        <v>3.48</v>
      </c>
      <c r="D19">
        <v>7.56</v>
      </c>
      <c r="E19" s="1">
        <f>D19/$K$2</f>
        <v>9.2195121951219502E-5</v>
      </c>
      <c r="F19" s="1">
        <f t="shared" si="0"/>
        <v>37746.031746031753</v>
      </c>
      <c r="G19">
        <v>-163</v>
      </c>
    </row>
    <row r="20" spans="1:7" x14ac:dyDescent="0.35">
      <c r="A20" s="1">
        <v>25000</v>
      </c>
      <c r="B20">
        <v>10</v>
      </c>
      <c r="C20">
        <v>3.4</v>
      </c>
      <c r="D20">
        <v>7.74</v>
      </c>
      <c r="E20" s="1">
        <f t="shared" si="1"/>
        <v>9.4390243902439026E-5</v>
      </c>
      <c r="F20" s="1">
        <f t="shared" si="0"/>
        <v>36020.671834625318</v>
      </c>
      <c r="G20">
        <v>198</v>
      </c>
    </row>
    <row r="21" spans="1:7" x14ac:dyDescent="0.35">
      <c r="A21" s="1">
        <v>26000</v>
      </c>
      <c r="B21">
        <v>10</v>
      </c>
      <c r="C21">
        <v>3.36</v>
      </c>
      <c r="D21">
        <v>7.84</v>
      </c>
      <c r="E21" s="1">
        <f t="shared" si="1"/>
        <v>9.5609756097560971E-5</v>
      </c>
      <c r="F21" s="1">
        <f t="shared" si="0"/>
        <v>35142.857142857145</v>
      </c>
      <c r="G21">
        <v>-163</v>
      </c>
    </row>
    <row r="22" spans="1:7" x14ac:dyDescent="0.35">
      <c r="A22" s="1">
        <v>27000</v>
      </c>
      <c r="B22">
        <v>10</v>
      </c>
      <c r="C22">
        <v>3.3</v>
      </c>
      <c r="D22">
        <v>7.93</v>
      </c>
      <c r="E22" s="1">
        <f t="shared" si="1"/>
        <v>9.6707317073170732E-5</v>
      </c>
      <c r="F22" s="1">
        <f t="shared" si="0"/>
        <v>34123.581336696087</v>
      </c>
      <c r="G22">
        <v>-163</v>
      </c>
    </row>
    <row r="23" spans="1:7" x14ac:dyDescent="0.35">
      <c r="A23" s="1">
        <v>29000</v>
      </c>
      <c r="B23">
        <v>10</v>
      </c>
      <c r="C23">
        <v>3.2</v>
      </c>
      <c r="D23">
        <v>8.09</v>
      </c>
      <c r="E23" s="1">
        <f t="shared" si="1"/>
        <v>9.8658536585365851E-5</v>
      </c>
      <c r="F23" s="1">
        <f t="shared" si="0"/>
        <v>32435.105067985169</v>
      </c>
      <c r="G23">
        <v>-163</v>
      </c>
    </row>
    <row r="24" spans="1:7" x14ac:dyDescent="0.35">
      <c r="A24" s="1">
        <v>35000</v>
      </c>
      <c r="B24">
        <v>10</v>
      </c>
      <c r="C24">
        <v>2.88</v>
      </c>
      <c r="D24">
        <v>8.48</v>
      </c>
      <c r="E24" s="1">
        <f t="shared" si="1"/>
        <v>1.0341463414634147E-4</v>
      </c>
      <c r="F24" s="1">
        <f t="shared" si="0"/>
        <v>27849.056603773581</v>
      </c>
      <c r="G24">
        <v>-163</v>
      </c>
    </row>
    <row r="25" spans="1:7" x14ac:dyDescent="0.35">
      <c r="A25" s="1">
        <v>50000</v>
      </c>
      <c r="B25">
        <v>10</v>
      </c>
      <c r="C25">
        <v>2.25</v>
      </c>
      <c r="D25">
        <v>9.1</v>
      </c>
      <c r="E25" s="1">
        <f t="shared" si="1"/>
        <v>1.1097560975609756E-4</v>
      </c>
      <c r="F25" s="1">
        <f t="shared" si="0"/>
        <v>20274.725274725275</v>
      </c>
      <c r="G25">
        <v>-167</v>
      </c>
    </row>
    <row r="26" spans="1:7" x14ac:dyDescent="0.35">
      <c r="A26" s="1">
        <v>100000</v>
      </c>
      <c r="B26">
        <v>10</v>
      </c>
      <c r="C26">
        <v>1.23</v>
      </c>
      <c r="D26">
        <v>9.74</v>
      </c>
      <c r="E26" s="1">
        <f t="shared" si="1"/>
        <v>1.1878048780487805E-4</v>
      </c>
      <c r="F26" s="1">
        <f t="shared" si="0"/>
        <v>10355.23613963039</v>
      </c>
      <c r="G26">
        <v>-173</v>
      </c>
    </row>
    <row r="27" spans="1:7" x14ac:dyDescent="0.35">
      <c r="A27" s="1">
        <v>200000</v>
      </c>
      <c r="B27">
        <v>10</v>
      </c>
      <c r="C27" s="1">
        <v>0.63800000000000001</v>
      </c>
      <c r="D27">
        <v>9.93</v>
      </c>
      <c r="E27" s="1">
        <f t="shared" si="1"/>
        <v>1.2109756097560975E-4</v>
      </c>
      <c r="F27" s="1">
        <f t="shared" si="0"/>
        <v>5268.4793554884191</v>
      </c>
      <c r="G27">
        <v>-177</v>
      </c>
    </row>
    <row r="28" spans="1:7" x14ac:dyDescent="0.35">
      <c r="E28" s="1"/>
      <c r="F28" s="1"/>
    </row>
    <row r="29" spans="1:7" x14ac:dyDescent="0.35">
      <c r="E29" s="1"/>
      <c r="F29" s="1"/>
    </row>
    <row r="30" spans="1:7" x14ac:dyDescent="0.35">
      <c r="E30" s="1"/>
      <c r="F30" s="1"/>
    </row>
    <row r="31" spans="1:7" x14ac:dyDescent="0.35">
      <c r="E31" s="1"/>
      <c r="F31" s="1"/>
    </row>
    <row r="32" spans="1:7" x14ac:dyDescent="0.35">
      <c r="E32" s="1"/>
      <c r="F32" s="1"/>
    </row>
    <row r="33" spans="5:6" x14ac:dyDescent="0.35">
      <c r="E33" s="1"/>
      <c r="F33" s="1"/>
    </row>
    <row r="34" spans="5:6" x14ac:dyDescent="0.35">
      <c r="E34" s="1"/>
      <c r="F34" s="1"/>
    </row>
    <row r="35" spans="5:6" x14ac:dyDescent="0.35">
      <c r="E35" s="1"/>
      <c r="F35" s="1"/>
    </row>
    <row r="36" spans="5:6" x14ac:dyDescent="0.35">
      <c r="E36" s="1"/>
      <c r="F36" s="1"/>
    </row>
    <row r="37" spans="5:6" x14ac:dyDescent="0.35">
      <c r="E37" s="1"/>
      <c r="F37" s="1"/>
    </row>
    <row r="38" spans="5:6" x14ac:dyDescent="0.35">
      <c r="E38" s="1"/>
      <c r="F38" s="1"/>
    </row>
    <row r="39" spans="5:6" x14ac:dyDescent="0.35">
      <c r="E39" s="1"/>
      <c r="F39" s="1"/>
    </row>
    <row r="40" spans="5:6" x14ac:dyDescent="0.35">
      <c r="E40" s="1"/>
      <c r="F40" s="1"/>
    </row>
    <row r="41" spans="5:6" x14ac:dyDescent="0.35">
      <c r="E41" s="1"/>
      <c r="F41" s="1"/>
    </row>
    <row r="42" spans="5:6" x14ac:dyDescent="0.35">
      <c r="E42" s="1"/>
      <c r="F42" s="1"/>
    </row>
    <row r="43" spans="5:6" x14ac:dyDescent="0.35">
      <c r="E43" s="1"/>
      <c r="F43" s="1"/>
    </row>
    <row r="44" spans="5:6" x14ac:dyDescent="0.35">
      <c r="E44" s="1"/>
      <c r="F44" s="1"/>
    </row>
    <row r="45" spans="5:6" x14ac:dyDescent="0.35">
      <c r="E45" s="1"/>
      <c r="F45" s="1"/>
    </row>
    <row r="46" spans="5:6" x14ac:dyDescent="0.35">
      <c r="E46" s="1"/>
      <c r="F46" s="1"/>
    </row>
    <row r="47" spans="5:6" x14ac:dyDescent="0.35">
      <c r="E47" s="1"/>
      <c r="F47" s="1"/>
    </row>
    <row r="48" spans="5:6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bode</vt:lpstr>
      <vt:lpstr>zin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Fernandez</dc:creator>
  <cp:lastModifiedBy>Lu Fernandez</cp:lastModifiedBy>
  <dcterms:created xsi:type="dcterms:W3CDTF">2018-10-30T15:10:51Z</dcterms:created>
  <dcterms:modified xsi:type="dcterms:W3CDTF">2018-10-31T05:11:09Z</dcterms:modified>
</cp:coreProperties>
</file>