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hillarykaaya/Desktop/"/>
    </mc:Choice>
  </mc:AlternateContent>
  <xr:revisionPtr revIDLastSave="0" documentId="13_ncr:1_{F2565E59-CC40-C842-BA67-5CB0E6DDB96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96014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<sst xmlns="http://schemas.openxmlformats.org/spreadsheetml/2006/main" count="185" uniqueCount="115">
  <si>
    <t>Customer</t>
  </si>
  <si>
    <t>Customer Country</t>
  </si>
  <si>
    <t>Email</t>
  </si>
  <si>
    <t>Moblie Number</t>
  </si>
  <si>
    <t>Quote Date</t>
  </si>
  <si>
    <t>Valid until</t>
  </si>
  <si>
    <t>Order NO</t>
  </si>
  <si>
    <t>Sales</t>
  </si>
  <si>
    <t>Sophia</t>
  </si>
  <si>
    <t>Date of order</t>
  </si>
  <si>
    <t>Date of delive</t>
  </si>
  <si>
    <t>Proforma invoice</t>
  </si>
  <si>
    <t>No.</t>
  </si>
  <si>
    <t>Item Number</t>
  </si>
  <si>
    <t>Product Type</t>
  </si>
  <si>
    <t>Picture</t>
  </si>
  <si>
    <t>Size(mm)</t>
  </si>
  <si>
    <t>Description</t>
  </si>
  <si>
    <t>unit</t>
  </si>
  <si>
    <t>Quantity</t>
  </si>
  <si>
    <t>Unit Price（USD）</t>
  </si>
  <si>
    <t>Amount（USD）</t>
  </si>
  <si>
    <t>CBM(m³)</t>
  </si>
  <si>
    <t>Weight(KG)</t>
  </si>
  <si>
    <t>Remarks</t>
  </si>
  <si>
    <t>vanity for master bathroom</t>
  </si>
  <si>
    <t>2430*620</t>
  </si>
  <si>
    <t>plywood cabinet with three drawer+shelf+artifical stone double basin+10mmCountertop water barrier strip(not include faucet and drainer)</t>
  </si>
  <si>
    <t>set</t>
  </si>
  <si>
    <t>mirror</t>
  </si>
  <si>
    <t>600*1200</t>
  </si>
  <si>
    <t>framless mirror with single lighting and anti-fog function</t>
  </si>
  <si>
    <t>vanity for public bathroom</t>
  </si>
  <si>
    <t>main cabinet:1470*420*350
countertop:1470*420*100</t>
  </si>
  <si>
    <t>plywood cabinet+sintered stone integrated single basin+10mmCountertop water barrier strip(not include faucet and drainer)</t>
  </si>
  <si>
    <t>vanity for Roof top washbasin</t>
  </si>
  <si>
    <t>main cabinet:1510*500*350
countertop:1510*500*100</t>
  </si>
  <si>
    <t>vanity for bathroom3</t>
  </si>
  <si>
    <t>main cabinet:1000*550*350
countertop:1000*550*100</t>
  </si>
  <si>
    <t>vanity for Bedroom I Ground floor</t>
  </si>
  <si>
    <t>main cabinet:900*540*350
countertop:900*540*100</t>
  </si>
  <si>
    <t>vanity for bathroom2</t>
  </si>
  <si>
    <t>main cabinet:800*450*350
countertop:800*450*100</t>
  </si>
  <si>
    <t>vanity for bathroom4</t>
  </si>
  <si>
    <t>vanity for Dining
Wash Hand</t>
  </si>
  <si>
    <t>800*800</t>
  </si>
  <si>
    <t>faucet</t>
  </si>
  <si>
    <r>
      <rPr>
        <sz val="15"/>
        <rFont val="微软雅黑"/>
        <family val="2"/>
        <charset val="134"/>
      </rPr>
      <t xml:space="preserve">Material:copper
</t>
    </r>
    <r>
      <rPr>
        <sz val="15"/>
        <color rgb="FFFF0000"/>
        <rFont val="微软雅黑"/>
        <family val="2"/>
        <charset val="134"/>
      </rPr>
      <t>color:gun grey</t>
    </r>
  </si>
  <si>
    <t>FM001</t>
  </si>
  <si>
    <t>Basin drainer</t>
  </si>
  <si>
    <t>copper+plastic
color:gun grey+white</t>
  </si>
  <si>
    <t>According to the number of faucets matching.</t>
  </si>
  <si>
    <t>07004六角</t>
  </si>
  <si>
    <t>angle vavle</t>
  </si>
  <si>
    <t>/</t>
  </si>
  <si>
    <t>Material:304 stainless steel
color:as the photo</t>
  </si>
  <si>
    <t>Connect the cold and hot water pipes. One faucet requires two.</t>
  </si>
  <si>
    <t>for master bathroom</t>
  </si>
  <si>
    <t>shower glass</t>
  </si>
  <si>
    <t>1000*2200</t>
  </si>
  <si>
    <t>8mm clear glass</t>
  </si>
  <si>
    <t>for Bedroom I Ground floor</t>
  </si>
  <si>
    <t>750*2200</t>
  </si>
  <si>
    <t>for bathroom2</t>
  </si>
  <si>
    <t>600*2200</t>
  </si>
  <si>
    <t>for bathroom3</t>
  </si>
  <si>
    <t>for bathroom4</t>
  </si>
  <si>
    <t>690*2200</t>
  </si>
  <si>
    <t>for roof</t>
  </si>
  <si>
    <t>shower head</t>
  </si>
  <si>
    <r>
      <rPr>
        <sz val="15"/>
        <rFont val="微软雅黑"/>
        <family val="2"/>
        <charset val="134"/>
      </rPr>
      <t xml:space="preserve">Material:copper+304 stainless steel+10-inch top-mounted spray head
</t>
    </r>
    <r>
      <rPr>
        <sz val="15"/>
        <color rgb="FFFF0000"/>
        <rFont val="微软雅黑"/>
        <family val="2"/>
        <charset val="134"/>
      </rPr>
      <t>color:gun grey</t>
    </r>
  </si>
  <si>
    <r>
      <rPr>
        <sz val="15"/>
        <rFont val="微软雅黑"/>
        <family val="2"/>
        <charset val="134"/>
      </rPr>
      <t xml:space="preserve">Material:copper+304 stainless steel+8-inch top-mounted spray head
</t>
    </r>
    <r>
      <rPr>
        <sz val="15"/>
        <color rgb="FFFF0000"/>
        <rFont val="微软雅黑"/>
        <family val="2"/>
        <charset val="134"/>
      </rPr>
      <t>color:gun grey</t>
    </r>
  </si>
  <si>
    <t>water tank+panel+toilet for all bathroom</t>
  </si>
  <si>
    <r>
      <rPr>
        <sz val="15"/>
        <rFont val="微软雅黑"/>
        <family val="2"/>
        <charset val="134"/>
      </rPr>
      <t xml:space="preserve">stainless steel frame water tank+stainless steel gun grey panel+ceramic toilet
</t>
    </r>
    <r>
      <rPr>
        <sz val="15"/>
        <color rgb="FFFF0000"/>
        <rFont val="微软雅黑"/>
        <family val="2"/>
        <charset val="134"/>
      </rPr>
      <t>P-trap:180mm</t>
    </r>
  </si>
  <si>
    <t>spray</t>
  </si>
  <si>
    <r>
      <rPr>
        <sz val="15"/>
        <rFont val="微软雅黑"/>
        <family val="2"/>
        <charset val="134"/>
      </rPr>
      <t xml:space="preserve">Material:copper spray+copper angle+304stainless steel base+1.5mchain
</t>
    </r>
    <r>
      <rPr>
        <sz val="15"/>
        <color rgb="FFFF0000"/>
        <rFont val="微软雅黑"/>
        <family val="2"/>
        <charset val="134"/>
      </rPr>
      <t>color:gun grey</t>
    </r>
  </si>
  <si>
    <t>JSJ7208J</t>
  </si>
  <si>
    <t>towel rack</t>
  </si>
  <si>
    <t>600*85*33</t>
  </si>
  <si>
    <r>
      <rPr>
        <sz val="15"/>
        <rFont val="微软雅黑"/>
        <family val="2"/>
        <charset val="134"/>
      </rPr>
      <t xml:space="preserve">Material:304 stainless steel
</t>
    </r>
    <r>
      <rPr>
        <sz val="15"/>
        <color rgb="FFFF0000"/>
        <rFont val="微软雅黑"/>
        <family val="2"/>
        <charset val="134"/>
      </rPr>
      <t>color:gun grey</t>
    </r>
  </si>
  <si>
    <t>JSJ7205-1J</t>
  </si>
  <si>
    <t>160*110*85</t>
  </si>
  <si>
    <t>JSJ7203J</t>
  </si>
  <si>
    <t>90*100*95</t>
  </si>
  <si>
    <t>JSJ7202J</t>
  </si>
  <si>
    <t>80*60*40</t>
  </si>
  <si>
    <t>JSJ-005-1</t>
  </si>
  <si>
    <t>heated towel for master</t>
  </si>
  <si>
    <t>970*500*70</t>
  </si>
  <si>
    <r>
      <rPr>
        <sz val="15"/>
        <rFont val="微软雅黑"/>
        <family val="2"/>
        <charset val="134"/>
      </rPr>
      <t xml:space="preserve">Material:304 stainless steel
</t>
    </r>
    <r>
      <rPr>
        <sz val="15"/>
        <color rgb="FFFF0000"/>
        <rFont val="微软雅黑"/>
        <family val="2"/>
        <charset val="134"/>
      </rPr>
      <t>color:gun grey</t>
    </r>
    <r>
      <rPr>
        <sz val="15"/>
        <rFont val="微软雅黑"/>
        <family val="2"/>
        <charset val="134"/>
      </rPr>
      <t xml:space="preserve">
Material:304 stainless steel
Power:128W
Voltage:220V/110V
Power Frequency: 50Hz
Temperature: 45°C+5
Time of warming-up: 5min
3C leakage protection switch
Hole drilling for installation</t>
    </r>
  </si>
  <si>
    <r>
      <t xml:space="preserve">Material:copper
</t>
    </r>
    <r>
      <rPr>
        <sz val="15"/>
        <color rgb="FFFF0000"/>
        <rFont val="微软雅黑"/>
        <family val="2"/>
        <charset val="134"/>
      </rPr>
      <t>color:gun grey</t>
    </r>
  </si>
  <si>
    <t>EJ35-03A</t>
  </si>
  <si>
    <t>toilet handle</t>
  </si>
  <si>
    <t>material：304 stainless steel+Upper made of nylon material
color：chrome</t>
  </si>
  <si>
    <t>toilet brush</t>
  </si>
  <si>
    <r>
      <t xml:space="preserve">Material:304 stainless steel
</t>
    </r>
    <r>
      <rPr>
        <sz val="16"/>
        <color rgb="FFFF0000"/>
        <rFont val="微软雅黑"/>
        <family val="2"/>
        <charset val="134"/>
      </rPr>
      <t>color:gun grey</t>
    </r>
  </si>
  <si>
    <t>EJ008</t>
  </si>
  <si>
    <t>foldable shower stool</t>
  </si>
  <si>
    <t>450*337*263</t>
  </si>
  <si>
    <t>Material:aluminum alloy+oak</t>
  </si>
  <si>
    <t>FM-ZXDL-01</t>
  </si>
  <si>
    <t>floor drainer</t>
  </si>
  <si>
    <t>100*100</t>
  </si>
  <si>
    <t>FM-FXXTDL-1</t>
  </si>
  <si>
    <t>80*600</t>
  </si>
  <si>
    <t xml:space="preserve">Total: </t>
  </si>
  <si>
    <t xml:space="preserve">Total amount: </t>
  </si>
  <si>
    <t xml:space="preserve">Balance: </t>
  </si>
  <si>
    <t>1.Delivery Term: EXW</t>
  </si>
  <si>
    <t>3.Order lead time: Within 25-30 days after receipt of deposit or payment</t>
  </si>
  <si>
    <t>4.Packing: wooden box/carton</t>
  </si>
  <si>
    <t>5.The goods are delivered indoors in Foshan</t>
  </si>
  <si>
    <t>6.Goods are natural products so pattern ,colors and thinknss may be a little difference from the sample.</t>
  </si>
  <si>
    <t xml:space="preserve">50 % Deposit: </t>
  </si>
  <si>
    <t>2.Payment terms: 50% deposit by T/T after confirming the P/I.The balance by T/T before loading.100% payment if enough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</si>
</sst>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_);\(\$#,##0.00\)"/>
    <numFmt numFmtId="169" formatCode="\$#,##0.00;\-\$#,##0.00"/>
    <numFmt numFmtId="170" formatCode="0.00_ "/>
    <numFmt numFmtId="171" formatCode="0_ "/>
  </numFmts>
  <fonts count="11">
    <font>
      <sz val="11"/>
      <color theme="1"/>
      <name val="Calibri"/>
      <charset val="134"/>
      <scheme val="minor"/>
    </font>
    <font>
      <sz val="18"/>
      <name val="Arial"/>
      <family val="2"/>
    </font>
    <font>
      <sz val="16"/>
      <color theme="1"/>
      <name val="Calibri"/>
      <charset val="134"/>
      <scheme val="minor"/>
    </font>
    <font>
      <sz val="15"/>
      <name val="微软雅黑"/>
      <family val="2"/>
      <charset val="134"/>
    </font>
    <font>
      <b/>
      <sz val="10"/>
      <name val="微软雅黑"/>
      <family val="2"/>
      <charset val="134"/>
    </font>
    <font>
      <sz val="16"/>
      <name val="微软雅黑"/>
      <family val="2"/>
      <charset val="134"/>
    </font>
    <font>
      <sz val="15"/>
      <color rgb="FFFF0000"/>
      <name val="微软雅黑"/>
      <family val="2"/>
      <charset val="134"/>
    </font>
    <font>
      <sz val="12"/>
      <color theme="1"/>
      <name val="宋体"/>
      <charset val="134"/>
    </font>
    <font>
      <b/>
      <sz val="20"/>
      <name val="微软雅黑"/>
      <family val="2"/>
      <charset val="134"/>
    </font>
    <font>
      <sz val="10"/>
      <name val="Arial"/>
      <family val="2"/>
    </font>
    <font>
      <sz val="16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DB4E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9" fontId="3" fillId="0" borderId="1" xfId="0" applyNumberFormat="1" applyFont="1" applyBorder="1" applyAlignment="1">
      <alignment horizontal="center" vertical="center" wrapText="1"/>
    </xf>
    <xf numFmtId="169" fontId="5" fillId="0" borderId="1" xfId="0" applyNumberFormat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 wrapText="1"/>
    </xf>
    <xf numFmtId="170" fontId="1" fillId="5" borderId="1" xfId="0" applyNumberFormat="1" applyFont="1" applyFill="1" applyBorder="1" applyAlignment="1">
      <alignment horizontal="center" vertical="center"/>
    </xf>
    <xf numFmtId="171" fontId="1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169" fontId="8" fillId="6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16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2">
    <cellStyle name="Normal" xfId="0" builtinId="0"/>
    <cellStyle name="常规_Sheet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cellimag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320000</xdr:colOff>
      <xdr:row>0</xdr:row>
      <xdr:rowOff>150000</xdr:rowOff>
    </xdr:from>
    <xdr:ext cx="17145000" cy="1428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9405" y="149860"/>
          <a:ext cx="17145000" cy="1428750"/>
        </a:xfrm>
        <a:prstGeom prst="rect">
          <a:avLst/>
        </a:prstGeom>
      </xdr:spPr>
    </xdr:pic>
    <xdr:clientData/>
  </xdr:oneCellAnchor>
  <xdr:oneCellAnchor>
    <xdr:from>
      <xdr:col>0</xdr:col>
      <xdr:colOff>55245</xdr:colOff>
      <xdr:row>53</xdr:row>
      <xdr:rowOff>132715</xdr:rowOff>
    </xdr:from>
    <xdr:ext cx="4219575" cy="423037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245" y="75406885"/>
          <a:ext cx="4219575" cy="4230370"/>
        </a:xfrm>
        <a:prstGeom prst="rect">
          <a:avLst/>
        </a:prstGeom>
      </xdr:spPr>
    </xdr:pic>
    <xdr:clientData/>
  </xdr:oneCellAnchor>
  <xdr:oneCellAnchor>
    <xdr:from>
      <xdr:col>3</xdr:col>
      <xdr:colOff>428625</xdr:colOff>
      <xdr:row>53</xdr:row>
      <xdr:rowOff>172085</xdr:rowOff>
    </xdr:from>
    <xdr:ext cx="4190365" cy="4189730"/>
    <xdr:pic>
      <xdr:nvPicPr>
        <xdr:cNvPr id="9" name="Pictur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354195" y="75446255"/>
          <a:ext cx="4190365" cy="4189730"/>
        </a:xfrm>
        <a:prstGeom prst="rect">
          <a:avLst/>
        </a:prstGeom>
      </xdr:spPr>
    </xdr:pic>
    <xdr:clientData/>
  </xdr:oneCellAnchor>
  <xdr:oneCellAnchor>
    <xdr:from>
      <xdr:col>5</xdr:col>
      <xdr:colOff>755650</xdr:colOff>
      <xdr:row>53</xdr:row>
      <xdr:rowOff>160655</xdr:rowOff>
    </xdr:from>
    <xdr:ext cx="4190365" cy="4191000"/>
    <xdr:pic>
      <xdr:nvPicPr>
        <xdr:cNvPr id="10" name="Pictur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415020" y="75434825"/>
          <a:ext cx="4190365" cy="4191000"/>
        </a:xfrm>
        <a:prstGeom prst="rect">
          <a:avLst/>
        </a:prstGeom>
      </xdr:spPr>
    </xdr:pic>
    <xdr:clientData/>
  </xdr:oneCellAnchor>
  <xdr:oneCellAnchor>
    <xdr:from>
      <xdr:col>8</xdr:col>
      <xdr:colOff>429895</xdr:colOff>
      <xdr:row>53</xdr:row>
      <xdr:rowOff>184150</xdr:rowOff>
    </xdr:from>
    <xdr:ext cx="4204970" cy="4204335"/>
    <xdr:pic>
      <xdr:nvPicPr>
        <xdr:cNvPr id="11" name="Picture 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902565" y="75458320"/>
          <a:ext cx="4204970" cy="4204335"/>
        </a:xfrm>
        <a:prstGeom prst="rect">
          <a:avLst/>
        </a:prstGeom>
      </xdr:spPr>
    </xdr:pic>
    <xdr:clientData/>
  </xdr:oneCellAnchor>
  <xdr:oneCellAnchor>
    <xdr:from>
      <xdr:col>10</xdr:col>
      <xdr:colOff>1373505</xdr:colOff>
      <xdr:row>53</xdr:row>
      <xdr:rowOff>218440</xdr:rowOff>
    </xdr:from>
    <xdr:ext cx="4203065" cy="4204335"/>
    <xdr:pic>
      <xdr:nvPicPr>
        <xdr:cNvPr id="12" name="Picture 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7138015" y="75492610"/>
          <a:ext cx="4203065" cy="4204335"/>
        </a:xfrm>
        <a:prstGeom prst="rect">
          <a:avLst/>
        </a:prstGeom>
      </xdr:spPr>
    </xdr:pic>
    <xdr:clientData/>
  </xdr:oneCellAnchor>
  <xdr:twoCellAnchor editAs="oneCell">
    <xdr:from>
      <xdr:col>3</xdr:col>
      <xdr:colOff>796925</xdr:colOff>
      <xdr:row>9</xdr:row>
      <xdr:rowOff>90170</xdr:rowOff>
    </xdr:from>
    <xdr:to>
      <xdr:col>3</xdr:col>
      <xdr:colOff>1707515</xdr:colOff>
      <xdr:row>9</xdr:row>
      <xdr:rowOff>1859280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22495" y="6935470"/>
          <a:ext cx="910590" cy="1769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117475</xdr:colOff>
      <xdr:row>8</xdr:row>
      <xdr:rowOff>490220</xdr:rowOff>
    </xdr:from>
    <xdr:to>
      <xdr:col>10</xdr:col>
      <xdr:colOff>1664970</xdr:colOff>
      <xdr:row>8</xdr:row>
      <xdr:rowOff>1764665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881985" y="5036820"/>
          <a:ext cx="1547495" cy="1274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32385</xdr:colOff>
      <xdr:row>8</xdr:row>
      <xdr:rowOff>666750</xdr:rowOff>
    </xdr:from>
    <xdr:to>
      <xdr:col>3</xdr:col>
      <xdr:colOff>2445385</xdr:colOff>
      <xdr:row>8</xdr:row>
      <xdr:rowOff>1878965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57955" y="5213350"/>
          <a:ext cx="2413000" cy="1212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10</xdr:row>
      <xdr:rowOff>74295</xdr:rowOff>
    </xdr:from>
    <xdr:to>
      <xdr:col>3</xdr:col>
      <xdr:colOff>2258695</xdr:colOff>
      <xdr:row>10</xdr:row>
      <xdr:rowOff>2104390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5435" y="8913495"/>
          <a:ext cx="2068830" cy="203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118745</xdr:colOff>
      <xdr:row>10</xdr:row>
      <xdr:rowOff>156210</xdr:rowOff>
    </xdr:from>
    <xdr:to>
      <xdr:col>10</xdr:col>
      <xdr:colOff>1864360</xdr:colOff>
      <xdr:row>10</xdr:row>
      <xdr:rowOff>876300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3255" y="8995410"/>
          <a:ext cx="17456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554355</xdr:colOff>
      <xdr:row>10</xdr:row>
      <xdr:rowOff>1040130</xdr:rowOff>
    </xdr:from>
    <xdr:to>
      <xdr:col>10</xdr:col>
      <xdr:colOff>1228725</xdr:colOff>
      <xdr:row>10</xdr:row>
      <xdr:rowOff>2099945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18865" y="9879330"/>
          <a:ext cx="674370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181610</xdr:colOff>
      <xdr:row>10</xdr:row>
      <xdr:rowOff>269240</xdr:rowOff>
    </xdr:from>
    <xdr:to>
      <xdr:col>12</xdr:col>
      <xdr:colOff>1495425</xdr:colOff>
      <xdr:row>10</xdr:row>
      <xdr:rowOff>1069340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756120" y="9108440"/>
          <a:ext cx="1313815" cy="800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171450</xdr:colOff>
      <xdr:row>11</xdr:row>
      <xdr:rowOff>105410</xdr:rowOff>
    </xdr:from>
    <xdr:to>
      <xdr:col>12</xdr:col>
      <xdr:colOff>1430655</xdr:colOff>
      <xdr:row>11</xdr:row>
      <xdr:rowOff>2160905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840960" y="11243310"/>
          <a:ext cx="3164205" cy="2055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11</xdr:row>
      <xdr:rowOff>74295</xdr:rowOff>
    </xdr:from>
    <xdr:to>
      <xdr:col>3</xdr:col>
      <xdr:colOff>2258695</xdr:colOff>
      <xdr:row>11</xdr:row>
      <xdr:rowOff>2104390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5435" y="11212195"/>
          <a:ext cx="2068830" cy="203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118745</xdr:colOff>
      <xdr:row>11</xdr:row>
      <xdr:rowOff>156210</xdr:rowOff>
    </xdr:from>
    <xdr:to>
      <xdr:col>10</xdr:col>
      <xdr:colOff>1864360</xdr:colOff>
      <xdr:row>11</xdr:row>
      <xdr:rowOff>876300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3255" y="11294110"/>
          <a:ext cx="17456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554355</xdr:colOff>
      <xdr:row>11</xdr:row>
      <xdr:rowOff>1040130</xdr:rowOff>
    </xdr:from>
    <xdr:to>
      <xdr:col>10</xdr:col>
      <xdr:colOff>1228725</xdr:colOff>
      <xdr:row>11</xdr:row>
      <xdr:rowOff>2099945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18865" y="12178030"/>
          <a:ext cx="674370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923290</xdr:colOff>
      <xdr:row>13</xdr:row>
      <xdr:rowOff>146685</xdr:rowOff>
    </xdr:from>
    <xdr:to>
      <xdr:col>12</xdr:col>
      <xdr:colOff>521335</xdr:colOff>
      <xdr:row>13</xdr:row>
      <xdr:rowOff>2108200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592800" y="15881985"/>
          <a:ext cx="1503045" cy="1961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118745</xdr:colOff>
      <xdr:row>13</xdr:row>
      <xdr:rowOff>156210</xdr:rowOff>
    </xdr:from>
    <xdr:to>
      <xdr:col>10</xdr:col>
      <xdr:colOff>1864360</xdr:colOff>
      <xdr:row>13</xdr:row>
      <xdr:rowOff>876300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3255" y="15891510"/>
          <a:ext cx="17456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554355</xdr:colOff>
      <xdr:row>13</xdr:row>
      <xdr:rowOff>1040130</xdr:rowOff>
    </xdr:from>
    <xdr:to>
      <xdr:col>10</xdr:col>
      <xdr:colOff>1228725</xdr:colOff>
      <xdr:row>13</xdr:row>
      <xdr:rowOff>2099945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18865" y="16775430"/>
          <a:ext cx="674370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13</xdr:row>
      <xdr:rowOff>74295</xdr:rowOff>
    </xdr:from>
    <xdr:to>
      <xdr:col>3</xdr:col>
      <xdr:colOff>2258695</xdr:colOff>
      <xdr:row>13</xdr:row>
      <xdr:rowOff>2104390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5435" y="15809595"/>
          <a:ext cx="2068830" cy="203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118745</xdr:colOff>
      <xdr:row>14</xdr:row>
      <xdr:rowOff>156210</xdr:rowOff>
    </xdr:from>
    <xdr:to>
      <xdr:col>10</xdr:col>
      <xdr:colOff>1864360</xdr:colOff>
      <xdr:row>14</xdr:row>
      <xdr:rowOff>876300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3255" y="18190210"/>
          <a:ext cx="17456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554355</xdr:colOff>
      <xdr:row>14</xdr:row>
      <xdr:rowOff>1040130</xdr:rowOff>
    </xdr:from>
    <xdr:to>
      <xdr:col>10</xdr:col>
      <xdr:colOff>1228725</xdr:colOff>
      <xdr:row>14</xdr:row>
      <xdr:rowOff>2099945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18865" y="19074130"/>
          <a:ext cx="674370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14</xdr:row>
      <xdr:rowOff>74295</xdr:rowOff>
    </xdr:from>
    <xdr:to>
      <xdr:col>3</xdr:col>
      <xdr:colOff>2258695</xdr:colOff>
      <xdr:row>14</xdr:row>
      <xdr:rowOff>2104390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5435" y="18108295"/>
          <a:ext cx="2068830" cy="203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419735</xdr:colOff>
      <xdr:row>14</xdr:row>
      <xdr:rowOff>66675</xdr:rowOff>
    </xdr:from>
    <xdr:to>
      <xdr:col>12</xdr:col>
      <xdr:colOff>1135380</xdr:colOff>
      <xdr:row>14</xdr:row>
      <xdr:rowOff>2225040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089245" y="18100675"/>
          <a:ext cx="2620645" cy="215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118745</xdr:colOff>
      <xdr:row>15</xdr:row>
      <xdr:rowOff>156210</xdr:rowOff>
    </xdr:from>
    <xdr:to>
      <xdr:col>10</xdr:col>
      <xdr:colOff>1864360</xdr:colOff>
      <xdr:row>15</xdr:row>
      <xdr:rowOff>876300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3255" y="20488910"/>
          <a:ext cx="17456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554355</xdr:colOff>
      <xdr:row>15</xdr:row>
      <xdr:rowOff>1040130</xdr:rowOff>
    </xdr:from>
    <xdr:to>
      <xdr:col>10</xdr:col>
      <xdr:colOff>1228725</xdr:colOff>
      <xdr:row>15</xdr:row>
      <xdr:rowOff>2099945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18865" y="21372830"/>
          <a:ext cx="674370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15</xdr:row>
      <xdr:rowOff>74295</xdr:rowOff>
    </xdr:from>
    <xdr:to>
      <xdr:col>3</xdr:col>
      <xdr:colOff>2258695</xdr:colOff>
      <xdr:row>15</xdr:row>
      <xdr:rowOff>2104390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5435" y="20406995"/>
          <a:ext cx="2068830" cy="203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475615</xdr:colOff>
      <xdr:row>15</xdr:row>
      <xdr:rowOff>189230</xdr:rowOff>
    </xdr:from>
    <xdr:to>
      <xdr:col>12</xdr:col>
      <xdr:colOff>1075690</xdr:colOff>
      <xdr:row>15</xdr:row>
      <xdr:rowOff>2209800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145125" y="20521930"/>
          <a:ext cx="2505075" cy="2020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118745</xdr:colOff>
      <xdr:row>16</xdr:row>
      <xdr:rowOff>156210</xdr:rowOff>
    </xdr:from>
    <xdr:to>
      <xdr:col>10</xdr:col>
      <xdr:colOff>1864360</xdr:colOff>
      <xdr:row>16</xdr:row>
      <xdr:rowOff>876300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3255" y="22787610"/>
          <a:ext cx="17456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554355</xdr:colOff>
      <xdr:row>16</xdr:row>
      <xdr:rowOff>1040130</xdr:rowOff>
    </xdr:from>
    <xdr:to>
      <xdr:col>10</xdr:col>
      <xdr:colOff>1228725</xdr:colOff>
      <xdr:row>16</xdr:row>
      <xdr:rowOff>2099945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18865" y="23671530"/>
          <a:ext cx="674370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16</xdr:row>
      <xdr:rowOff>74295</xdr:rowOff>
    </xdr:from>
    <xdr:to>
      <xdr:col>3</xdr:col>
      <xdr:colOff>2258695</xdr:colOff>
      <xdr:row>16</xdr:row>
      <xdr:rowOff>2104390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5435" y="22705695"/>
          <a:ext cx="2068830" cy="203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310515</xdr:colOff>
      <xdr:row>16</xdr:row>
      <xdr:rowOff>257810</xdr:rowOff>
    </xdr:from>
    <xdr:to>
      <xdr:col>12</xdr:col>
      <xdr:colOff>1250950</xdr:colOff>
      <xdr:row>16</xdr:row>
      <xdr:rowOff>2042795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980025" y="22889210"/>
          <a:ext cx="2845435" cy="1784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12</xdr:row>
      <xdr:rowOff>74295</xdr:rowOff>
    </xdr:from>
    <xdr:to>
      <xdr:col>3</xdr:col>
      <xdr:colOff>2258695</xdr:colOff>
      <xdr:row>12</xdr:row>
      <xdr:rowOff>2104390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15435" y="13510895"/>
          <a:ext cx="2068830" cy="203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118745</xdr:colOff>
      <xdr:row>12</xdr:row>
      <xdr:rowOff>156210</xdr:rowOff>
    </xdr:from>
    <xdr:to>
      <xdr:col>10</xdr:col>
      <xdr:colOff>1864360</xdr:colOff>
      <xdr:row>12</xdr:row>
      <xdr:rowOff>876300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3255" y="13592810"/>
          <a:ext cx="174561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554355</xdr:colOff>
      <xdr:row>12</xdr:row>
      <xdr:rowOff>1040130</xdr:rowOff>
    </xdr:from>
    <xdr:to>
      <xdr:col>10</xdr:col>
      <xdr:colOff>1228725</xdr:colOff>
      <xdr:row>12</xdr:row>
      <xdr:rowOff>2099945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18865" y="14476730"/>
          <a:ext cx="674370" cy="105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375285</xdr:colOff>
      <xdr:row>12</xdr:row>
      <xdr:rowOff>173990</xdr:rowOff>
    </xdr:from>
    <xdr:to>
      <xdr:col>12</xdr:col>
      <xdr:colOff>916940</xdr:colOff>
      <xdr:row>12</xdr:row>
      <xdr:rowOff>2134235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044795" y="13610590"/>
          <a:ext cx="2446655" cy="1960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1466850</xdr:colOff>
      <xdr:row>8</xdr:row>
      <xdr:rowOff>67310</xdr:rowOff>
    </xdr:from>
    <xdr:to>
      <xdr:col>12</xdr:col>
      <xdr:colOff>1689100</xdr:colOff>
      <xdr:row>8</xdr:row>
      <xdr:rowOff>2233930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136360" y="4613910"/>
          <a:ext cx="2127250" cy="216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796925</xdr:colOff>
      <xdr:row>17</xdr:row>
      <xdr:rowOff>90170</xdr:rowOff>
    </xdr:from>
    <xdr:to>
      <xdr:col>3</xdr:col>
      <xdr:colOff>1707515</xdr:colOff>
      <xdr:row>17</xdr:row>
      <xdr:rowOff>1859280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22495" y="25020270"/>
          <a:ext cx="910590" cy="1769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117475</xdr:colOff>
      <xdr:row>42</xdr:row>
      <xdr:rowOff>304800</xdr:rowOff>
    </xdr:from>
    <xdr:to>
      <xdr:col>3</xdr:col>
      <xdr:colOff>2460625</xdr:colOff>
      <xdr:row>42</xdr:row>
      <xdr:rowOff>820420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043045" y="69876670"/>
          <a:ext cx="2343150" cy="515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419100</xdr:colOff>
      <xdr:row>41</xdr:row>
      <xdr:rowOff>167640</xdr:rowOff>
    </xdr:from>
    <xdr:to>
      <xdr:col>3</xdr:col>
      <xdr:colOff>2123440</xdr:colOff>
      <xdr:row>41</xdr:row>
      <xdr:rowOff>1598295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344670" y="67999610"/>
          <a:ext cx="1704340" cy="1430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103505</xdr:colOff>
      <xdr:row>36</xdr:row>
      <xdr:rowOff>82550</xdr:rowOff>
    </xdr:from>
    <xdr:to>
      <xdr:col>3</xdr:col>
      <xdr:colOff>2269490</xdr:colOff>
      <xdr:row>36</xdr:row>
      <xdr:rowOff>3282950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029075" y="55937150"/>
          <a:ext cx="2165985" cy="3200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107315</xdr:colOff>
      <xdr:row>36</xdr:row>
      <xdr:rowOff>44450</xdr:rowOff>
    </xdr:from>
    <xdr:to>
      <xdr:col>12</xdr:col>
      <xdr:colOff>2540</xdr:colOff>
      <xdr:row>36</xdr:row>
      <xdr:rowOff>3278505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871825" y="55899050"/>
          <a:ext cx="3705225" cy="3234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788035</xdr:colOff>
      <xdr:row>29</xdr:row>
      <xdr:rowOff>90805</xdr:rowOff>
    </xdr:from>
    <xdr:to>
      <xdr:col>3</xdr:col>
      <xdr:colOff>1684655</xdr:colOff>
      <xdr:row>29</xdr:row>
      <xdr:rowOff>1657985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713605" y="45683805"/>
          <a:ext cx="896620" cy="156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788035</xdr:colOff>
      <xdr:row>28</xdr:row>
      <xdr:rowOff>90805</xdr:rowOff>
    </xdr:from>
    <xdr:to>
      <xdr:col>3</xdr:col>
      <xdr:colOff>1684655</xdr:colOff>
      <xdr:row>28</xdr:row>
      <xdr:rowOff>1657985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713605" y="43943905"/>
          <a:ext cx="896620" cy="156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327660</xdr:colOff>
      <xdr:row>33</xdr:row>
      <xdr:rowOff>130810</xdr:rowOff>
    </xdr:from>
    <xdr:to>
      <xdr:col>3</xdr:col>
      <xdr:colOff>2045335</xdr:colOff>
      <xdr:row>33</xdr:row>
      <xdr:rowOff>1155700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53230" y="52023010"/>
          <a:ext cx="1717675" cy="1024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58420</xdr:colOff>
      <xdr:row>32</xdr:row>
      <xdr:rowOff>344170</xdr:rowOff>
    </xdr:from>
    <xdr:to>
      <xdr:col>3</xdr:col>
      <xdr:colOff>2407285</xdr:colOff>
      <xdr:row>32</xdr:row>
      <xdr:rowOff>987425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983990" y="50915570"/>
          <a:ext cx="2348865" cy="643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479425</xdr:colOff>
      <xdr:row>34</xdr:row>
      <xdr:rowOff>97790</xdr:rowOff>
    </xdr:from>
    <xdr:to>
      <xdr:col>3</xdr:col>
      <xdr:colOff>1842135</xdr:colOff>
      <xdr:row>34</xdr:row>
      <xdr:rowOff>1142365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404995" y="53310790"/>
          <a:ext cx="1362710" cy="104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459740</xdr:colOff>
      <xdr:row>35</xdr:row>
      <xdr:rowOff>109220</xdr:rowOff>
    </xdr:from>
    <xdr:to>
      <xdr:col>3</xdr:col>
      <xdr:colOff>1835785</xdr:colOff>
      <xdr:row>35</xdr:row>
      <xdr:rowOff>1254760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385310" y="54643020"/>
          <a:ext cx="1376045" cy="1145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906145</xdr:colOff>
      <xdr:row>30</xdr:row>
      <xdr:rowOff>69850</xdr:rowOff>
    </xdr:from>
    <xdr:to>
      <xdr:col>3</xdr:col>
      <xdr:colOff>1694815</xdr:colOff>
      <xdr:row>30</xdr:row>
      <xdr:rowOff>1239520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831715" y="47402750"/>
          <a:ext cx="788670" cy="1169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561340</xdr:colOff>
      <xdr:row>18</xdr:row>
      <xdr:rowOff>80010</xdr:rowOff>
    </xdr:from>
    <xdr:to>
      <xdr:col>3</xdr:col>
      <xdr:colOff>1741170</xdr:colOff>
      <xdr:row>18</xdr:row>
      <xdr:rowOff>1682115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486910" y="27004010"/>
          <a:ext cx="1179830" cy="1602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247650</xdr:colOff>
      <xdr:row>19</xdr:row>
      <xdr:rowOff>58420</xdr:rowOff>
    </xdr:from>
    <xdr:to>
      <xdr:col>3</xdr:col>
      <xdr:colOff>2051685</xdr:colOff>
      <xdr:row>19</xdr:row>
      <xdr:rowOff>1626870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173220" y="28722320"/>
          <a:ext cx="1804035" cy="1568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790575</xdr:colOff>
      <xdr:row>20</xdr:row>
      <xdr:rowOff>109855</xdr:rowOff>
    </xdr:from>
    <xdr:to>
      <xdr:col>3</xdr:col>
      <xdr:colOff>1240155</xdr:colOff>
      <xdr:row>20</xdr:row>
      <xdr:rowOff>1301750</xdr:rowOff>
    </xdr:to>
    <xdr:pic>
      <xdr:nvPicPr>
        <xdr:cNvPr id="82" name="图片 17" descr="1649207225(1)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716145" y="30513655"/>
          <a:ext cx="449580" cy="1191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1349375</xdr:colOff>
      <xdr:row>20</xdr:row>
      <xdr:rowOff>116205</xdr:rowOff>
    </xdr:from>
    <xdr:to>
      <xdr:col>3</xdr:col>
      <xdr:colOff>1721485</xdr:colOff>
      <xdr:row>20</xdr:row>
      <xdr:rowOff>1294765</xdr:rowOff>
    </xdr:to>
    <xdr:pic>
      <xdr:nvPicPr>
        <xdr:cNvPr id="83" name="图片 1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274945" y="30520005"/>
          <a:ext cx="372110" cy="117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709930</xdr:colOff>
      <xdr:row>21</xdr:row>
      <xdr:rowOff>59690</xdr:rowOff>
    </xdr:from>
    <xdr:to>
      <xdr:col>3</xdr:col>
      <xdr:colOff>1798955</xdr:colOff>
      <xdr:row>21</xdr:row>
      <xdr:rowOff>1383030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635500" y="32012890"/>
          <a:ext cx="1089025" cy="132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188595</xdr:colOff>
      <xdr:row>22</xdr:row>
      <xdr:rowOff>57785</xdr:rowOff>
    </xdr:from>
    <xdr:to>
      <xdr:col>11</xdr:col>
      <xdr:colOff>415925</xdr:colOff>
      <xdr:row>22</xdr:row>
      <xdr:rowOff>1713865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5953105" y="33471485"/>
          <a:ext cx="2132330" cy="1656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332105</xdr:colOff>
      <xdr:row>23</xdr:row>
      <xdr:rowOff>104140</xdr:rowOff>
    </xdr:from>
    <xdr:to>
      <xdr:col>10</xdr:col>
      <xdr:colOff>1708785</xdr:colOff>
      <xdr:row>23</xdr:row>
      <xdr:rowOff>1661160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096615" y="35257740"/>
          <a:ext cx="1376680" cy="155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219710</xdr:colOff>
      <xdr:row>24</xdr:row>
      <xdr:rowOff>91440</xdr:rowOff>
    </xdr:from>
    <xdr:to>
      <xdr:col>11</xdr:col>
      <xdr:colOff>163195</xdr:colOff>
      <xdr:row>24</xdr:row>
      <xdr:rowOff>1661795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5984220" y="36984940"/>
          <a:ext cx="1848485" cy="1570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165735</xdr:colOff>
      <xdr:row>25</xdr:row>
      <xdr:rowOff>100965</xdr:rowOff>
    </xdr:from>
    <xdr:to>
      <xdr:col>11</xdr:col>
      <xdr:colOff>233045</xdr:colOff>
      <xdr:row>25</xdr:row>
      <xdr:rowOff>1604645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5930245" y="38734365"/>
          <a:ext cx="1972310" cy="1503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143510</xdr:colOff>
      <xdr:row>26</xdr:row>
      <xdr:rowOff>80010</xdr:rowOff>
    </xdr:from>
    <xdr:to>
      <xdr:col>11</xdr:col>
      <xdr:colOff>289560</xdr:colOff>
      <xdr:row>26</xdr:row>
      <xdr:rowOff>1647190</xdr:rowOff>
    </xdr:to>
    <xdr:pic>
      <xdr:nvPicPr>
        <xdr:cNvPr id="97" name="图片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5908020" y="40453310"/>
          <a:ext cx="2051050" cy="156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931545</xdr:colOff>
      <xdr:row>22</xdr:row>
      <xdr:rowOff>69850</xdr:rowOff>
    </xdr:from>
    <xdr:to>
      <xdr:col>3</xdr:col>
      <xdr:colOff>1676400</xdr:colOff>
      <xdr:row>22</xdr:row>
      <xdr:rowOff>1664970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857115" y="33483550"/>
          <a:ext cx="744855" cy="159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120015</xdr:colOff>
      <xdr:row>27</xdr:row>
      <xdr:rowOff>178435</xdr:rowOff>
    </xdr:from>
    <xdr:to>
      <xdr:col>11</xdr:col>
      <xdr:colOff>516255</xdr:colOff>
      <xdr:row>27</xdr:row>
      <xdr:rowOff>1568450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5884525" y="42291635"/>
          <a:ext cx="2301240" cy="1390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444500</xdr:colOff>
      <xdr:row>31</xdr:row>
      <xdr:rowOff>172720</xdr:rowOff>
    </xdr:from>
    <xdr:to>
      <xdr:col>3</xdr:col>
      <xdr:colOff>2235835</xdr:colOff>
      <xdr:row>31</xdr:row>
      <xdr:rowOff>1776730</xdr:rowOff>
    </xdr:to>
    <xdr:pic>
      <xdr:nvPicPr>
        <xdr:cNvPr id="17" name="图片 14" descr="2023-04-20 00470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370070" y="48826420"/>
          <a:ext cx="1791335" cy="1604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281940</xdr:colOff>
      <xdr:row>37</xdr:row>
      <xdr:rowOff>520065</xdr:rowOff>
    </xdr:from>
    <xdr:to>
      <xdr:col>3</xdr:col>
      <xdr:colOff>2247900</xdr:colOff>
      <xdr:row>37</xdr:row>
      <xdr:rowOff>1793875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07510" y="59752865"/>
          <a:ext cx="1965960" cy="1273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931545</xdr:colOff>
      <xdr:row>23</xdr:row>
      <xdr:rowOff>69850</xdr:rowOff>
    </xdr:from>
    <xdr:to>
      <xdr:col>3</xdr:col>
      <xdr:colOff>1676400</xdr:colOff>
      <xdr:row>23</xdr:row>
      <xdr:rowOff>1664970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857115" y="35223450"/>
          <a:ext cx="744855" cy="159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931545</xdr:colOff>
      <xdr:row>24</xdr:row>
      <xdr:rowOff>69850</xdr:rowOff>
    </xdr:from>
    <xdr:to>
      <xdr:col>3</xdr:col>
      <xdr:colOff>1676400</xdr:colOff>
      <xdr:row>24</xdr:row>
      <xdr:rowOff>1664970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857115" y="36963350"/>
          <a:ext cx="744855" cy="159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931545</xdr:colOff>
      <xdr:row>25</xdr:row>
      <xdr:rowOff>69850</xdr:rowOff>
    </xdr:from>
    <xdr:to>
      <xdr:col>3</xdr:col>
      <xdr:colOff>1676400</xdr:colOff>
      <xdr:row>25</xdr:row>
      <xdr:rowOff>1664970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857115" y="38703250"/>
          <a:ext cx="744855" cy="159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931545</xdr:colOff>
      <xdr:row>26</xdr:row>
      <xdr:rowOff>69850</xdr:rowOff>
    </xdr:from>
    <xdr:to>
      <xdr:col>3</xdr:col>
      <xdr:colOff>1676400</xdr:colOff>
      <xdr:row>26</xdr:row>
      <xdr:rowOff>1664970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857115" y="40443150"/>
          <a:ext cx="744855" cy="159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931545</xdr:colOff>
      <xdr:row>27</xdr:row>
      <xdr:rowOff>69850</xdr:rowOff>
    </xdr:from>
    <xdr:to>
      <xdr:col>3</xdr:col>
      <xdr:colOff>1676400</xdr:colOff>
      <xdr:row>27</xdr:row>
      <xdr:rowOff>1664970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857115" y="42183050"/>
          <a:ext cx="744855" cy="159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560070</xdr:colOff>
      <xdr:row>38</xdr:row>
      <xdr:rowOff>168910</xdr:rowOff>
    </xdr:from>
    <xdr:to>
      <xdr:col>3</xdr:col>
      <xdr:colOff>1558925</xdr:colOff>
      <xdr:row>38</xdr:row>
      <xdr:rowOff>1853565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485640" y="61573410"/>
          <a:ext cx="998855" cy="1684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746125</xdr:colOff>
      <xdr:row>39</xdr:row>
      <xdr:rowOff>95250</xdr:rowOff>
    </xdr:from>
    <xdr:to>
      <xdr:col>3</xdr:col>
      <xdr:colOff>1778000</xdr:colOff>
      <xdr:row>39</xdr:row>
      <xdr:rowOff>1875155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671695" y="63507620"/>
          <a:ext cx="1031875" cy="1779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110490</xdr:colOff>
      <xdr:row>40</xdr:row>
      <xdr:rowOff>200660</xdr:rowOff>
    </xdr:from>
    <xdr:to>
      <xdr:col>3</xdr:col>
      <xdr:colOff>2278380</xdr:colOff>
      <xdr:row>40</xdr:row>
      <xdr:rowOff>2116455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036060" y="65606930"/>
          <a:ext cx="2167890" cy="1915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348615</xdr:colOff>
      <xdr:row>40</xdr:row>
      <xdr:rowOff>309880</xdr:rowOff>
    </xdr:from>
    <xdr:to>
      <xdr:col>11</xdr:col>
      <xdr:colOff>467995</xdr:colOff>
      <xdr:row>40</xdr:row>
      <xdr:rowOff>2327275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113125" y="65716150"/>
          <a:ext cx="2024380" cy="2017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1820545</xdr:colOff>
      <xdr:row>8</xdr:row>
      <xdr:rowOff>734060</xdr:rowOff>
    </xdr:from>
    <xdr:to>
      <xdr:col>11</xdr:col>
      <xdr:colOff>1306830</xdr:colOff>
      <xdr:row>8</xdr:row>
      <xdr:rowOff>1475105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7585055" y="5280660"/>
          <a:ext cx="1391285" cy="74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269875</xdr:colOff>
      <xdr:row>10</xdr:row>
      <xdr:rowOff>427990</xdr:rowOff>
    </xdr:from>
    <xdr:to>
      <xdr:col>11</xdr:col>
      <xdr:colOff>1661160</xdr:colOff>
      <xdr:row>10</xdr:row>
      <xdr:rowOff>1169035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7939385" y="9267190"/>
          <a:ext cx="1391285" cy="7410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4"/>
  <sheetViews>
    <sheetView tabSelected="1" zoomScale="70" zoomScaleNormal="70" workbookViewId="0">
      <selection activeCell="A47" sqref="A47:I47"/>
    </sheetView>
  </sheetViews>
  <sheetFormatPr baseColWidth="10" defaultColWidth="9" defaultRowHeight="15"/>
  <cols>
    <col min="1" max="2" width="15.1640625" customWidth="1"/>
    <col min="3" max="3" width="21" customWidth="1"/>
    <col min="4" max="4" width="32.6640625" customWidth="1"/>
    <col min="5" max="5" width="16.33203125" customWidth="1"/>
    <col min="6" max="6" width="33.5" customWidth="1"/>
    <col min="7" max="8" width="14.83203125" customWidth="1"/>
    <col min="9" max="10" width="21.6640625" customWidth="1"/>
    <col min="11" max="13" width="25" customWidth="1"/>
  </cols>
  <sheetData>
    <row r="1" spans="1:13" ht="150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30" customHeight="1">
      <c r="A2" s="20" t="s">
        <v>0</v>
      </c>
      <c r="B2" s="20"/>
      <c r="C2" s="20"/>
      <c r="D2" s="20"/>
      <c r="E2" s="20"/>
      <c r="F2" s="20"/>
      <c r="G2" s="20" t="s">
        <v>1</v>
      </c>
      <c r="H2" s="20"/>
      <c r="I2" s="20"/>
      <c r="J2" s="20"/>
      <c r="K2" s="20"/>
      <c r="L2" s="20"/>
      <c r="M2" s="20"/>
    </row>
    <row r="3" spans="1:13" ht="30" customHeight="1">
      <c r="A3" s="20" t="s">
        <v>2</v>
      </c>
      <c r="B3" s="20"/>
      <c r="C3" s="20"/>
      <c r="D3" s="20"/>
      <c r="E3" s="20"/>
      <c r="F3" s="20"/>
      <c r="G3" s="20" t="s">
        <v>3</v>
      </c>
      <c r="H3" s="20"/>
      <c r="I3" s="20"/>
      <c r="J3" s="20"/>
      <c r="K3" s="20"/>
      <c r="L3" s="20"/>
      <c r="M3" s="20"/>
    </row>
    <row r="4" spans="1:13" ht="30" customHeight="1">
      <c r="A4" s="20" t="s">
        <v>4</v>
      </c>
      <c r="B4" s="20"/>
      <c r="C4" s="20"/>
      <c r="D4" s="20"/>
      <c r="E4" s="20"/>
      <c r="F4" s="20"/>
      <c r="G4" s="20" t="s">
        <v>5</v>
      </c>
      <c r="H4" s="20"/>
      <c r="I4" s="20"/>
      <c r="J4" s="20"/>
      <c r="K4" s="20"/>
      <c r="L4" s="20"/>
      <c r="M4" s="20"/>
    </row>
    <row r="5" spans="1:13" ht="30" customHeight="1">
      <c r="A5" s="20" t="s">
        <v>6</v>
      </c>
      <c r="B5" s="20"/>
      <c r="C5" s="20"/>
      <c r="D5" s="20"/>
      <c r="E5" s="20"/>
      <c r="F5" s="20"/>
      <c r="G5" s="20" t="s">
        <v>7</v>
      </c>
      <c r="H5" s="20"/>
      <c r="I5" s="20" t="s">
        <v>8</v>
      </c>
      <c r="J5" s="20"/>
      <c r="K5" s="20"/>
      <c r="L5" s="20"/>
      <c r="M5" s="20"/>
    </row>
    <row r="6" spans="1:13" ht="30" customHeight="1">
      <c r="A6" s="20" t="s">
        <v>9</v>
      </c>
      <c r="B6" s="20"/>
      <c r="C6" s="20"/>
      <c r="D6" s="20"/>
      <c r="E6" s="20"/>
      <c r="F6" s="20"/>
      <c r="G6" s="20" t="s">
        <v>10</v>
      </c>
      <c r="H6" s="20"/>
      <c r="I6" s="20"/>
      <c r="J6" s="20"/>
      <c r="K6" s="20"/>
      <c r="L6" s="20"/>
      <c r="M6" s="20"/>
    </row>
    <row r="7" spans="1:13" ht="15" customHeight="1">
      <c r="A7" s="21" t="s">
        <v>11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 ht="43" customHeight="1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21</v>
      </c>
      <c r="K8" s="4" t="s">
        <v>22</v>
      </c>
      <c r="L8" s="4" t="s">
        <v>23</v>
      </c>
      <c r="M8" s="4" t="s">
        <v>24</v>
      </c>
    </row>
    <row r="9" spans="1:13" ht="181" customHeight="1">
      <c r="A9" s="5">
        <v>1</v>
      </c>
      <c r="B9" s="3"/>
      <c r="C9" s="3" t="s">
        <v>25</v>
      </c>
      <c r="D9" s="3"/>
      <c r="E9" s="3" t="s">
        <v>26</v>
      </c>
      <c r="F9" s="3" t="s">
        <v>27</v>
      </c>
      <c r="G9" s="3" t="s">
        <v>28</v>
      </c>
      <c r="H9" s="3">
        <v>1</v>
      </c>
      <c r="I9" s="6">
        <v>1290</v>
      </c>
      <c r="J9" s="7">
        <f>I9*H9</f>
        <v>1290</v>
      </c>
      <c r="K9" s="3"/>
      <c r="L9" s="3"/>
      <c r="M9" s="3"/>
    </row>
    <row r="10" spans="1:13" ht="157" customHeight="1">
      <c r="A10" s="5">
        <v>2</v>
      </c>
      <c r="B10" s="3"/>
      <c r="C10" s="3" t="s">
        <v>29</v>
      </c>
      <c r="D10" s="3"/>
      <c r="E10" s="3" t="s">
        <v>30</v>
      </c>
      <c r="F10" s="3" t="s">
        <v>31</v>
      </c>
      <c r="G10" s="3" t="s">
        <v>28</v>
      </c>
      <c r="H10" s="3">
        <v>2</v>
      </c>
      <c r="I10" s="6">
        <v>62</v>
      </c>
      <c r="J10" s="7">
        <f t="shared" ref="J10:J41" si="0">I10*H10</f>
        <v>124</v>
      </c>
      <c r="K10" s="3"/>
      <c r="L10" s="3"/>
      <c r="M10" s="3"/>
    </row>
    <row r="11" spans="1:13" ht="181" customHeight="1">
      <c r="A11" s="5">
        <v>3</v>
      </c>
      <c r="B11" s="3"/>
      <c r="C11" s="3" t="s">
        <v>32</v>
      </c>
      <c r="D11" s="3"/>
      <c r="E11" s="3" t="s">
        <v>33</v>
      </c>
      <c r="F11" s="3" t="s">
        <v>34</v>
      </c>
      <c r="G11" s="3" t="s">
        <v>28</v>
      </c>
      <c r="H11" s="3">
        <v>1</v>
      </c>
      <c r="I11" s="6">
        <v>570</v>
      </c>
      <c r="J11" s="7">
        <f t="shared" si="0"/>
        <v>570</v>
      </c>
      <c r="K11" s="3"/>
      <c r="L11" s="3"/>
      <c r="M11" s="3"/>
    </row>
    <row r="12" spans="1:13" ht="181" customHeight="1">
      <c r="A12" s="5">
        <v>4</v>
      </c>
      <c r="B12" s="3"/>
      <c r="C12" s="3" t="s">
        <v>35</v>
      </c>
      <c r="D12" s="3"/>
      <c r="E12" s="3" t="s">
        <v>36</v>
      </c>
      <c r="F12" s="3" t="s">
        <v>34</v>
      </c>
      <c r="G12" s="3" t="s">
        <v>28</v>
      </c>
      <c r="H12" s="3">
        <v>1</v>
      </c>
      <c r="I12" s="6">
        <v>623</v>
      </c>
      <c r="J12" s="7">
        <f t="shared" si="0"/>
        <v>623</v>
      </c>
      <c r="K12" s="3"/>
      <c r="L12" s="3"/>
      <c r="M12" s="3"/>
    </row>
    <row r="13" spans="1:13" ht="181" customHeight="1">
      <c r="A13" s="5">
        <v>5</v>
      </c>
      <c r="B13" s="3"/>
      <c r="C13" s="3" t="s">
        <v>37</v>
      </c>
      <c r="D13" s="3"/>
      <c r="E13" s="3" t="s">
        <v>38</v>
      </c>
      <c r="F13" s="3" t="s">
        <v>34</v>
      </c>
      <c r="G13" s="3" t="s">
        <v>28</v>
      </c>
      <c r="H13" s="3">
        <v>1</v>
      </c>
      <c r="I13" s="6">
        <v>379</v>
      </c>
      <c r="J13" s="7">
        <f t="shared" si="0"/>
        <v>379</v>
      </c>
      <c r="K13" s="3"/>
      <c r="L13" s="3"/>
      <c r="M13" s="3"/>
    </row>
    <row r="14" spans="1:13" ht="181" customHeight="1">
      <c r="A14" s="5">
        <v>6</v>
      </c>
      <c r="B14" s="3"/>
      <c r="C14" s="3" t="s">
        <v>39</v>
      </c>
      <c r="D14" s="3"/>
      <c r="E14" s="3" t="s">
        <v>40</v>
      </c>
      <c r="F14" s="3" t="s">
        <v>34</v>
      </c>
      <c r="G14" s="3" t="s">
        <v>28</v>
      </c>
      <c r="H14" s="3">
        <v>1</v>
      </c>
      <c r="I14" s="6">
        <v>330</v>
      </c>
      <c r="J14" s="7">
        <f t="shared" si="0"/>
        <v>330</v>
      </c>
      <c r="K14" s="3"/>
      <c r="L14" s="3"/>
      <c r="M14" s="3"/>
    </row>
    <row r="15" spans="1:13" ht="181" customHeight="1">
      <c r="A15" s="5">
        <v>7</v>
      </c>
      <c r="B15" s="3"/>
      <c r="C15" s="3" t="s">
        <v>41</v>
      </c>
      <c r="D15" s="3"/>
      <c r="E15" s="3" t="s">
        <v>42</v>
      </c>
      <c r="F15" s="3" t="s">
        <v>34</v>
      </c>
      <c r="G15" s="3" t="s">
        <v>28</v>
      </c>
      <c r="H15" s="3">
        <v>1</v>
      </c>
      <c r="I15" s="6">
        <v>296</v>
      </c>
      <c r="J15" s="7">
        <f t="shared" si="0"/>
        <v>296</v>
      </c>
      <c r="K15" s="3"/>
      <c r="L15" s="3"/>
      <c r="M15" s="3"/>
    </row>
    <row r="16" spans="1:13" ht="181" customHeight="1">
      <c r="A16" s="5">
        <v>8</v>
      </c>
      <c r="B16" s="3"/>
      <c r="C16" s="3" t="s">
        <v>43</v>
      </c>
      <c r="D16" s="3"/>
      <c r="E16" s="3" t="s">
        <v>38</v>
      </c>
      <c r="F16" s="3" t="s">
        <v>34</v>
      </c>
      <c r="G16" s="3" t="s">
        <v>28</v>
      </c>
      <c r="H16" s="3">
        <v>1</v>
      </c>
      <c r="I16" s="6">
        <v>379</v>
      </c>
      <c r="J16" s="7">
        <f t="shared" si="0"/>
        <v>379</v>
      </c>
      <c r="K16" s="3"/>
      <c r="L16" s="3"/>
      <c r="M16" s="3"/>
    </row>
    <row r="17" spans="1:13" ht="181" customHeight="1">
      <c r="A17" s="5">
        <v>9</v>
      </c>
      <c r="B17" s="3"/>
      <c r="C17" s="3" t="s">
        <v>44</v>
      </c>
      <c r="D17" s="3"/>
      <c r="E17" s="3" t="s">
        <v>40</v>
      </c>
      <c r="F17" s="3" t="s">
        <v>34</v>
      </c>
      <c r="G17" s="3" t="s">
        <v>28</v>
      </c>
      <c r="H17" s="3">
        <v>1</v>
      </c>
      <c r="I17" s="6">
        <v>330</v>
      </c>
      <c r="J17" s="7">
        <f t="shared" si="0"/>
        <v>330</v>
      </c>
      <c r="K17" s="3"/>
      <c r="L17" s="3"/>
      <c r="M17" s="3"/>
    </row>
    <row r="18" spans="1:13" ht="157" customHeight="1">
      <c r="A18" s="5">
        <v>10</v>
      </c>
      <c r="B18" s="3"/>
      <c r="C18" s="3" t="s">
        <v>29</v>
      </c>
      <c r="D18" s="3"/>
      <c r="E18" s="3" t="s">
        <v>45</v>
      </c>
      <c r="F18" s="3" t="s">
        <v>31</v>
      </c>
      <c r="G18" s="3" t="s">
        <v>28</v>
      </c>
      <c r="H18" s="3">
        <v>7</v>
      </c>
      <c r="I18" s="6">
        <v>56</v>
      </c>
      <c r="J18" s="7">
        <f t="shared" si="0"/>
        <v>392</v>
      </c>
      <c r="K18" s="3"/>
      <c r="L18" s="3"/>
      <c r="M18" s="3"/>
    </row>
    <row r="19" spans="1:13" ht="137" customHeight="1">
      <c r="A19" s="5">
        <v>11</v>
      </c>
      <c r="B19" s="3">
        <v>91206</v>
      </c>
      <c r="C19" s="3" t="s">
        <v>46</v>
      </c>
      <c r="D19" s="3"/>
      <c r="E19" s="3"/>
      <c r="F19" s="3" t="s">
        <v>47</v>
      </c>
      <c r="G19" s="3" t="s">
        <v>28</v>
      </c>
      <c r="H19" s="3">
        <v>2</v>
      </c>
      <c r="I19" s="6">
        <v>52</v>
      </c>
      <c r="J19" s="7">
        <f t="shared" si="0"/>
        <v>104</v>
      </c>
      <c r="K19" s="3"/>
      <c r="L19" s="3"/>
      <c r="M19" s="3"/>
    </row>
    <row r="20" spans="1:13" ht="137" customHeight="1">
      <c r="A20" s="5">
        <v>12</v>
      </c>
      <c r="B20" s="3">
        <v>11001</v>
      </c>
      <c r="C20" s="3" t="s">
        <v>46</v>
      </c>
      <c r="D20" s="3"/>
      <c r="E20" s="3"/>
      <c r="F20" s="3" t="s">
        <v>47</v>
      </c>
      <c r="G20" s="3" t="s">
        <v>28</v>
      </c>
      <c r="H20" s="3">
        <v>7</v>
      </c>
      <c r="I20" s="6">
        <v>34</v>
      </c>
      <c r="J20" s="7">
        <f t="shared" si="0"/>
        <v>238</v>
      </c>
      <c r="K20" s="3"/>
      <c r="L20" s="3"/>
      <c r="M20" s="3"/>
    </row>
    <row r="21" spans="1:13" ht="122" customHeight="1">
      <c r="A21" s="5">
        <v>13</v>
      </c>
      <c r="B21" s="3" t="s">
        <v>48</v>
      </c>
      <c r="C21" s="8" t="s">
        <v>49</v>
      </c>
      <c r="D21" s="9"/>
      <c r="E21" s="8"/>
      <c r="F21" s="8" t="s">
        <v>50</v>
      </c>
      <c r="G21" s="3" t="s">
        <v>28</v>
      </c>
      <c r="H21" s="3">
        <v>9</v>
      </c>
      <c r="I21" s="6">
        <v>15</v>
      </c>
      <c r="J21" s="7">
        <f t="shared" si="0"/>
        <v>135</v>
      </c>
      <c r="K21" s="10" t="s">
        <v>51</v>
      </c>
      <c r="L21" s="3"/>
      <c r="M21" s="3"/>
    </row>
    <row r="22" spans="1:13" ht="115" customHeight="1">
      <c r="A22" s="5">
        <v>14</v>
      </c>
      <c r="B22" s="3" t="s">
        <v>52</v>
      </c>
      <c r="C22" s="3" t="s">
        <v>53</v>
      </c>
      <c r="D22" s="3"/>
      <c r="E22" s="3" t="s">
        <v>54</v>
      </c>
      <c r="F22" s="3" t="s">
        <v>55</v>
      </c>
      <c r="G22" s="3" t="s">
        <v>28</v>
      </c>
      <c r="H22" s="3">
        <v>18</v>
      </c>
      <c r="I22" s="6">
        <v>2</v>
      </c>
      <c r="J22" s="7">
        <f t="shared" si="0"/>
        <v>36</v>
      </c>
      <c r="K22" s="11" t="s">
        <v>56</v>
      </c>
      <c r="L22" s="3"/>
      <c r="M22" s="3"/>
    </row>
    <row r="23" spans="1:13" ht="137" customHeight="1">
      <c r="A23" s="5">
        <v>15</v>
      </c>
      <c r="B23" s="3" t="s">
        <v>57</v>
      </c>
      <c r="C23" s="3" t="s">
        <v>58</v>
      </c>
      <c r="D23" s="3"/>
      <c r="E23" s="3" t="s">
        <v>59</v>
      </c>
      <c r="F23" s="3" t="s">
        <v>60</v>
      </c>
      <c r="G23" s="3" t="s">
        <v>28</v>
      </c>
      <c r="H23" s="3">
        <v>1</v>
      </c>
      <c r="I23" s="6">
        <v>140</v>
      </c>
      <c r="J23" s="7">
        <f t="shared" si="0"/>
        <v>140</v>
      </c>
      <c r="K23" s="3"/>
      <c r="L23" s="3"/>
      <c r="M23" s="3"/>
    </row>
    <row r="24" spans="1:13" ht="137" customHeight="1">
      <c r="A24" s="5">
        <v>16</v>
      </c>
      <c r="B24" s="3" t="s">
        <v>61</v>
      </c>
      <c r="C24" s="3" t="s">
        <v>58</v>
      </c>
      <c r="D24" s="3"/>
      <c r="E24" s="3" t="s">
        <v>62</v>
      </c>
      <c r="F24" s="3" t="s">
        <v>60</v>
      </c>
      <c r="G24" s="3" t="s">
        <v>28</v>
      </c>
      <c r="H24" s="3">
        <v>1</v>
      </c>
      <c r="I24" s="6">
        <v>110</v>
      </c>
      <c r="J24" s="7">
        <f t="shared" si="0"/>
        <v>110</v>
      </c>
      <c r="K24" s="3"/>
      <c r="L24" s="3"/>
      <c r="M24" s="3"/>
    </row>
    <row r="25" spans="1:13" ht="137" customHeight="1">
      <c r="A25" s="5">
        <v>17</v>
      </c>
      <c r="B25" s="3" t="s">
        <v>63</v>
      </c>
      <c r="C25" s="3" t="s">
        <v>58</v>
      </c>
      <c r="D25" s="3"/>
      <c r="E25" s="3" t="s">
        <v>64</v>
      </c>
      <c r="F25" s="3" t="s">
        <v>60</v>
      </c>
      <c r="G25" s="3" t="s">
        <v>28</v>
      </c>
      <c r="H25" s="3">
        <v>1</v>
      </c>
      <c r="I25" s="6">
        <v>88</v>
      </c>
      <c r="J25" s="7">
        <f t="shared" si="0"/>
        <v>88</v>
      </c>
      <c r="K25" s="3"/>
      <c r="L25" s="3"/>
      <c r="M25" s="3"/>
    </row>
    <row r="26" spans="1:13" ht="137" customHeight="1">
      <c r="A26" s="5">
        <v>18</v>
      </c>
      <c r="B26" s="3" t="s">
        <v>65</v>
      </c>
      <c r="C26" s="3" t="s">
        <v>58</v>
      </c>
      <c r="D26" s="3"/>
      <c r="E26" s="3" t="s">
        <v>62</v>
      </c>
      <c r="F26" s="3" t="s">
        <v>60</v>
      </c>
      <c r="G26" s="3" t="s">
        <v>28</v>
      </c>
      <c r="H26" s="3">
        <v>1</v>
      </c>
      <c r="I26" s="6">
        <v>110</v>
      </c>
      <c r="J26" s="7">
        <f t="shared" si="0"/>
        <v>110</v>
      </c>
      <c r="K26" s="3"/>
      <c r="L26" s="3"/>
      <c r="M26" s="3"/>
    </row>
    <row r="27" spans="1:13" ht="137" customHeight="1">
      <c r="A27" s="5">
        <v>19</v>
      </c>
      <c r="B27" s="3" t="s">
        <v>66</v>
      </c>
      <c r="C27" s="3" t="s">
        <v>58</v>
      </c>
      <c r="D27" s="3"/>
      <c r="E27" s="3" t="s">
        <v>67</v>
      </c>
      <c r="F27" s="3" t="s">
        <v>60</v>
      </c>
      <c r="G27" s="3" t="s">
        <v>28</v>
      </c>
      <c r="H27" s="3">
        <v>1</v>
      </c>
      <c r="I27" s="6">
        <v>101</v>
      </c>
      <c r="J27" s="7">
        <f t="shared" si="0"/>
        <v>101</v>
      </c>
      <c r="K27" s="3"/>
      <c r="L27" s="3"/>
      <c r="M27" s="3"/>
    </row>
    <row r="28" spans="1:13" ht="137" customHeight="1">
      <c r="A28" s="5">
        <v>20</v>
      </c>
      <c r="B28" s="3" t="s">
        <v>68</v>
      </c>
      <c r="C28" s="3" t="s">
        <v>58</v>
      </c>
      <c r="D28" s="3"/>
      <c r="E28" s="3" t="s">
        <v>64</v>
      </c>
      <c r="F28" s="3" t="s">
        <v>60</v>
      </c>
      <c r="G28" s="3" t="s">
        <v>28</v>
      </c>
      <c r="H28" s="3">
        <v>1</v>
      </c>
      <c r="I28" s="6">
        <v>88</v>
      </c>
      <c r="J28" s="7">
        <f t="shared" si="0"/>
        <v>88</v>
      </c>
      <c r="K28" s="3"/>
      <c r="L28" s="3"/>
      <c r="M28" s="3"/>
    </row>
    <row r="29" spans="1:13" ht="137" customHeight="1">
      <c r="A29" s="5">
        <v>21</v>
      </c>
      <c r="B29" s="3">
        <v>66001</v>
      </c>
      <c r="C29" s="3" t="s">
        <v>69</v>
      </c>
      <c r="D29" s="3"/>
      <c r="E29" s="3"/>
      <c r="F29" s="3" t="s">
        <v>70</v>
      </c>
      <c r="G29" s="3" t="s">
        <v>28</v>
      </c>
      <c r="H29" s="3">
        <v>1</v>
      </c>
      <c r="I29" s="6">
        <v>175</v>
      </c>
      <c r="J29" s="7">
        <f t="shared" si="0"/>
        <v>175</v>
      </c>
      <c r="K29" s="3"/>
      <c r="L29" s="3"/>
      <c r="M29" s="3"/>
    </row>
    <row r="30" spans="1:13" ht="137" customHeight="1">
      <c r="A30" s="5">
        <v>22</v>
      </c>
      <c r="B30" s="3">
        <v>66001</v>
      </c>
      <c r="C30" s="3" t="s">
        <v>69</v>
      </c>
      <c r="D30" s="3"/>
      <c r="E30" s="3"/>
      <c r="F30" s="3" t="s">
        <v>71</v>
      </c>
      <c r="G30" s="3" t="s">
        <v>28</v>
      </c>
      <c r="H30" s="3">
        <v>5</v>
      </c>
      <c r="I30" s="6">
        <v>169</v>
      </c>
      <c r="J30" s="7">
        <f t="shared" si="0"/>
        <v>845</v>
      </c>
      <c r="K30" s="3"/>
      <c r="L30" s="3"/>
      <c r="M30" s="3"/>
    </row>
    <row r="31" spans="1:13" ht="104" customHeight="1">
      <c r="A31" s="5">
        <v>23</v>
      </c>
      <c r="B31" s="3"/>
      <c r="C31" s="3" t="s">
        <v>72</v>
      </c>
      <c r="D31" s="3"/>
      <c r="E31" s="3"/>
      <c r="F31" s="3" t="s">
        <v>73</v>
      </c>
      <c r="G31" s="3" t="s">
        <v>28</v>
      </c>
      <c r="H31" s="3">
        <v>7</v>
      </c>
      <c r="I31" s="6">
        <v>160</v>
      </c>
      <c r="J31" s="7">
        <f t="shared" si="0"/>
        <v>1120</v>
      </c>
      <c r="K31" s="12"/>
      <c r="L31" s="12"/>
      <c r="M31" s="3"/>
    </row>
    <row r="32" spans="1:13" ht="151" customHeight="1">
      <c r="A32" s="5">
        <v>24</v>
      </c>
      <c r="B32" s="3"/>
      <c r="C32" s="3" t="s">
        <v>74</v>
      </c>
      <c r="D32" s="3"/>
      <c r="E32" s="3"/>
      <c r="F32" s="3" t="s">
        <v>75</v>
      </c>
      <c r="G32" s="3" t="s">
        <v>28</v>
      </c>
      <c r="H32" s="3">
        <v>7</v>
      </c>
      <c r="I32" s="6">
        <v>22</v>
      </c>
      <c r="J32" s="7">
        <f t="shared" si="0"/>
        <v>154</v>
      </c>
      <c r="K32" s="3"/>
      <c r="L32" s="3"/>
      <c r="M32" s="3"/>
    </row>
    <row r="33" spans="1:18" ht="104" customHeight="1">
      <c r="A33" s="5">
        <v>25</v>
      </c>
      <c r="B33" s="3" t="s">
        <v>76</v>
      </c>
      <c r="C33" s="3" t="s">
        <v>77</v>
      </c>
      <c r="D33" s="3"/>
      <c r="E33" s="3" t="s">
        <v>78</v>
      </c>
      <c r="F33" s="3" t="s">
        <v>79</v>
      </c>
      <c r="G33" s="3" t="s">
        <v>28</v>
      </c>
      <c r="H33" s="3">
        <v>6</v>
      </c>
      <c r="I33" s="6">
        <v>16</v>
      </c>
      <c r="J33" s="7">
        <f t="shared" si="0"/>
        <v>96</v>
      </c>
      <c r="K33" s="12"/>
      <c r="L33" s="12"/>
      <c r="M33" s="3"/>
    </row>
    <row r="34" spans="1:18" ht="104" customHeight="1">
      <c r="A34" s="5">
        <v>26</v>
      </c>
      <c r="B34" s="3" t="s">
        <v>80</v>
      </c>
      <c r="C34" s="3" t="s">
        <v>77</v>
      </c>
      <c r="D34" s="3"/>
      <c r="E34" s="3" t="s">
        <v>81</v>
      </c>
      <c r="F34" s="3" t="s">
        <v>79</v>
      </c>
      <c r="G34" s="3" t="s">
        <v>28</v>
      </c>
      <c r="H34" s="3">
        <v>7</v>
      </c>
      <c r="I34" s="6">
        <v>16</v>
      </c>
      <c r="J34" s="7">
        <f t="shared" si="0"/>
        <v>112</v>
      </c>
      <c r="K34" s="12"/>
      <c r="L34" s="12"/>
      <c r="M34" s="3"/>
    </row>
    <row r="35" spans="1:18" ht="104" customHeight="1">
      <c r="A35" s="5">
        <v>27</v>
      </c>
      <c r="B35" s="3" t="s">
        <v>82</v>
      </c>
      <c r="C35" s="3" t="s">
        <v>77</v>
      </c>
      <c r="D35" s="3"/>
      <c r="E35" s="3" t="s">
        <v>83</v>
      </c>
      <c r="F35" s="3" t="s">
        <v>79</v>
      </c>
      <c r="G35" s="3" t="s">
        <v>28</v>
      </c>
      <c r="H35" s="3">
        <v>6</v>
      </c>
      <c r="I35" s="6">
        <v>12</v>
      </c>
      <c r="J35" s="7">
        <f t="shared" si="0"/>
        <v>72</v>
      </c>
      <c r="K35" s="12"/>
      <c r="L35" s="12"/>
      <c r="M35" s="3"/>
    </row>
    <row r="36" spans="1:18" ht="104" customHeight="1">
      <c r="A36" s="5">
        <v>28</v>
      </c>
      <c r="B36" s="3" t="s">
        <v>84</v>
      </c>
      <c r="C36" s="3" t="s">
        <v>77</v>
      </c>
      <c r="D36" s="3"/>
      <c r="E36" s="3" t="s">
        <v>85</v>
      </c>
      <c r="F36" s="3" t="s">
        <v>79</v>
      </c>
      <c r="G36" s="3" t="s">
        <v>28</v>
      </c>
      <c r="H36" s="3">
        <v>7</v>
      </c>
      <c r="I36" s="6">
        <v>9</v>
      </c>
      <c r="J36" s="7">
        <f t="shared" si="0"/>
        <v>63</v>
      </c>
      <c r="K36" s="12"/>
      <c r="L36" s="12"/>
      <c r="M36" s="3"/>
    </row>
    <row r="37" spans="1:18" ht="266" customHeight="1">
      <c r="A37" s="5">
        <v>29</v>
      </c>
      <c r="B37" s="3" t="s">
        <v>86</v>
      </c>
      <c r="C37" s="3" t="s">
        <v>87</v>
      </c>
      <c r="D37" s="3"/>
      <c r="E37" s="3" t="s">
        <v>88</v>
      </c>
      <c r="F37" s="3" t="s">
        <v>89</v>
      </c>
      <c r="G37" s="3" t="s">
        <v>28</v>
      </c>
      <c r="H37" s="3">
        <v>1</v>
      </c>
      <c r="I37" s="6">
        <v>160</v>
      </c>
      <c r="J37" s="7">
        <f t="shared" si="0"/>
        <v>160</v>
      </c>
      <c r="K37" s="12"/>
      <c r="L37" s="12"/>
      <c r="M37" s="3"/>
    </row>
    <row r="38" spans="1:18" ht="171" customHeight="1">
      <c r="A38" s="5">
        <v>30</v>
      </c>
      <c r="B38" s="3"/>
      <c r="C38" s="3" t="s">
        <v>46</v>
      </c>
      <c r="D38" s="3"/>
      <c r="E38" s="3" t="s">
        <v>54</v>
      </c>
      <c r="F38" s="3" t="s">
        <v>90</v>
      </c>
      <c r="G38" s="3" t="s">
        <v>28</v>
      </c>
      <c r="H38" s="3">
        <v>1</v>
      </c>
      <c r="I38" s="13">
        <v>72</v>
      </c>
      <c r="J38" s="7">
        <f t="shared" si="0"/>
        <v>72</v>
      </c>
      <c r="K38" s="3"/>
      <c r="L38" s="3"/>
      <c r="M38" s="3"/>
    </row>
    <row r="39" spans="1:18" s="1" customFormat="1" ht="158" customHeight="1">
      <c r="A39" s="5">
        <v>31</v>
      </c>
      <c r="B39" s="3" t="s">
        <v>91</v>
      </c>
      <c r="C39" s="3" t="s">
        <v>92</v>
      </c>
      <c r="D39" s="14"/>
      <c r="E39" s="3"/>
      <c r="F39" s="3" t="s">
        <v>93</v>
      </c>
      <c r="G39" s="5" t="s">
        <v>28</v>
      </c>
      <c r="H39" s="5">
        <v>1</v>
      </c>
      <c r="I39" s="13">
        <v>100</v>
      </c>
      <c r="J39" s="6">
        <f t="shared" si="0"/>
        <v>100</v>
      </c>
      <c r="K39" s="15"/>
      <c r="L39" s="16"/>
      <c r="M39" s="17"/>
      <c r="N39"/>
      <c r="O39"/>
      <c r="P39"/>
      <c r="Q39"/>
      <c r="R39"/>
    </row>
    <row r="40" spans="1:18" s="2" customFormat="1" ht="157" customHeight="1">
      <c r="A40" s="5">
        <v>32</v>
      </c>
      <c r="B40" s="5"/>
      <c r="C40" s="5" t="s">
        <v>94</v>
      </c>
      <c r="D40" s="5"/>
      <c r="E40" s="5"/>
      <c r="F40" s="5" t="s">
        <v>95</v>
      </c>
      <c r="G40" s="5" t="s">
        <v>28</v>
      </c>
      <c r="H40" s="5">
        <v>7</v>
      </c>
      <c r="I40" s="18">
        <v>15</v>
      </c>
      <c r="J40" s="6">
        <f t="shared" si="0"/>
        <v>105</v>
      </c>
      <c r="K40" s="5"/>
      <c r="L40" s="5"/>
      <c r="M40" s="5"/>
    </row>
    <row r="41" spans="1:18" s="2" customFormat="1" ht="191" customHeight="1">
      <c r="A41" s="5">
        <v>33</v>
      </c>
      <c r="B41" s="5" t="s">
        <v>96</v>
      </c>
      <c r="C41" s="5" t="s">
        <v>97</v>
      </c>
      <c r="D41" s="5"/>
      <c r="E41" s="5" t="s">
        <v>98</v>
      </c>
      <c r="F41" s="5" t="s">
        <v>99</v>
      </c>
      <c r="G41" s="5" t="s">
        <v>28</v>
      </c>
      <c r="H41" s="5">
        <v>1</v>
      </c>
      <c r="I41" s="18">
        <v>85</v>
      </c>
      <c r="J41" s="7">
        <f t="shared" si="0"/>
        <v>85</v>
      </c>
      <c r="K41" s="5"/>
      <c r="L41" s="5"/>
      <c r="M41" s="5"/>
    </row>
    <row r="42" spans="1:18" ht="137" customHeight="1">
      <c r="A42" s="5">
        <v>34</v>
      </c>
      <c r="B42" s="3" t="s">
        <v>100</v>
      </c>
      <c r="C42" s="3" t="s">
        <v>101</v>
      </c>
      <c r="D42" s="3"/>
      <c r="E42" s="3" t="s">
        <v>102</v>
      </c>
      <c r="F42" s="3" t="s">
        <v>55</v>
      </c>
      <c r="G42" s="3" t="s">
        <v>28</v>
      </c>
      <c r="H42" s="3">
        <v>7</v>
      </c>
      <c r="I42" s="6">
        <v>10</v>
      </c>
      <c r="J42" s="7">
        <f>I42*H42</f>
        <v>70</v>
      </c>
      <c r="K42" s="3"/>
      <c r="L42" s="3"/>
      <c r="M42" s="3"/>
    </row>
    <row r="43" spans="1:18" ht="79" customHeight="1">
      <c r="A43" s="5">
        <v>35</v>
      </c>
      <c r="B43" s="3" t="s">
        <v>103</v>
      </c>
      <c r="C43" s="3" t="s">
        <v>101</v>
      </c>
      <c r="D43" s="3"/>
      <c r="E43" s="3" t="s">
        <v>104</v>
      </c>
      <c r="F43" s="3" t="s">
        <v>55</v>
      </c>
      <c r="G43" s="3" t="s">
        <v>28</v>
      </c>
      <c r="H43" s="3">
        <v>6</v>
      </c>
      <c r="I43" s="6">
        <v>30</v>
      </c>
      <c r="J43" s="7">
        <f>I43*H43</f>
        <v>180</v>
      </c>
      <c r="K43" s="3"/>
      <c r="L43" s="3"/>
      <c r="M43" s="3"/>
    </row>
    <row r="44" spans="1:18" ht="100" customHeight="1">
      <c r="A44" s="22" t="s">
        <v>105</v>
      </c>
      <c r="B44" s="22"/>
      <c r="C44" s="22"/>
      <c r="D44" s="22"/>
      <c r="E44" s="22"/>
      <c r="F44" s="22"/>
      <c r="G44" s="22"/>
      <c r="H44" s="22"/>
      <c r="I44" s="22"/>
      <c r="J44" s="19">
        <f>SUM(J9:J43)</f>
        <v>9272</v>
      </c>
      <c r="K44" s="19"/>
      <c r="L44" s="19"/>
      <c r="M44" s="19"/>
    </row>
    <row r="45" spans="1:18" ht="30" customHeight="1">
      <c r="A45" s="23" t="s">
        <v>106</v>
      </c>
      <c r="B45" s="23"/>
      <c r="C45" s="23"/>
      <c r="D45" s="23"/>
      <c r="E45" s="23"/>
      <c r="F45" s="23"/>
      <c r="G45" s="23"/>
      <c r="H45" s="23"/>
      <c r="I45" s="23"/>
      <c r="J45" s="24">
        <f>SUM(J9:J43)</f>
        <v>9272</v>
      </c>
      <c r="K45" s="24"/>
      <c r="L45" s="24"/>
      <c r="M45" s="24"/>
    </row>
    <row r="46" spans="1:18" ht="30" customHeight="1">
      <c r="A46" s="23" t="s">
        <v>113</v>
      </c>
      <c r="B46" s="23"/>
      <c r="C46" s="23"/>
      <c r="D46" s="23"/>
      <c r="E46" s="23"/>
      <c r="F46" s="23"/>
      <c r="G46" s="23"/>
      <c r="H46" s="23"/>
      <c r="I46" s="23"/>
      <c r="J46" s="24">
        <v>4636</v>
      </c>
      <c r="K46" s="24"/>
      <c r="L46" s="24"/>
      <c r="M46" s="24"/>
    </row>
    <row r="47" spans="1:18" ht="30" customHeight="1">
      <c r="A47" s="23" t="s">
        <v>107</v>
      </c>
      <c r="B47" s="23"/>
      <c r="C47" s="23"/>
      <c r="D47" s="23"/>
      <c r="E47" s="23"/>
      <c r="F47" s="23"/>
      <c r="G47" s="23"/>
      <c r="H47" s="23"/>
      <c r="I47" s="23"/>
      <c r="J47" s="24">
        <f>J45-J46</f>
        <v>4636</v>
      </c>
      <c r="K47" s="24"/>
      <c r="L47" s="24"/>
      <c r="M47" s="24"/>
    </row>
    <row r="48" spans="1:18" ht="30" customHeight="1">
      <c r="A48" s="25" t="s">
        <v>108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</row>
    <row r="49" spans="1:13" ht="30" customHeight="1">
      <c r="A49" s="25" t="s">
        <v>114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30" customHeight="1">
      <c r="A50" s="25" t="s">
        <v>109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spans="1:13" ht="30" customHeight="1">
      <c r="A51" s="25" t="s">
        <v>110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30" customHeight="1">
      <c r="A52" s="25" t="s">
        <v>111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</row>
    <row r="53" spans="1:13" ht="30" customHeight="1">
      <c r="A53" s="25" t="s">
        <v>112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359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</sheetData>
  <mergeCells count="36">
    <mergeCell ref="A51:M51"/>
    <mergeCell ref="A52:M52"/>
    <mergeCell ref="A53:M53"/>
    <mergeCell ref="A54:M54"/>
    <mergeCell ref="A47:I47"/>
    <mergeCell ref="J47:M47"/>
    <mergeCell ref="A48:M48"/>
    <mergeCell ref="A49:M49"/>
    <mergeCell ref="A50:M50"/>
    <mergeCell ref="A7:M7"/>
    <mergeCell ref="A44:I44"/>
    <mergeCell ref="A45:I45"/>
    <mergeCell ref="J45:M45"/>
    <mergeCell ref="A46:I46"/>
    <mergeCell ref="J46:M46"/>
    <mergeCell ref="A5:B5"/>
    <mergeCell ref="C5:F5"/>
    <mergeCell ref="G5:H5"/>
    <mergeCell ref="I5:M5"/>
    <mergeCell ref="A6:B6"/>
    <mergeCell ref="C6:F6"/>
    <mergeCell ref="G6:H6"/>
    <mergeCell ref="I6:M6"/>
    <mergeCell ref="A3:B3"/>
    <mergeCell ref="C3:F3"/>
    <mergeCell ref="G3:H3"/>
    <mergeCell ref="I3:M3"/>
    <mergeCell ref="A4:B4"/>
    <mergeCell ref="C4:F4"/>
    <mergeCell ref="G4:H4"/>
    <mergeCell ref="I4:M4"/>
    <mergeCell ref="A1:M1"/>
    <mergeCell ref="A2:B2"/>
    <mergeCell ref="C2:F2"/>
    <mergeCell ref="G2:H2"/>
    <mergeCell ref="I2:M2"/>
  </mergeCells>
  <pageMargins left="0.25" right="0.25" top="0.75" bottom="0.75" header="0.29861111111111099" footer="0.29861111111111099"/>
  <pageSetup paperSize="8" scale="5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96014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Microsoft Office User</cp:lastModifiedBy>
  <dcterms:created xsi:type="dcterms:W3CDTF">2025-04-10T02:03:00Z</dcterms:created>
  <dcterms:modified xsi:type="dcterms:W3CDTF">2026-10-26T16:35:05Z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33E1BD3DEE96437AB1444EBD4C3628F8_13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