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pe/Desktop/"/>
    </mc:Choice>
  </mc:AlternateContent>
  <xr:revisionPtr revIDLastSave="0" documentId="13_ncr:1_{7B4EB8F2-DF28-7141-93BD-0BDA57F97CF3}" xr6:coauthVersionLast="36" xr6:coauthVersionMax="45" xr10:uidLastSave="{00000000-0000-0000-0000-000000000000}"/>
  <bookViews>
    <workbookView xWindow="9200" yWindow="460" windowWidth="32200" windowHeight="2470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I79" i="1"/>
  <c r="I77" i="1"/>
  <c r="I75" i="1"/>
  <c r="I73" i="1"/>
  <c r="I71" i="1"/>
  <c r="I68" i="1"/>
  <c r="I65" i="1"/>
  <c r="I63" i="1"/>
  <c r="I61" i="1"/>
  <c r="I59" i="1"/>
  <c r="I57" i="1"/>
  <c r="I55" i="1"/>
  <c r="I53" i="1"/>
  <c r="I51" i="1"/>
  <c r="I49" i="1"/>
  <c r="I47" i="1"/>
  <c r="I45" i="1"/>
  <c r="I42" i="1"/>
  <c r="I40" i="1"/>
  <c r="I38" i="1"/>
  <c r="I36" i="1"/>
  <c r="I34" i="1"/>
  <c r="I32" i="1"/>
  <c r="I30" i="1"/>
  <c r="I28" i="1"/>
  <c r="I26" i="1"/>
  <c r="I24" i="1"/>
  <c r="I22" i="1"/>
  <c r="I21" i="1"/>
  <c r="I19" i="1"/>
  <c r="I17" i="1"/>
  <c r="I15" i="1"/>
  <c r="I13" i="1"/>
  <c r="I11" i="1"/>
  <c r="I9" i="1"/>
  <c r="I7" i="1"/>
  <c r="I5" i="1"/>
  <c r="I4" i="1"/>
  <c r="I78" i="1"/>
  <c r="I76" i="1"/>
  <c r="I74" i="1"/>
  <c r="I72" i="1"/>
  <c r="I70" i="1"/>
  <c r="I69" i="1"/>
  <c r="I67" i="1"/>
  <c r="I66" i="1"/>
  <c r="I64" i="1"/>
  <c r="I62" i="1"/>
  <c r="I60" i="1"/>
  <c r="I58" i="1"/>
  <c r="I56" i="1"/>
  <c r="I54" i="1"/>
  <c r="I52" i="1"/>
  <c r="I50" i="1"/>
  <c r="I48" i="1"/>
  <c r="I46" i="1"/>
  <c r="I44" i="1"/>
  <c r="I43" i="1"/>
  <c r="I41" i="1"/>
  <c r="I39" i="1"/>
  <c r="I37" i="1"/>
  <c r="I35" i="1"/>
  <c r="I33" i="1"/>
  <c r="I31" i="1"/>
  <c r="I29" i="1"/>
  <c r="I27" i="1"/>
  <c r="I25" i="1"/>
  <c r="I23" i="1"/>
  <c r="I20" i="1"/>
  <c r="I18" i="1"/>
  <c r="I16" i="1"/>
  <c r="I14" i="1"/>
  <c r="I12" i="1"/>
  <c r="I10" i="1"/>
  <c r="I8" i="1"/>
  <c r="I6" i="1"/>
  <c r="I3" i="1"/>
  <c r="L3" i="1" l="1"/>
  <c r="L80" i="1"/>
  <c r="L79" i="1"/>
  <c r="L78" i="1"/>
  <c r="L77" i="1"/>
  <c r="L76" i="1"/>
  <c r="L75" i="1"/>
  <c r="L74" i="1"/>
  <c r="L73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</calcChain>
</file>

<file path=xl/sharedStrings.xml><?xml version="1.0" encoding="utf-8"?>
<sst xmlns="http://schemas.openxmlformats.org/spreadsheetml/2006/main" count="365" uniqueCount="33">
  <si>
    <t>Species</t>
  </si>
  <si>
    <t>Boldness score</t>
  </si>
  <si>
    <t>Length (mm)</t>
  </si>
  <si>
    <t>Sex</t>
  </si>
  <si>
    <t>Male</t>
  </si>
  <si>
    <t>No</t>
  </si>
  <si>
    <t>Female</t>
  </si>
  <si>
    <t>Yes</t>
  </si>
  <si>
    <t xml:space="preserve">Female </t>
  </si>
  <si>
    <t>Initial background color</t>
  </si>
  <si>
    <t>NA</t>
  </si>
  <si>
    <t>Time to emergence (minutes)</t>
  </si>
  <si>
    <t>Color (L* ) time point 2</t>
  </si>
  <si>
    <t>Phenotypic correlates</t>
  </si>
  <si>
    <t>Infected by parasite Yes/No</t>
  </si>
  <si>
    <t>Gasterosteus aculeatus</t>
  </si>
  <si>
    <t>Pungitius pungitius</t>
  </si>
  <si>
    <t>Dark</t>
  </si>
  <si>
    <t>Light</t>
  </si>
  <si>
    <t xml:space="preserve">Color (L*) after first light background </t>
  </si>
  <si>
    <t xml:space="preserve">Color (L*) after second light background </t>
  </si>
  <si>
    <t xml:space="preserve">Color (L*) after first dark background </t>
  </si>
  <si>
    <t>Color (L*) after second dark background</t>
  </si>
  <si>
    <t>Color change  (L*light-L*dark) 1st and 2nd time point</t>
  </si>
  <si>
    <t>Color after light background (L*)</t>
  </si>
  <si>
    <t>Color after dark background (L*)</t>
  </si>
  <si>
    <t>Color change  (L*light-L*dark) 2nd and 3d time point</t>
  </si>
  <si>
    <t>Subject_ID</t>
  </si>
  <si>
    <r>
      <rPr>
        <b/>
        <sz val="11"/>
        <color theme="1"/>
        <rFont val="Times New Roman"/>
        <family val="1"/>
      </rPr>
      <t xml:space="preserve">Repeatability analysis </t>
    </r>
    <r>
      <rPr>
        <sz val="11"/>
        <color theme="1"/>
        <rFont val="Times New Roman"/>
        <family val="1"/>
      </rPr>
      <t>- color (L*) after light backgrounds</t>
    </r>
  </si>
  <si>
    <r>
      <rPr>
        <b/>
        <sz val="11"/>
        <color theme="1"/>
        <rFont val="Times New Roman"/>
        <family val="1"/>
      </rPr>
      <t>Repeatability analysis</t>
    </r>
    <r>
      <rPr>
        <sz val="11"/>
        <color theme="1"/>
        <rFont val="Times New Roman"/>
        <family val="1"/>
      </rPr>
      <t xml:space="preserve"> - color (L*) after dark backgrounds</t>
    </r>
  </si>
  <si>
    <r>
      <rPr>
        <b/>
        <sz val="11"/>
        <color theme="1"/>
        <rFont val="Times New Roman"/>
        <family val="1"/>
      </rPr>
      <t>Initital color change -</t>
    </r>
    <r>
      <rPr>
        <sz val="11"/>
        <color theme="1"/>
        <rFont val="Times New Roman"/>
        <family val="1"/>
      </rPr>
      <t xml:space="preserve"> based on 1st and 2nd time point for image captures</t>
    </r>
  </si>
  <si>
    <r>
      <rPr>
        <b/>
        <sz val="11"/>
        <rFont val="Times New Roman"/>
        <family val="1"/>
      </rPr>
      <t xml:space="preserve">Color change analysis </t>
    </r>
    <r>
      <rPr>
        <sz val="11"/>
        <rFont val="Times New Roman"/>
        <family val="1"/>
      </rPr>
      <t xml:space="preserve">- differences in dorsal coloration after light and dark backgrounds (based on 2nd and 3d time point for image captures)                     </t>
    </r>
  </si>
  <si>
    <r>
      <rPr>
        <b/>
        <sz val="11"/>
        <color theme="1"/>
        <rFont val="Times New Roman"/>
        <family val="1"/>
      </rPr>
      <t>Phenotypic correlates</t>
    </r>
    <r>
      <rPr>
        <sz val="11"/>
        <color theme="1"/>
        <rFont val="Times New Roman"/>
        <family val="1"/>
      </rPr>
      <t xml:space="preserve"> -</t>
    </r>
    <r>
      <rPr>
        <b/>
        <sz val="11"/>
        <color theme="1"/>
        <rFont val="Times New Roman"/>
        <family val="1"/>
      </rPr>
      <t>boldness</t>
    </r>
    <r>
      <rPr>
        <sz val="11"/>
        <color theme="1"/>
        <rFont val="Times New Roman"/>
        <family val="1"/>
      </rPr>
      <t xml:space="preserve"> Boldness score estimated as 1- (time to emerge/40) with 40 minutes set as maximum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</si>
</sst>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theme="1"/>
      </left>
      <right style="thick">
        <color theme="1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8" xfId="0" applyBorder="1"/>
    <xf numFmtId="0" fontId="0" fillId="0" borderId="13" xfId="0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10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zoomScale="70" zoomScaleNormal="70" workbookViewId="0">
      <selection activeCell="X61" sqref="X61"/>
    </sheetView>
  </sheetViews>
  <sheetFormatPr baseColWidth="10" defaultColWidth="8.83203125" defaultRowHeight="15"/>
  <cols>
    <col min="1" max="1" width="24.6640625" customWidth="1"/>
    <col min="2" max="3" width="16.1640625" customWidth="1"/>
    <col min="4" max="4" width="15.5" customWidth="1"/>
    <col min="5" max="5" width="15.6640625" customWidth="1"/>
    <col min="6" max="6" width="12.5" customWidth="1"/>
    <col min="7" max="7" width="17.83203125" customWidth="1"/>
    <col min="8" max="8" width="13.33203125" style="3" customWidth="1"/>
    <col min="9" max="9" width="25.83203125" style="4" customWidth="1"/>
    <col min="10" max="10" width="18.83203125" customWidth="1"/>
    <col min="11" max="11" width="13.83203125" style="3" customWidth="1"/>
    <col min="12" max="12" width="19.83203125" customWidth="1"/>
    <col min="13" max="13" width="14.33203125" customWidth="1"/>
    <col min="14" max="14" width="26.6640625" customWidth="1"/>
    <col min="15" max="15" width="13.5" customWidth="1"/>
    <col min="16" max="16" width="15.83203125" customWidth="1"/>
    <col min="17" max="17" width="19.33203125" customWidth="1"/>
  </cols>
  <sheetData>
    <row r="1" spans="1:18" ht="76" customHeight="1" thickTop="1" thickBot="1">
      <c r="A1" s="6"/>
      <c r="B1" s="7"/>
      <c r="C1" s="6"/>
      <c r="D1" s="45" t="s">
        <v>28</v>
      </c>
      <c r="E1" s="46"/>
      <c r="F1" s="45" t="s">
        <v>29</v>
      </c>
      <c r="G1" s="46"/>
      <c r="H1" s="8"/>
      <c r="I1" s="9" t="s">
        <v>30</v>
      </c>
      <c r="J1" s="47" t="s">
        <v>31</v>
      </c>
      <c r="K1" s="47"/>
      <c r="L1" s="48"/>
      <c r="M1" s="45" t="s">
        <v>32</v>
      </c>
      <c r="N1" s="46"/>
      <c r="O1" s="49" t="s">
        <v>13</v>
      </c>
      <c r="P1" s="50"/>
      <c r="Q1" s="51"/>
      <c r="R1" s="1"/>
    </row>
    <row r="2" spans="1:18" ht="53" thickTop="1" thickBot="1">
      <c r="A2" s="10" t="s">
        <v>0</v>
      </c>
      <c r="B2" s="10" t="s">
        <v>27</v>
      </c>
      <c r="C2" s="11" t="s">
        <v>9</v>
      </c>
      <c r="D2" s="12" t="s">
        <v>19</v>
      </c>
      <c r="E2" s="13" t="s">
        <v>20</v>
      </c>
      <c r="F2" s="14" t="s">
        <v>21</v>
      </c>
      <c r="G2" s="15" t="s">
        <v>22</v>
      </c>
      <c r="H2" s="8" t="s">
        <v>12</v>
      </c>
      <c r="I2" s="16" t="s">
        <v>23</v>
      </c>
      <c r="J2" s="14" t="s">
        <v>24</v>
      </c>
      <c r="K2" s="17" t="s">
        <v>25</v>
      </c>
      <c r="L2" s="18" t="s">
        <v>26</v>
      </c>
      <c r="M2" s="17" t="s">
        <v>11</v>
      </c>
      <c r="N2" s="19" t="s">
        <v>1</v>
      </c>
      <c r="O2" s="19" t="s">
        <v>2</v>
      </c>
      <c r="P2" s="20" t="s">
        <v>3</v>
      </c>
      <c r="Q2" s="20" t="s">
        <v>14</v>
      </c>
      <c r="R2" s="5"/>
    </row>
    <row r="3" spans="1:18" ht="16" thickTop="1">
      <c r="A3" s="21" t="s">
        <v>15</v>
      </c>
      <c r="B3" s="21">
        <v>84</v>
      </c>
      <c r="C3" s="22" t="s">
        <v>17</v>
      </c>
      <c r="D3" s="23"/>
      <c r="E3" s="24"/>
      <c r="F3" s="25">
        <v>26.25</v>
      </c>
      <c r="G3" s="21">
        <v>21.82</v>
      </c>
      <c r="H3" s="26">
        <v>39.56</v>
      </c>
      <c r="I3" s="27">
        <f>H3-F3</f>
        <v>13.310000000000002</v>
      </c>
      <c r="J3" s="23">
        <v>39.56</v>
      </c>
      <c r="K3" s="26">
        <v>21.82</v>
      </c>
      <c r="L3" s="28">
        <f>J3-K3</f>
        <v>17.740000000000002</v>
      </c>
      <c r="M3" s="26">
        <v>38.283333333333296</v>
      </c>
      <c r="N3" s="29">
        <f t="shared" ref="N3:N66" si="0">1-(M3/40)</f>
        <v>4.2916666666667602E-2</v>
      </c>
      <c r="O3" s="29">
        <v>60</v>
      </c>
      <c r="P3" s="30" t="s">
        <v>4</v>
      </c>
      <c r="Q3" s="30" t="s">
        <v>5</v>
      </c>
      <c r="R3" s="5"/>
    </row>
    <row r="4" spans="1:18">
      <c r="A4" s="21" t="s">
        <v>15</v>
      </c>
      <c r="B4" s="21">
        <v>117</v>
      </c>
      <c r="C4" s="22" t="s">
        <v>18</v>
      </c>
      <c r="D4" s="23">
        <v>50.82</v>
      </c>
      <c r="E4" s="25">
        <v>47.85</v>
      </c>
      <c r="F4" s="25"/>
      <c r="G4" s="21"/>
      <c r="H4" s="26">
        <v>35.380000000000003</v>
      </c>
      <c r="I4" s="27">
        <f>D4-H4</f>
        <v>15.439999999999998</v>
      </c>
      <c r="J4" s="23">
        <v>47.85</v>
      </c>
      <c r="K4" s="26">
        <v>35.380000000000003</v>
      </c>
      <c r="L4" s="28">
        <f t="shared" ref="L4:L66" si="1">J4-K4</f>
        <v>12.469999999999999</v>
      </c>
      <c r="M4" s="26">
        <v>9.266666666666783</v>
      </c>
      <c r="N4" s="29">
        <f t="shared" si="0"/>
        <v>0.76833333333333043</v>
      </c>
      <c r="O4" s="29">
        <v>54</v>
      </c>
      <c r="P4" s="30" t="s">
        <v>4</v>
      </c>
      <c r="Q4" s="30" t="s">
        <v>5</v>
      </c>
      <c r="R4" s="5"/>
    </row>
    <row r="5" spans="1:18">
      <c r="A5" s="21" t="s">
        <v>15</v>
      </c>
      <c r="B5" s="21">
        <v>62</v>
      </c>
      <c r="C5" s="22" t="s">
        <v>18</v>
      </c>
      <c r="D5" s="23">
        <v>48.42</v>
      </c>
      <c r="E5" s="25">
        <v>40.96</v>
      </c>
      <c r="F5" s="25"/>
      <c r="G5" s="21"/>
      <c r="H5" s="26">
        <v>27.61</v>
      </c>
      <c r="I5" s="27">
        <f>D5-H5</f>
        <v>20.810000000000002</v>
      </c>
      <c r="J5" s="23">
        <v>40.96</v>
      </c>
      <c r="K5" s="26">
        <v>27.61</v>
      </c>
      <c r="L5" s="28">
        <f t="shared" si="1"/>
        <v>13.350000000000001</v>
      </c>
      <c r="M5" s="26">
        <v>10.816666666666706</v>
      </c>
      <c r="N5" s="29">
        <f t="shared" si="0"/>
        <v>0.72958333333333236</v>
      </c>
      <c r="O5" s="29">
        <v>50</v>
      </c>
      <c r="P5" s="30" t="s">
        <v>6</v>
      </c>
      <c r="Q5" s="30" t="s">
        <v>5</v>
      </c>
      <c r="R5" s="5"/>
    </row>
    <row r="6" spans="1:18">
      <c r="A6" s="21" t="s">
        <v>15</v>
      </c>
      <c r="B6" s="21">
        <v>114</v>
      </c>
      <c r="C6" s="22" t="s">
        <v>17</v>
      </c>
      <c r="D6" s="23"/>
      <c r="E6" s="25"/>
      <c r="F6" s="25">
        <v>30.64</v>
      </c>
      <c r="G6" s="21">
        <v>33.86</v>
      </c>
      <c r="H6" s="26">
        <v>48.09</v>
      </c>
      <c r="I6" s="27">
        <f>H6-F6</f>
        <v>17.450000000000003</v>
      </c>
      <c r="J6" s="23">
        <v>48.09</v>
      </c>
      <c r="K6" s="26">
        <v>33.86</v>
      </c>
      <c r="L6" s="28">
        <f t="shared" si="1"/>
        <v>14.230000000000004</v>
      </c>
      <c r="M6" s="26">
        <v>21.033333333333477</v>
      </c>
      <c r="N6" s="29">
        <f t="shared" si="0"/>
        <v>0.47416666666666307</v>
      </c>
      <c r="O6" s="29">
        <v>58</v>
      </c>
      <c r="P6" s="30" t="s">
        <v>6</v>
      </c>
      <c r="Q6" s="30" t="s">
        <v>5</v>
      </c>
      <c r="R6" s="5"/>
    </row>
    <row r="7" spans="1:18">
      <c r="A7" s="21" t="s">
        <v>15</v>
      </c>
      <c r="B7" s="21">
        <v>27</v>
      </c>
      <c r="C7" s="22" t="s">
        <v>18</v>
      </c>
      <c r="D7" s="23">
        <v>44.75</v>
      </c>
      <c r="E7" s="25">
        <v>40.61</v>
      </c>
      <c r="F7" s="25"/>
      <c r="G7" s="21"/>
      <c r="H7" s="26">
        <v>29.17</v>
      </c>
      <c r="I7" s="27">
        <f>D7-H7</f>
        <v>15.579999999999998</v>
      </c>
      <c r="J7" s="23">
        <v>40.61</v>
      </c>
      <c r="K7" s="26">
        <v>29.17</v>
      </c>
      <c r="L7" s="28">
        <f t="shared" si="1"/>
        <v>11.439999999999998</v>
      </c>
      <c r="M7" s="26">
        <v>2.9500000000001414</v>
      </c>
      <c r="N7" s="29">
        <f t="shared" si="0"/>
        <v>0.92624999999999647</v>
      </c>
      <c r="O7" s="29">
        <v>59</v>
      </c>
      <c r="P7" s="30" t="s">
        <v>6</v>
      </c>
      <c r="Q7" s="30" t="s">
        <v>5</v>
      </c>
      <c r="R7" s="5"/>
    </row>
    <row r="8" spans="1:18">
      <c r="A8" s="21" t="s">
        <v>15</v>
      </c>
      <c r="B8" s="21">
        <v>96</v>
      </c>
      <c r="C8" s="22" t="s">
        <v>17</v>
      </c>
      <c r="D8" s="23"/>
      <c r="E8" s="25"/>
      <c r="F8" s="25">
        <v>35.630000000000003</v>
      </c>
      <c r="G8" s="21">
        <v>30.53</v>
      </c>
      <c r="H8" s="26">
        <v>41.81</v>
      </c>
      <c r="I8" s="27">
        <f>H8-F8</f>
        <v>6.18</v>
      </c>
      <c r="J8" s="23">
        <v>41.81</v>
      </c>
      <c r="K8" s="26">
        <v>30.53</v>
      </c>
      <c r="L8" s="28">
        <f t="shared" si="1"/>
        <v>11.280000000000001</v>
      </c>
      <c r="M8" s="26">
        <v>11.416666666666719</v>
      </c>
      <c r="N8" s="29">
        <f t="shared" si="0"/>
        <v>0.71458333333333202</v>
      </c>
      <c r="O8" s="29">
        <v>48</v>
      </c>
      <c r="P8" s="30" t="s">
        <v>6</v>
      </c>
      <c r="Q8" s="30" t="s">
        <v>7</v>
      </c>
      <c r="R8" s="5"/>
    </row>
    <row r="9" spans="1:18">
      <c r="A9" s="21" t="s">
        <v>15</v>
      </c>
      <c r="B9" s="21">
        <v>104</v>
      </c>
      <c r="C9" s="22" t="s">
        <v>18</v>
      </c>
      <c r="D9" s="23">
        <v>48.88</v>
      </c>
      <c r="E9" s="25">
        <v>50.01</v>
      </c>
      <c r="F9" s="25"/>
      <c r="G9" s="21"/>
      <c r="H9" s="26">
        <v>44.24</v>
      </c>
      <c r="I9" s="27">
        <f>D9-H9</f>
        <v>4.6400000000000006</v>
      </c>
      <c r="J9" s="23">
        <v>50.01</v>
      </c>
      <c r="K9" s="26">
        <v>44.24</v>
      </c>
      <c r="L9" s="28">
        <f t="shared" si="1"/>
        <v>5.769999999999996</v>
      </c>
      <c r="M9" s="26">
        <v>3.3333333333332682</v>
      </c>
      <c r="N9" s="29">
        <f t="shared" si="0"/>
        <v>0.91666666666666829</v>
      </c>
      <c r="O9" s="29">
        <v>59</v>
      </c>
      <c r="P9" s="30" t="s">
        <v>10</v>
      </c>
      <c r="Q9" s="30" t="s">
        <v>7</v>
      </c>
      <c r="R9" s="5"/>
    </row>
    <row r="10" spans="1:18">
      <c r="A10" s="21" t="s">
        <v>15</v>
      </c>
      <c r="B10" s="21">
        <v>71</v>
      </c>
      <c r="C10" s="22" t="s">
        <v>17</v>
      </c>
      <c r="D10" s="23"/>
      <c r="E10" s="25"/>
      <c r="F10" s="25">
        <v>15.77</v>
      </c>
      <c r="G10" s="21">
        <v>14.94</v>
      </c>
      <c r="H10" s="26">
        <v>33.71</v>
      </c>
      <c r="I10" s="27">
        <f>H10-F10</f>
        <v>17.940000000000001</v>
      </c>
      <c r="J10" s="23">
        <v>33.71</v>
      </c>
      <c r="K10" s="26">
        <v>14.94</v>
      </c>
      <c r="L10" s="28">
        <f t="shared" si="1"/>
        <v>18.770000000000003</v>
      </c>
      <c r="M10" s="26">
        <v>4.3499999999998806</v>
      </c>
      <c r="N10" s="29">
        <f t="shared" si="0"/>
        <v>0.89125000000000298</v>
      </c>
      <c r="O10" s="29" t="s">
        <v>10</v>
      </c>
      <c r="P10" s="30" t="s">
        <v>10</v>
      </c>
      <c r="Q10" s="30" t="s">
        <v>10</v>
      </c>
      <c r="R10" s="5"/>
    </row>
    <row r="11" spans="1:18">
      <c r="A11" s="21" t="s">
        <v>15</v>
      </c>
      <c r="B11" s="21">
        <v>24</v>
      </c>
      <c r="C11" s="22" t="s">
        <v>18</v>
      </c>
      <c r="D11" s="23">
        <v>43.35</v>
      </c>
      <c r="E11" s="25">
        <v>37.869999999999997</v>
      </c>
      <c r="F11" s="25"/>
      <c r="G11" s="21"/>
      <c r="H11" s="26">
        <v>29.15</v>
      </c>
      <c r="I11" s="27">
        <f>D11-H11</f>
        <v>14.200000000000003</v>
      </c>
      <c r="J11" s="23">
        <v>37.869999999999997</v>
      </c>
      <c r="K11" s="26">
        <v>29.15</v>
      </c>
      <c r="L11" s="28">
        <f t="shared" si="1"/>
        <v>8.7199999999999989</v>
      </c>
      <c r="M11" s="26">
        <v>4.9999999999999822</v>
      </c>
      <c r="N11" s="29">
        <f t="shared" si="0"/>
        <v>0.87500000000000044</v>
      </c>
      <c r="O11" s="29">
        <v>55</v>
      </c>
      <c r="P11" s="30" t="s">
        <v>6</v>
      </c>
      <c r="Q11" s="30" t="s">
        <v>5</v>
      </c>
      <c r="R11" s="5"/>
    </row>
    <row r="12" spans="1:18">
      <c r="A12" s="21" t="s">
        <v>15</v>
      </c>
      <c r="B12" s="21">
        <v>32</v>
      </c>
      <c r="C12" s="22" t="s">
        <v>17</v>
      </c>
      <c r="D12" s="23"/>
      <c r="E12" s="25"/>
      <c r="F12" s="25">
        <v>34.07</v>
      </c>
      <c r="G12" s="21">
        <v>32.950000000000003</v>
      </c>
      <c r="H12" s="26">
        <v>50.13</v>
      </c>
      <c r="I12" s="27">
        <f>H12-F12</f>
        <v>16.060000000000002</v>
      </c>
      <c r="J12" s="23">
        <v>50.13</v>
      </c>
      <c r="K12" s="26">
        <v>32.950000000000003</v>
      </c>
      <c r="L12" s="28">
        <f t="shared" si="1"/>
        <v>17.18</v>
      </c>
      <c r="M12" s="26">
        <v>1.8166666666667375</v>
      </c>
      <c r="N12" s="29">
        <f t="shared" si="0"/>
        <v>0.95458333333333156</v>
      </c>
      <c r="O12" s="29">
        <v>51</v>
      </c>
      <c r="P12" s="30" t="s">
        <v>8</v>
      </c>
      <c r="Q12" s="30" t="s">
        <v>5</v>
      </c>
      <c r="R12" s="5"/>
    </row>
    <row r="13" spans="1:18">
      <c r="A13" s="21" t="s">
        <v>15</v>
      </c>
      <c r="B13" s="21">
        <v>38</v>
      </c>
      <c r="C13" s="22" t="s">
        <v>18</v>
      </c>
      <c r="D13" s="23">
        <v>45.54</v>
      </c>
      <c r="E13" s="25">
        <v>41.32</v>
      </c>
      <c r="F13" s="25"/>
      <c r="G13" s="21"/>
      <c r="H13" s="26">
        <v>20.18</v>
      </c>
      <c r="I13" s="27">
        <f>D13-H13</f>
        <v>25.36</v>
      </c>
      <c r="J13" s="23">
        <v>41.32</v>
      </c>
      <c r="K13" s="26">
        <v>20.18</v>
      </c>
      <c r="L13" s="28">
        <f t="shared" si="1"/>
        <v>21.14</v>
      </c>
      <c r="M13" s="26">
        <v>1.3333333333332753</v>
      </c>
      <c r="N13" s="29">
        <f t="shared" si="0"/>
        <v>0.96666666666666812</v>
      </c>
      <c r="O13" s="29">
        <v>43</v>
      </c>
      <c r="P13" s="30" t="s">
        <v>4</v>
      </c>
      <c r="Q13" s="30" t="s">
        <v>7</v>
      </c>
      <c r="R13" s="5"/>
    </row>
    <row r="14" spans="1:18">
      <c r="A14" s="21" t="s">
        <v>15</v>
      </c>
      <c r="B14" s="21">
        <v>58</v>
      </c>
      <c r="C14" s="22" t="s">
        <v>17</v>
      </c>
      <c r="D14" s="23"/>
      <c r="E14" s="25"/>
      <c r="F14" s="25">
        <v>42.03</v>
      </c>
      <c r="G14" s="31">
        <v>44.97</v>
      </c>
      <c r="H14" s="26">
        <v>43.1</v>
      </c>
      <c r="I14" s="27">
        <f>H14-F14</f>
        <v>1.0700000000000003</v>
      </c>
      <c r="J14" s="23">
        <v>43.1</v>
      </c>
      <c r="K14" s="26">
        <v>44.97</v>
      </c>
      <c r="L14" s="28">
        <f t="shared" si="1"/>
        <v>-1.8699999999999974</v>
      </c>
      <c r="M14" s="26">
        <v>40</v>
      </c>
      <c r="N14" s="29">
        <f t="shared" si="0"/>
        <v>0</v>
      </c>
      <c r="O14" s="29">
        <v>54</v>
      </c>
      <c r="P14" s="30" t="s">
        <v>10</v>
      </c>
      <c r="Q14" s="30" t="s">
        <v>7</v>
      </c>
      <c r="R14" s="5"/>
    </row>
    <row r="15" spans="1:18">
      <c r="A15" s="21" t="s">
        <v>15</v>
      </c>
      <c r="B15" s="21">
        <v>66</v>
      </c>
      <c r="C15" s="22" t="s">
        <v>18</v>
      </c>
      <c r="D15" s="23">
        <v>48.88</v>
      </c>
      <c r="E15" s="25">
        <v>43.28</v>
      </c>
      <c r="F15" s="25"/>
      <c r="G15" s="21"/>
      <c r="H15" s="26">
        <v>31.53</v>
      </c>
      <c r="I15" s="27">
        <f>D15-H15</f>
        <v>17.350000000000001</v>
      </c>
      <c r="J15" s="23">
        <v>43.28</v>
      </c>
      <c r="K15" s="26">
        <v>31.53</v>
      </c>
      <c r="L15" s="28">
        <f t="shared" si="1"/>
        <v>11.75</v>
      </c>
      <c r="M15" s="26">
        <v>6.5166666666666728</v>
      </c>
      <c r="N15" s="29">
        <f t="shared" si="0"/>
        <v>0.83708333333333318</v>
      </c>
      <c r="O15" s="29">
        <v>40</v>
      </c>
      <c r="P15" s="30" t="s">
        <v>10</v>
      </c>
      <c r="Q15" s="30" t="s">
        <v>5</v>
      </c>
      <c r="R15" s="5"/>
    </row>
    <row r="16" spans="1:18">
      <c r="A16" s="21" t="s">
        <v>15</v>
      </c>
      <c r="B16" s="21">
        <v>94</v>
      </c>
      <c r="C16" s="22" t="s">
        <v>17</v>
      </c>
      <c r="D16" s="23"/>
      <c r="E16" s="25"/>
      <c r="F16" s="25">
        <v>22.62</v>
      </c>
      <c r="G16" s="21">
        <v>24.18</v>
      </c>
      <c r="H16" s="26">
        <v>37.78</v>
      </c>
      <c r="I16" s="27">
        <f>H16-F16</f>
        <v>15.16</v>
      </c>
      <c r="J16" s="23">
        <v>37.78</v>
      </c>
      <c r="K16" s="26">
        <v>24.18</v>
      </c>
      <c r="L16" s="28">
        <f t="shared" si="1"/>
        <v>13.600000000000001</v>
      </c>
      <c r="M16" s="26">
        <v>9.3666666666666387</v>
      </c>
      <c r="N16" s="29">
        <f t="shared" si="0"/>
        <v>0.76583333333333403</v>
      </c>
      <c r="O16" s="29">
        <v>66</v>
      </c>
      <c r="P16" s="30" t="s">
        <v>6</v>
      </c>
      <c r="Q16" s="30" t="s">
        <v>7</v>
      </c>
      <c r="R16" s="5"/>
    </row>
    <row r="17" spans="1:18">
      <c r="A17" s="21" t="s">
        <v>15</v>
      </c>
      <c r="B17" s="21">
        <v>70</v>
      </c>
      <c r="C17" s="22" t="s">
        <v>18</v>
      </c>
      <c r="D17" s="23">
        <v>35.04</v>
      </c>
      <c r="E17" s="25">
        <v>33.57</v>
      </c>
      <c r="F17" s="25"/>
      <c r="G17" s="21"/>
      <c r="H17" s="26">
        <v>23.95</v>
      </c>
      <c r="I17" s="27">
        <f>D17-H17</f>
        <v>11.09</v>
      </c>
      <c r="J17" s="23">
        <v>33.57</v>
      </c>
      <c r="K17" s="26">
        <v>23.95</v>
      </c>
      <c r="L17" s="28">
        <f t="shared" si="1"/>
        <v>9.620000000000001</v>
      </c>
      <c r="M17" s="26">
        <v>3.3500000000000441</v>
      </c>
      <c r="N17" s="29">
        <f t="shared" si="0"/>
        <v>0.9162499999999989</v>
      </c>
      <c r="O17" s="29">
        <v>59</v>
      </c>
      <c r="P17" s="30" t="s">
        <v>4</v>
      </c>
      <c r="Q17" s="30" t="s">
        <v>5</v>
      </c>
      <c r="R17" s="5"/>
    </row>
    <row r="18" spans="1:18">
      <c r="A18" s="21" t="s">
        <v>15</v>
      </c>
      <c r="B18" s="21">
        <v>93</v>
      </c>
      <c r="C18" s="22" t="s">
        <v>17</v>
      </c>
      <c r="D18" s="23"/>
      <c r="E18" s="25"/>
      <c r="F18" s="25">
        <v>16.670000000000002</v>
      </c>
      <c r="G18" s="21">
        <v>15.53</v>
      </c>
      <c r="H18" s="26">
        <v>35.64</v>
      </c>
      <c r="I18" s="27">
        <f>H18-F18</f>
        <v>18.97</v>
      </c>
      <c r="J18" s="23">
        <v>35.64</v>
      </c>
      <c r="K18" s="26">
        <v>15.53</v>
      </c>
      <c r="L18" s="28">
        <f t="shared" si="1"/>
        <v>20.11</v>
      </c>
      <c r="M18" s="26">
        <v>2.8666666666667417</v>
      </c>
      <c r="N18" s="29">
        <f t="shared" si="0"/>
        <v>0.92833333333333146</v>
      </c>
      <c r="O18" s="29">
        <v>56</v>
      </c>
      <c r="P18" s="30" t="s">
        <v>8</v>
      </c>
      <c r="Q18" s="30" t="s">
        <v>5</v>
      </c>
      <c r="R18" s="5"/>
    </row>
    <row r="19" spans="1:18">
      <c r="A19" s="21" t="s">
        <v>15</v>
      </c>
      <c r="B19" s="21">
        <v>45</v>
      </c>
      <c r="C19" s="22" t="s">
        <v>18</v>
      </c>
      <c r="D19" s="23">
        <v>45.36</v>
      </c>
      <c r="E19" s="25">
        <v>45.17</v>
      </c>
      <c r="F19" s="25"/>
      <c r="G19" s="21"/>
      <c r="H19" s="26">
        <v>23.92</v>
      </c>
      <c r="I19" s="27">
        <f>D19-H19</f>
        <v>21.439999999999998</v>
      </c>
      <c r="J19" s="23">
        <v>45.17</v>
      </c>
      <c r="K19" s="26">
        <v>23.92</v>
      </c>
      <c r="L19" s="28">
        <f t="shared" si="1"/>
        <v>21.25</v>
      </c>
      <c r="M19" s="26">
        <v>2.0666666666666167</v>
      </c>
      <c r="N19" s="29">
        <f t="shared" si="0"/>
        <v>0.94833333333333458</v>
      </c>
      <c r="O19" s="29" t="s">
        <v>10</v>
      </c>
      <c r="P19" s="30" t="s">
        <v>10</v>
      </c>
      <c r="Q19" s="30" t="s">
        <v>10</v>
      </c>
      <c r="R19" s="5"/>
    </row>
    <row r="20" spans="1:18">
      <c r="A20" s="21" t="s">
        <v>15</v>
      </c>
      <c r="B20" s="21">
        <v>97</v>
      </c>
      <c r="C20" s="22" t="s">
        <v>17</v>
      </c>
      <c r="D20" s="23"/>
      <c r="E20" s="25"/>
      <c r="F20" s="25">
        <v>23.73</v>
      </c>
      <c r="G20" s="21">
        <v>29.73</v>
      </c>
      <c r="H20" s="26">
        <v>37.130000000000003</v>
      </c>
      <c r="I20" s="27">
        <f>H20-F20</f>
        <v>13.400000000000002</v>
      </c>
      <c r="J20" s="23">
        <v>37.130000000000003</v>
      </c>
      <c r="K20" s="26">
        <v>29.73</v>
      </c>
      <c r="L20" s="28">
        <f t="shared" si="1"/>
        <v>7.4000000000000021</v>
      </c>
      <c r="M20" s="26">
        <v>2.4666666666666792</v>
      </c>
      <c r="N20" s="29">
        <f t="shared" si="0"/>
        <v>0.93833333333333302</v>
      </c>
      <c r="O20" s="29">
        <v>51</v>
      </c>
      <c r="P20" s="30" t="s">
        <v>8</v>
      </c>
      <c r="Q20" s="30" t="s">
        <v>5</v>
      </c>
      <c r="R20" s="5"/>
    </row>
    <row r="21" spans="1:18">
      <c r="A21" s="21" t="s">
        <v>15</v>
      </c>
      <c r="B21" s="21">
        <v>12</v>
      </c>
      <c r="C21" s="22" t="s">
        <v>18</v>
      </c>
      <c r="D21" s="23">
        <v>41.59</v>
      </c>
      <c r="E21" s="25">
        <v>35.89</v>
      </c>
      <c r="F21" s="25"/>
      <c r="G21" s="21"/>
      <c r="H21" s="26">
        <v>24.16</v>
      </c>
      <c r="I21" s="27">
        <f>D21-H21</f>
        <v>17.430000000000003</v>
      </c>
      <c r="J21" s="23">
        <v>35.89</v>
      </c>
      <c r="K21" s="26">
        <v>24.16</v>
      </c>
      <c r="L21" s="28">
        <f t="shared" si="1"/>
        <v>11.73</v>
      </c>
      <c r="M21" s="26">
        <v>0.25000000000003908</v>
      </c>
      <c r="N21" s="29">
        <f t="shared" si="0"/>
        <v>0.99374999999999902</v>
      </c>
      <c r="O21" s="29">
        <v>70</v>
      </c>
      <c r="P21" s="30" t="s">
        <v>8</v>
      </c>
      <c r="Q21" s="30" t="s">
        <v>7</v>
      </c>
      <c r="R21" s="5"/>
    </row>
    <row r="22" spans="1:18">
      <c r="A22" s="21" t="s">
        <v>15</v>
      </c>
      <c r="B22" s="21">
        <v>80</v>
      </c>
      <c r="C22" s="22" t="s">
        <v>18</v>
      </c>
      <c r="D22" s="23">
        <v>42.03</v>
      </c>
      <c r="E22" s="25">
        <v>39.270000000000003</v>
      </c>
      <c r="F22" s="25"/>
      <c r="G22" s="21"/>
      <c r="H22" s="26">
        <v>29.86</v>
      </c>
      <c r="I22" s="27">
        <f>D22-H22</f>
        <v>12.170000000000002</v>
      </c>
      <c r="J22" s="23">
        <v>39.270000000000003</v>
      </c>
      <c r="K22" s="26">
        <v>29.86</v>
      </c>
      <c r="L22" s="28">
        <f t="shared" si="1"/>
        <v>9.4100000000000037</v>
      </c>
      <c r="M22" s="26">
        <v>3.8833333333333542</v>
      </c>
      <c r="N22" s="29">
        <f t="shared" si="0"/>
        <v>0.90291666666666615</v>
      </c>
      <c r="O22" s="29">
        <v>51</v>
      </c>
      <c r="P22" s="30" t="s">
        <v>8</v>
      </c>
      <c r="Q22" s="30" t="s">
        <v>5</v>
      </c>
      <c r="R22" s="5"/>
    </row>
    <row r="23" spans="1:18">
      <c r="A23" s="21" t="s">
        <v>15</v>
      </c>
      <c r="B23" s="21">
        <v>98</v>
      </c>
      <c r="C23" s="22" t="s">
        <v>17</v>
      </c>
      <c r="D23" s="23"/>
      <c r="E23" s="25"/>
      <c r="F23" s="25">
        <v>26.95</v>
      </c>
      <c r="G23" s="21">
        <v>25.24</v>
      </c>
      <c r="H23" s="26">
        <v>38.11</v>
      </c>
      <c r="I23" s="27">
        <f>H23-F23</f>
        <v>11.16</v>
      </c>
      <c r="J23" s="23">
        <v>38.11</v>
      </c>
      <c r="K23" s="26">
        <v>25.24</v>
      </c>
      <c r="L23" s="28">
        <f t="shared" si="1"/>
        <v>12.870000000000001</v>
      </c>
      <c r="M23" s="26">
        <v>1.6666666666775853E-2</v>
      </c>
      <c r="N23" s="29">
        <f t="shared" si="0"/>
        <v>0.9995833333333306</v>
      </c>
      <c r="O23" s="29">
        <v>62</v>
      </c>
      <c r="P23" s="30" t="s">
        <v>8</v>
      </c>
      <c r="Q23" s="30" t="s">
        <v>5</v>
      </c>
      <c r="R23" s="5"/>
    </row>
    <row r="24" spans="1:18">
      <c r="A24" s="21" t="s">
        <v>15</v>
      </c>
      <c r="B24" s="21">
        <v>111</v>
      </c>
      <c r="C24" s="22" t="s">
        <v>18</v>
      </c>
      <c r="D24" s="23">
        <v>43.9</v>
      </c>
      <c r="E24" s="25">
        <v>43.86</v>
      </c>
      <c r="F24" s="25"/>
      <c r="G24" s="21"/>
      <c r="H24" s="26">
        <v>30.85</v>
      </c>
      <c r="I24" s="27">
        <f>D24-H24</f>
        <v>13.049999999999997</v>
      </c>
      <c r="J24" s="23">
        <v>43.86</v>
      </c>
      <c r="K24" s="26">
        <v>30.85</v>
      </c>
      <c r="L24" s="28">
        <f t="shared" si="1"/>
        <v>13.009999999999998</v>
      </c>
      <c r="M24" s="26">
        <v>8.5333333333333616</v>
      </c>
      <c r="N24" s="29">
        <f t="shared" si="0"/>
        <v>0.78666666666666596</v>
      </c>
      <c r="O24" s="29">
        <v>54</v>
      </c>
      <c r="P24" s="30" t="s">
        <v>8</v>
      </c>
      <c r="Q24" s="30" t="s">
        <v>5</v>
      </c>
      <c r="R24" s="5"/>
    </row>
    <row r="25" spans="1:18">
      <c r="A25" s="21" t="s">
        <v>15</v>
      </c>
      <c r="B25" s="21">
        <v>13</v>
      </c>
      <c r="C25" s="22" t="s">
        <v>17</v>
      </c>
      <c r="D25" s="23"/>
      <c r="E25" s="25"/>
      <c r="F25" s="25">
        <v>23.14</v>
      </c>
      <c r="G25" s="21">
        <v>25.09</v>
      </c>
      <c r="H25" s="26">
        <v>36.94</v>
      </c>
      <c r="I25" s="27">
        <f>H25-F25</f>
        <v>13.799999999999997</v>
      </c>
      <c r="J25" s="23">
        <v>36.94</v>
      </c>
      <c r="K25" s="26">
        <v>25.09</v>
      </c>
      <c r="L25" s="28">
        <f t="shared" si="1"/>
        <v>11.849999999999998</v>
      </c>
      <c r="M25" s="26">
        <v>3.6999999999999389</v>
      </c>
      <c r="N25" s="29">
        <f t="shared" si="0"/>
        <v>0.90750000000000153</v>
      </c>
      <c r="O25" s="29">
        <v>59</v>
      </c>
      <c r="P25" s="30" t="s">
        <v>8</v>
      </c>
      <c r="Q25" s="30" t="s">
        <v>5</v>
      </c>
      <c r="R25" s="5"/>
    </row>
    <row r="26" spans="1:18">
      <c r="A26" s="21" t="s">
        <v>15</v>
      </c>
      <c r="B26" s="21">
        <v>37</v>
      </c>
      <c r="C26" s="22" t="s">
        <v>18</v>
      </c>
      <c r="D26" s="23">
        <v>48.03</v>
      </c>
      <c r="E26" s="25">
        <v>42.07</v>
      </c>
      <c r="F26" s="25"/>
      <c r="G26" s="21"/>
      <c r="H26" s="26">
        <v>38.43</v>
      </c>
      <c r="I26" s="27">
        <f>D26-H26</f>
        <v>9.6000000000000014</v>
      </c>
      <c r="J26" s="23">
        <v>42.07</v>
      </c>
      <c r="K26" s="26">
        <v>38.43</v>
      </c>
      <c r="L26" s="28">
        <f t="shared" si="1"/>
        <v>3.6400000000000006</v>
      </c>
      <c r="M26" s="26">
        <v>4.1833333333332412</v>
      </c>
      <c r="N26" s="29">
        <f t="shared" si="0"/>
        <v>0.89541666666666897</v>
      </c>
      <c r="O26" s="29">
        <v>46</v>
      </c>
      <c r="P26" s="30" t="s">
        <v>4</v>
      </c>
      <c r="Q26" s="30" t="s">
        <v>5</v>
      </c>
      <c r="R26" s="5"/>
    </row>
    <row r="27" spans="1:18">
      <c r="A27" s="21" t="s">
        <v>15</v>
      </c>
      <c r="B27" s="21">
        <v>65</v>
      </c>
      <c r="C27" s="22" t="s">
        <v>17</v>
      </c>
      <c r="D27" s="23"/>
      <c r="E27" s="25"/>
      <c r="F27" s="25">
        <v>21.66</v>
      </c>
      <c r="G27" s="21">
        <v>26.51</v>
      </c>
      <c r="H27" s="26">
        <v>39.14</v>
      </c>
      <c r="I27" s="27">
        <f>H27-F27</f>
        <v>17.48</v>
      </c>
      <c r="J27" s="23">
        <v>39.14</v>
      </c>
      <c r="K27" s="26">
        <v>26.51</v>
      </c>
      <c r="L27" s="28">
        <f t="shared" si="1"/>
        <v>12.629999999999999</v>
      </c>
      <c r="M27" s="26">
        <v>0.74999999999995737</v>
      </c>
      <c r="N27" s="29">
        <f t="shared" si="0"/>
        <v>0.98125000000000107</v>
      </c>
      <c r="O27" s="29">
        <v>59</v>
      </c>
      <c r="P27" s="30" t="s">
        <v>8</v>
      </c>
      <c r="Q27" s="30" t="s">
        <v>5</v>
      </c>
      <c r="R27" s="5"/>
    </row>
    <row r="28" spans="1:18">
      <c r="A28" s="21" t="s">
        <v>15</v>
      </c>
      <c r="B28" s="21">
        <v>74</v>
      </c>
      <c r="C28" s="22" t="s">
        <v>18</v>
      </c>
      <c r="D28" s="23">
        <v>46.65</v>
      </c>
      <c r="E28" s="25">
        <v>39.68</v>
      </c>
      <c r="F28" s="25"/>
      <c r="G28" s="21"/>
      <c r="H28" s="26">
        <v>29.19</v>
      </c>
      <c r="I28" s="27">
        <f>D28-H28</f>
        <v>17.459999999999997</v>
      </c>
      <c r="J28" s="23">
        <v>39.68</v>
      </c>
      <c r="K28" s="26">
        <v>29.19</v>
      </c>
      <c r="L28" s="28">
        <f t="shared" si="1"/>
        <v>10.489999999999998</v>
      </c>
      <c r="M28" s="26">
        <v>5.0000000000007816E-2</v>
      </c>
      <c r="N28" s="29">
        <f t="shared" si="0"/>
        <v>0.9987499999999998</v>
      </c>
      <c r="O28" s="29">
        <v>43</v>
      </c>
      <c r="P28" s="30" t="s">
        <v>4</v>
      </c>
      <c r="Q28" s="30" t="s">
        <v>5</v>
      </c>
      <c r="R28" s="5"/>
    </row>
    <row r="29" spans="1:18">
      <c r="A29" s="21" t="s">
        <v>15</v>
      </c>
      <c r="B29" s="21">
        <v>17</v>
      </c>
      <c r="C29" s="22" t="s">
        <v>17</v>
      </c>
      <c r="D29" s="23"/>
      <c r="E29" s="25"/>
      <c r="F29" s="25">
        <v>33.86</v>
      </c>
      <c r="G29" s="21">
        <v>36.229999999999997</v>
      </c>
      <c r="H29" s="26">
        <v>41.66</v>
      </c>
      <c r="I29" s="27">
        <f>H29-F29</f>
        <v>7.7999999999999972</v>
      </c>
      <c r="J29" s="23">
        <v>41.66</v>
      </c>
      <c r="K29" s="26">
        <v>36.229999999999997</v>
      </c>
      <c r="L29" s="28">
        <f t="shared" si="1"/>
        <v>5.43</v>
      </c>
      <c r="M29" s="26">
        <v>27.483333333333206</v>
      </c>
      <c r="N29" s="29">
        <f t="shared" si="0"/>
        <v>0.31291666666666984</v>
      </c>
      <c r="O29" s="29">
        <v>66</v>
      </c>
      <c r="P29" s="30" t="s">
        <v>6</v>
      </c>
      <c r="Q29" s="30" t="s">
        <v>7</v>
      </c>
      <c r="R29" s="5"/>
    </row>
    <row r="30" spans="1:18">
      <c r="A30" s="21" t="s">
        <v>15</v>
      </c>
      <c r="B30" s="21">
        <v>115</v>
      </c>
      <c r="C30" s="22" t="s">
        <v>18</v>
      </c>
      <c r="D30" s="23">
        <v>44.28</v>
      </c>
      <c r="E30" s="25">
        <v>45.06</v>
      </c>
      <c r="F30" s="25"/>
      <c r="G30" s="31"/>
      <c r="H30" s="26">
        <v>20.63</v>
      </c>
      <c r="I30" s="27">
        <f>D30-H30</f>
        <v>23.650000000000002</v>
      </c>
      <c r="J30" s="23">
        <v>45.06</v>
      </c>
      <c r="K30" s="26">
        <v>20.63</v>
      </c>
      <c r="L30" s="28">
        <f t="shared" si="1"/>
        <v>24.430000000000003</v>
      </c>
      <c r="M30" s="26">
        <v>3.6333333333331552</v>
      </c>
      <c r="N30" s="29">
        <f t="shared" si="0"/>
        <v>0.90916666666667112</v>
      </c>
      <c r="O30" s="29">
        <v>56</v>
      </c>
      <c r="P30" s="30" t="s">
        <v>6</v>
      </c>
      <c r="Q30" s="30" t="s">
        <v>5</v>
      </c>
      <c r="R30" s="5"/>
    </row>
    <row r="31" spans="1:18">
      <c r="A31" s="21" t="s">
        <v>15</v>
      </c>
      <c r="B31" s="21">
        <v>22</v>
      </c>
      <c r="C31" s="22" t="s">
        <v>17</v>
      </c>
      <c r="D31" s="23"/>
      <c r="E31" s="25"/>
      <c r="F31" s="25">
        <v>25.02</v>
      </c>
      <c r="G31" s="31">
        <v>24.89</v>
      </c>
      <c r="H31" s="26">
        <v>33.619999999999997</v>
      </c>
      <c r="I31" s="27">
        <f>H31-F31</f>
        <v>8.5999999999999979</v>
      </c>
      <c r="J31" s="32">
        <v>33.619999999999997</v>
      </c>
      <c r="K31" s="33">
        <v>24.89</v>
      </c>
      <c r="L31" s="28">
        <f t="shared" si="1"/>
        <v>8.7299999999999969</v>
      </c>
      <c r="M31" s="26">
        <v>1.7333333333333378</v>
      </c>
      <c r="N31" s="29">
        <f t="shared" si="0"/>
        <v>0.95666666666666655</v>
      </c>
      <c r="O31" s="29">
        <v>70</v>
      </c>
      <c r="P31" s="30" t="s">
        <v>6</v>
      </c>
      <c r="Q31" s="30" t="s">
        <v>5</v>
      </c>
      <c r="R31" s="5"/>
    </row>
    <row r="32" spans="1:18">
      <c r="A32" s="21" t="s">
        <v>15</v>
      </c>
      <c r="B32" s="21">
        <v>34</v>
      </c>
      <c r="C32" s="22" t="s">
        <v>18</v>
      </c>
      <c r="D32" s="23">
        <v>41.4</v>
      </c>
      <c r="E32" s="25">
        <v>38.049999999999997</v>
      </c>
      <c r="F32" s="25"/>
      <c r="G32" s="31"/>
      <c r="H32" s="34">
        <v>21.81</v>
      </c>
      <c r="I32" s="27">
        <f>D32-H32</f>
        <v>19.59</v>
      </c>
      <c r="J32" s="32">
        <v>38.049999999999997</v>
      </c>
      <c r="K32" s="33">
        <v>21.81</v>
      </c>
      <c r="L32" s="28">
        <f t="shared" si="1"/>
        <v>16.239999999999998</v>
      </c>
      <c r="M32" s="26">
        <v>6.783333333333168</v>
      </c>
      <c r="N32" s="29">
        <f t="shared" si="0"/>
        <v>0.8304166666666708</v>
      </c>
      <c r="O32" s="29">
        <v>67</v>
      </c>
      <c r="P32" s="30" t="s">
        <v>4</v>
      </c>
      <c r="Q32" s="30" t="s">
        <v>7</v>
      </c>
      <c r="R32" s="5"/>
    </row>
    <row r="33" spans="1:18">
      <c r="A33" s="21" t="s">
        <v>15</v>
      </c>
      <c r="B33" s="21">
        <v>55</v>
      </c>
      <c r="C33" s="22" t="s">
        <v>17</v>
      </c>
      <c r="D33" s="23"/>
      <c r="E33" s="25"/>
      <c r="F33" s="25">
        <v>32.35</v>
      </c>
      <c r="G33" s="31">
        <v>31.29</v>
      </c>
      <c r="H33" s="26">
        <v>47.52</v>
      </c>
      <c r="I33" s="27">
        <f>H33-F33</f>
        <v>15.170000000000002</v>
      </c>
      <c r="J33" s="32">
        <v>47.52</v>
      </c>
      <c r="K33" s="33">
        <v>31.29</v>
      </c>
      <c r="L33" s="28">
        <f t="shared" si="1"/>
        <v>16.230000000000004</v>
      </c>
      <c r="M33" s="26">
        <v>11.583333333333439</v>
      </c>
      <c r="N33" s="29">
        <f t="shared" si="0"/>
        <v>0.71041666666666403</v>
      </c>
      <c r="O33" s="29">
        <v>64</v>
      </c>
      <c r="P33" s="30" t="s">
        <v>6</v>
      </c>
      <c r="Q33" s="30" t="s">
        <v>5</v>
      </c>
      <c r="R33" s="5"/>
    </row>
    <row r="34" spans="1:18">
      <c r="A34" s="21" t="s">
        <v>15</v>
      </c>
      <c r="B34" s="21">
        <v>49</v>
      </c>
      <c r="C34" s="22" t="s">
        <v>18</v>
      </c>
      <c r="D34" s="23">
        <v>46.94</v>
      </c>
      <c r="E34" s="25">
        <v>47</v>
      </c>
      <c r="F34" s="25"/>
      <c r="G34" s="21"/>
      <c r="H34" s="34">
        <v>31.44</v>
      </c>
      <c r="I34" s="27">
        <f>D34-H34</f>
        <v>15.499999999999996</v>
      </c>
      <c r="J34" s="32">
        <v>47</v>
      </c>
      <c r="K34" s="33">
        <v>31.44</v>
      </c>
      <c r="L34" s="28">
        <f t="shared" si="1"/>
        <v>15.559999999999999</v>
      </c>
      <c r="M34" s="26">
        <v>9.2333333333333911</v>
      </c>
      <c r="N34" s="29">
        <f t="shared" si="0"/>
        <v>0.76916666666666522</v>
      </c>
      <c r="O34" s="29">
        <v>54</v>
      </c>
      <c r="P34" s="30" t="s">
        <v>6</v>
      </c>
      <c r="Q34" s="30" t="s">
        <v>5</v>
      </c>
      <c r="R34" s="5"/>
    </row>
    <row r="35" spans="1:18">
      <c r="A35" s="21" t="s">
        <v>15</v>
      </c>
      <c r="B35" s="21">
        <v>81</v>
      </c>
      <c r="C35" s="22" t="s">
        <v>17</v>
      </c>
      <c r="D35" s="23"/>
      <c r="E35" s="25"/>
      <c r="F35" s="25">
        <v>20.2</v>
      </c>
      <c r="G35" s="21">
        <v>17.93</v>
      </c>
      <c r="H35" s="26">
        <v>42.6</v>
      </c>
      <c r="I35" s="27">
        <f>H35-F35</f>
        <v>22.400000000000002</v>
      </c>
      <c r="J35" s="32">
        <v>42.6</v>
      </c>
      <c r="K35" s="26">
        <v>17.93</v>
      </c>
      <c r="L35" s="28">
        <f t="shared" si="1"/>
        <v>24.67</v>
      </c>
      <c r="M35" s="26">
        <v>7.4166666666668135</v>
      </c>
      <c r="N35" s="29">
        <f t="shared" si="0"/>
        <v>0.81458333333332966</v>
      </c>
      <c r="O35" s="29" t="s">
        <v>10</v>
      </c>
      <c r="P35" s="30" t="s">
        <v>10</v>
      </c>
      <c r="Q35" s="30" t="s">
        <v>10</v>
      </c>
      <c r="R35" s="5"/>
    </row>
    <row r="36" spans="1:18">
      <c r="A36" s="21" t="s">
        <v>15</v>
      </c>
      <c r="B36" s="21">
        <v>16</v>
      </c>
      <c r="C36" s="22" t="s">
        <v>18</v>
      </c>
      <c r="D36" s="35">
        <v>36.46</v>
      </c>
      <c r="E36" s="25">
        <v>40.590000000000003</v>
      </c>
      <c r="F36" s="25"/>
      <c r="G36" s="21"/>
      <c r="H36" s="26">
        <v>21.44</v>
      </c>
      <c r="I36" s="27">
        <f>D36-H36</f>
        <v>15.02</v>
      </c>
      <c r="J36" s="23">
        <v>40.590000000000003</v>
      </c>
      <c r="K36" s="26">
        <v>21.44</v>
      </c>
      <c r="L36" s="28">
        <f t="shared" si="1"/>
        <v>19.150000000000002</v>
      </c>
      <c r="M36" s="26">
        <v>7.2333333333332384</v>
      </c>
      <c r="N36" s="29">
        <f t="shared" si="0"/>
        <v>0.81916666666666904</v>
      </c>
      <c r="O36" s="29">
        <v>73</v>
      </c>
      <c r="P36" s="30" t="s">
        <v>6</v>
      </c>
      <c r="Q36" s="30" t="s">
        <v>7</v>
      </c>
      <c r="R36" s="5"/>
    </row>
    <row r="37" spans="1:18">
      <c r="A37" s="21" t="s">
        <v>15</v>
      </c>
      <c r="B37" s="21">
        <v>1</v>
      </c>
      <c r="C37" s="22" t="s">
        <v>17</v>
      </c>
      <c r="D37" s="23"/>
      <c r="E37" s="23"/>
      <c r="F37" s="23">
        <v>27.11</v>
      </c>
      <c r="G37" s="21">
        <v>25.85</v>
      </c>
      <c r="H37" s="26">
        <v>40.93</v>
      </c>
      <c r="I37" s="27">
        <f>H37-F37</f>
        <v>13.82</v>
      </c>
      <c r="J37" s="23">
        <v>40.93</v>
      </c>
      <c r="K37" s="26">
        <v>25.85</v>
      </c>
      <c r="L37" s="28">
        <f t="shared" si="1"/>
        <v>15.079999999999998</v>
      </c>
      <c r="M37" s="26">
        <v>4.9000000000001265</v>
      </c>
      <c r="N37" s="29">
        <f t="shared" si="0"/>
        <v>0.87749999999999684</v>
      </c>
      <c r="O37" s="29">
        <v>63</v>
      </c>
      <c r="P37" s="30" t="s">
        <v>6</v>
      </c>
      <c r="Q37" s="30" t="s">
        <v>7</v>
      </c>
      <c r="R37" s="5"/>
    </row>
    <row r="38" spans="1:18">
      <c r="A38" s="21" t="s">
        <v>15</v>
      </c>
      <c r="B38" s="21">
        <v>92</v>
      </c>
      <c r="C38" s="22" t="s">
        <v>18</v>
      </c>
      <c r="D38" s="23">
        <v>45.62</v>
      </c>
      <c r="E38" s="23">
        <v>44.78</v>
      </c>
      <c r="F38" s="23"/>
      <c r="G38" s="21"/>
      <c r="H38" s="26">
        <v>33.869999999999997</v>
      </c>
      <c r="I38" s="27">
        <f>D38-H38</f>
        <v>11.75</v>
      </c>
      <c r="J38" s="23">
        <v>44.78</v>
      </c>
      <c r="K38" s="26">
        <v>33.869999999999997</v>
      </c>
      <c r="L38" s="28">
        <f t="shared" si="1"/>
        <v>10.910000000000004</v>
      </c>
      <c r="M38" s="26">
        <v>0.88333333333336483</v>
      </c>
      <c r="N38" s="29">
        <f t="shared" si="0"/>
        <v>0.97791666666666588</v>
      </c>
      <c r="O38" s="29">
        <v>58</v>
      </c>
      <c r="P38" s="30" t="s">
        <v>6</v>
      </c>
      <c r="Q38" s="30" t="s">
        <v>7</v>
      </c>
      <c r="R38" s="5"/>
    </row>
    <row r="39" spans="1:18">
      <c r="A39" s="21" t="s">
        <v>15</v>
      </c>
      <c r="B39" s="21">
        <v>75</v>
      </c>
      <c r="C39" s="22" t="s">
        <v>17</v>
      </c>
      <c r="D39" s="23"/>
      <c r="E39" s="23"/>
      <c r="F39" s="23">
        <v>38.67</v>
      </c>
      <c r="G39" s="21">
        <v>28.11</v>
      </c>
      <c r="H39" s="26">
        <v>51.89</v>
      </c>
      <c r="I39" s="27">
        <f>H39-F39</f>
        <v>13.219999999999999</v>
      </c>
      <c r="J39" s="23">
        <v>51.89</v>
      </c>
      <c r="K39" s="26">
        <v>28.11</v>
      </c>
      <c r="L39" s="28">
        <f t="shared" si="1"/>
        <v>23.78</v>
      </c>
      <c r="M39" s="26">
        <v>40</v>
      </c>
      <c r="N39" s="29">
        <f t="shared" si="0"/>
        <v>0</v>
      </c>
      <c r="O39" s="29">
        <v>44</v>
      </c>
      <c r="P39" s="30" t="s">
        <v>6</v>
      </c>
      <c r="Q39" s="30" t="s">
        <v>5</v>
      </c>
      <c r="R39" s="5"/>
    </row>
    <row r="40" spans="1:18">
      <c r="A40" s="21" t="s">
        <v>15</v>
      </c>
      <c r="B40" s="21">
        <v>63</v>
      </c>
      <c r="C40" s="22" t="s">
        <v>18</v>
      </c>
      <c r="D40" s="23">
        <v>43.55</v>
      </c>
      <c r="E40" s="23">
        <v>34.950000000000003</v>
      </c>
      <c r="F40" s="23"/>
      <c r="G40" s="21"/>
      <c r="H40" s="26">
        <v>24.6</v>
      </c>
      <c r="I40" s="27">
        <f>D40-H40</f>
        <v>18.949999999999996</v>
      </c>
      <c r="J40" s="23">
        <v>34.950000000000003</v>
      </c>
      <c r="K40" s="26">
        <v>24.6</v>
      </c>
      <c r="L40" s="28">
        <f t="shared" si="1"/>
        <v>10.350000000000001</v>
      </c>
      <c r="M40" s="26">
        <v>15.016666666666563</v>
      </c>
      <c r="N40" s="29">
        <f t="shared" si="0"/>
        <v>0.62458333333333593</v>
      </c>
      <c r="O40" s="29">
        <v>49</v>
      </c>
      <c r="P40" s="30" t="s">
        <v>4</v>
      </c>
      <c r="Q40" s="30" t="s">
        <v>5</v>
      </c>
      <c r="R40" s="5"/>
    </row>
    <row r="41" spans="1:18">
      <c r="A41" s="21" t="s">
        <v>15</v>
      </c>
      <c r="B41" s="21">
        <v>88</v>
      </c>
      <c r="C41" s="22" t="s">
        <v>17</v>
      </c>
      <c r="D41" s="23"/>
      <c r="E41" s="23"/>
      <c r="F41" s="23">
        <v>17.059999999999999</v>
      </c>
      <c r="G41" s="21">
        <v>16.93</v>
      </c>
      <c r="H41" s="26">
        <v>30.57</v>
      </c>
      <c r="I41" s="27">
        <f>H41-F41</f>
        <v>13.510000000000002</v>
      </c>
      <c r="J41" s="23">
        <v>30.57</v>
      </c>
      <c r="K41" s="26">
        <v>16.93</v>
      </c>
      <c r="L41" s="28">
        <f t="shared" si="1"/>
        <v>13.64</v>
      </c>
      <c r="M41" s="26">
        <v>30.416666666666572</v>
      </c>
      <c r="N41" s="29">
        <f t="shared" si="0"/>
        <v>0.2395833333333357</v>
      </c>
      <c r="O41" s="29">
        <v>61</v>
      </c>
      <c r="P41" s="30" t="s">
        <v>4</v>
      </c>
      <c r="Q41" s="30" t="s">
        <v>5</v>
      </c>
      <c r="R41" s="5"/>
    </row>
    <row r="42" spans="1:18">
      <c r="A42" s="21" t="s">
        <v>15</v>
      </c>
      <c r="B42" s="21">
        <v>33</v>
      </c>
      <c r="C42" s="22" t="s">
        <v>18</v>
      </c>
      <c r="D42" s="23">
        <v>39.11</v>
      </c>
      <c r="E42" s="23">
        <v>34.75</v>
      </c>
      <c r="F42" s="23"/>
      <c r="G42" s="21"/>
      <c r="H42" s="26">
        <v>18.21</v>
      </c>
      <c r="I42" s="27">
        <f>D42-H42</f>
        <v>20.9</v>
      </c>
      <c r="J42" s="23">
        <v>34.75</v>
      </c>
      <c r="K42" s="26">
        <v>18.21</v>
      </c>
      <c r="L42" s="28">
        <f t="shared" si="1"/>
        <v>16.54</v>
      </c>
      <c r="M42" s="26">
        <v>2.5666666666668547</v>
      </c>
      <c r="N42" s="29">
        <f t="shared" si="0"/>
        <v>0.93583333333332863</v>
      </c>
      <c r="O42" s="29">
        <v>49</v>
      </c>
      <c r="P42" s="30" t="s">
        <v>6</v>
      </c>
      <c r="Q42" s="30" t="s">
        <v>5</v>
      </c>
      <c r="R42" s="5"/>
    </row>
    <row r="43" spans="1:18">
      <c r="A43" s="21" t="s">
        <v>15</v>
      </c>
      <c r="B43" s="21">
        <v>31</v>
      </c>
      <c r="C43" s="22" t="s">
        <v>17</v>
      </c>
      <c r="D43" s="23"/>
      <c r="E43" s="23"/>
      <c r="F43" s="23">
        <v>26.35</v>
      </c>
      <c r="G43" s="21">
        <v>30.24</v>
      </c>
      <c r="H43" s="26">
        <v>36.93</v>
      </c>
      <c r="I43" s="27">
        <f>H43-F43</f>
        <v>10.579999999999998</v>
      </c>
      <c r="J43" s="23">
        <v>36.93</v>
      </c>
      <c r="K43" s="26">
        <v>30.24</v>
      </c>
      <c r="L43" s="28">
        <f t="shared" si="1"/>
        <v>6.6900000000000013</v>
      </c>
      <c r="M43" s="26">
        <v>8.7500000000000888</v>
      </c>
      <c r="N43" s="29">
        <f t="shared" si="0"/>
        <v>0.78124999999999778</v>
      </c>
      <c r="O43" s="29">
        <v>63</v>
      </c>
      <c r="P43" s="30" t="s">
        <v>4</v>
      </c>
      <c r="Q43" s="30" t="s">
        <v>7</v>
      </c>
      <c r="R43" s="5"/>
    </row>
    <row r="44" spans="1:18">
      <c r="A44" s="21" t="s">
        <v>15</v>
      </c>
      <c r="B44" s="21">
        <v>18</v>
      </c>
      <c r="C44" s="22" t="s">
        <v>17</v>
      </c>
      <c r="D44" s="23"/>
      <c r="E44" s="23"/>
      <c r="F44" s="23">
        <v>28.02</v>
      </c>
      <c r="G44" s="21">
        <v>31.12</v>
      </c>
      <c r="H44" s="26">
        <v>37.340000000000003</v>
      </c>
      <c r="I44" s="27">
        <f>H44-F44</f>
        <v>9.3200000000000038</v>
      </c>
      <c r="J44" s="23">
        <v>37.340000000000003</v>
      </c>
      <c r="K44" s="26">
        <v>31.12</v>
      </c>
      <c r="L44" s="28">
        <f t="shared" si="1"/>
        <v>6.2200000000000024</v>
      </c>
      <c r="M44" s="26">
        <v>7.2666666666666302</v>
      </c>
      <c r="N44" s="29">
        <f t="shared" si="0"/>
        <v>0.81833333333333425</v>
      </c>
      <c r="O44" s="29">
        <v>47</v>
      </c>
      <c r="P44" s="30" t="s">
        <v>10</v>
      </c>
      <c r="Q44" s="30" t="s">
        <v>5</v>
      </c>
      <c r="R44" s="5"/>
    </row>
    <row r="45" spans="1:18">
      <c r="A45" s="21" t="s">
        <v>15</v>
      </c>
      <c r="B45" s="21">
        <v>19</v>
      </c>
      <c r="C45" s="22" t="s">
        <v>18</v>
      </c>
      <c r="D45" s="23">
        <v>48.56</v>
      </c>
      <c r="E45" s="23">
        <v>48.77</v>
      </c>
      <c r="F45" s="23"/>
      <c r="G45" s="21"/>
      <c r="H45" s="26">
        <v>18.16</v>
      </c>
      <c r="I45" s="27">
        <f>D45-H45</f>
        <v>30.400000000000002</v>
      </c>
      <c r="J45" s="23">
        <v>48.77</v>
      </c>
      <c r="K45" s="26">
        <v>18.16</v>
      </c>
      <c r="L45" s="28">
        <f t="shared" si="1"/>
        <v>30.610000000000003</v>
      </c>
      <c r="M45" s="26">
        <v>1.7499999999999538</v>
      </c>
      <c r="N45" s="29">
        <f t="shared" si="0"/>
        <v>0.95625000000000115</v>
      </c>
      <c r="O45" s="29">
        <v>59</v>
      </c>
      <c r="P45" s="30" t="s">
        <v>4</v>
      </c>
      <c r="Q45" s="30" t="s">
        <v>7</v>
      </c>
      <c r="R45" s="5"/>
    </row>
    <row r="46" spans="1:18">
      <c r="A46" s="21" t="s">
        <v>15</v>
      </c>
      <c r="B46" s="21">
        <v>42</v>
      </c>
      <c r="C46" s="22" t="s">
        <v>17</v>
      </c>
      <c r="D46" s="23"/>
      <c r="E46" s="23"/>
      <c r="F46" s="23">
        <v>28.39</v>
      </c>
      <c r="G46" s="21">
        <v>25.12</v>
      </c>
      <c r="H46" s="26">
        <v>37.659999999999997</v>
      </c>
      <c r="I46" s="27">
        <f>H46-F46</f>
        <v>9.269999999999996</v>
      </c>
      <c r="J46" s="23">
        <v>37.659999999999997</v>
      </c>
      <c r="K46" s="26">
        <v>25.12</v>
      </c>
      <c r="L46" s="28">
        <f t="shared" si="1"/>
        <v>12.539999999999996</v>
      </c>
      <c r="M46" s="26">
        <v>2.0833333333332327</v>
      </c>
      <c r="N46" s="29">
        <f t="shared" si="0"/>
        <v>0.94791666666666918</v>
      </c>
      <c r="O46" s="29">
        <v>59</v>
      </c>
      <c r="P46" s="30" t="s">
        <v>6</v>
      </c>
      <c r="Q46" s="30" t="s">
        <v>7</v>
      </c>
      <c r="R46" s="5"/>
    </row>
    <row r="47" spans="1:18">
      <c r="A47" s="21" t="s">
        <v>15</v>
      </c>
      <c r="B47" s="21">
        <v>52</v>
      </c>
      <c r="C47" s="22" t="s">
        <v>18</v>
      </c>
      <c r="D47" s="23">
        <v>54.87</v>
      </c>
      <c r="E47" s="23">
        <v>45.01</v>
      </c>
      <c r="F47" s="23"/>
      <c r="G47" s="21"/>
      <c r="H47" s="26">
        <v>37.26</v>
      </c>
      <c r="I47" s="27">
        <f>D47-H47</f>
        <v>17.61</v>
      </c>
      <c r="J47" s="23">
        <v>45.01</v>
      </c>
      <c r="K47" s="26">
        <v>37.26</v>
      </c>
      <c r="L47" s="28">
        <f t="shared" si="1"/>
        <v>7.75</v>
      </c>
      <c r="M47" s="26">
        <v>3.0833333333332291</v>
      </c>
      <c r="N47" s="29">
        <f t="shared" si="0"/>
        <v>0.92291666666666927</v>
      </c>
      <c r="O47" s="29">
        <v>53</v>
      </c>
      <c r="P47" s="30" t="s">
        <v>4</v>
      </c>
      <c r="Q47" s="30" t="s">
        <v>5</v>
      </c>
      <c r="R47" s="5"/>
    </row>
    <row r="48" spans="1:18">
      <c r="A48" s="21" t="s">
        <v>15</v>
      </c>
      <c r="B48" s="21">
        <v>108</v>
      </c>
      <c r="C48" s="22" t="s">
        <v>17</v>
      </c>
      <c r="D48" s="23"/>
      <c r="E48" s="23"/>
      <c r="F48" s="23">
        <v>24.72</v>
      </c>
      <c r="G48" s="21">
        <v>19.3</v>
      </c>
      <c r="H48" s="26">
        <v>46.3</v>
      </c>
      <c r="I48" s="27">
        <f>H48-F48</f>
        <v>21.58</v>
      </c>
      <c r="J48" s="23">
        <v>46.3</v>
      </c>
      <c r="K48" s="26">
        <v>19.3</v>
      </c>
      <c r="L48" s="28">
        <f t="shared" si="1"/>
        <v>26.999999999999996</v>
      </c>
      <c r="M48" s="26">
        <v>8.7666666666665449</v>
      </c>
      <c r="N48" s="29">
        <f t="shared" si="0"/>
        <v>0.78083333333333638</v>
      </c>
      <c r="O48" s="29">
        <v>57</v>
      </c>
      <c r="P48" s="30" t="s">
        <v>6</v>
      </c>
      <c r="Q48" s="30" t="s">
        <v>5</v>
      </c>
      <c r="R48" s="5"/>
    </row>
    <row r="49" spans="1:18">
      <c r="A49" s="21" t="s">
        <v>15</v>
      </c>
      <c r="B49" s="21">
        <v>57</v>
      </c>
      <c r="C49" s="22" t="s">
        <v>18</v>
      </c>
      <c r="D49" s="23">
        <v>45.85</v>
      </c>
      <c r="E49" s="23">
        <v>41.34</v>
      </c>
      <c r="F49" s="23"/>
      <c r="G49" s="21"/>
      <c r="H49" s="26">
        <v>30.49</v>
      </c>
      <c r="I49" s="27">
        <f>D49-H49</f>
        <v>15.360000000000003</v>
      </c>
      <c r="J49" s="23">
        <v>41.34</v>
      </c>
      <c r="K49" s="26">
        <v>30.49</v>
      </c>
      <c r="L49" s="28">
        <f t="shared" si="1"/>
        <v>10.850000000000005</v>
      </c>
      <c r="M49" s="26">
        <v>19.566666666666634</v>
      </c>
      <c r="N49" s="29">
        <f t="shared" si="0"/>
        <v>0.51083333333333414</v>
      </c>
      <c r="O49" s="29">
        <v>49</v>
      </c>
      <c r="P49" s="30" t="s">
        <v>4</v>
      </c>
      <c r="Q49" s="30" t="s">
        <v>7</v>
      </c>
      <c r="R49" s="5"/>
    </row>
    <row r="50" spans="1:18">
      <c r="A50" s="21" t="s">
        <v>15</v>
      </c>
      <c r="B50" s="21">
        <v>36</v>
      </c>
      <c r="C50" s="22" t="s">
        <v>17</v>
      </c>
      <c r="D50" s="23"/>
      <c r="E50" s="23"/>
      <c r="F50" s="23">
        <v>22</v>
      </c>
      <c r="G50" s="21">
        <v>26.82</v>
      </c>
      <c r="H50" s="26">
        <v>36.29</v>
      </c>
      <c r="I50" s="27">
        <f>H50-F50</f>
        <v>14.29</v>
      </c>
      <c r="J50" s="23">
        <v>36.29</v>
      </c>
      <c r="K50" s="26">
        <v>26.82</v>
      </c>
      <c r="L50" s="28">
        <f t="shared" si="1"/>
        <v>9.4699999999999989</v>
      </c>
      <c r="M50" s="26">
        <v>6.9333333333333513</v>
      </c>
      <c r="N50" s="29">
        <f t="shared" si="0"/>
        <v>0.82666666666666622</v>
      </c>
      <c r="O50" s="29">
        <v>59</v>
      </c>
      <c r="P50" s="30" t="s">
        <v>6</v>
      </c>
      <c r="Q50" s="30" t="s">
        <v>7</v>
      </c>
      <c r="R50" s="5"/>
    </row>
    <row r="51" spans="1:18">
      <c r="A51" s="21" t="s">
        <v>15</v>
      </c>
      <c r="B51" s="21">
        <v>99</v>
      </c>
      <c r="C51" s="22" t="s">
        <v>18</v>
      </c>
      <c r="D51" s="23">
        <v>46.28</v>
      </c>
      <c r="E51" s="23">
        <v>41.91</v>
      </c>
      <c r="F51" s="23"/>
      <c r="G51" s="21"/>
      <c r="H51" s="26">
        <v>18.670000000000002</v>
      </c>
      <c r="I51" s="27">
        <f>D51-H51</f>
        <v>27.61</v>
      </c>
      <c r="J51" s="23">
        <v>41.91</v>
      </c>
      <c r="K51" s="26">
        <v>18.670000000000002</v>
      </c>
      <c r="L51" s="28">
        <f t="shared" si="1"/>
        <v>23.239999999999995</v>
      </c>
      <c r="M51" s="26">
        <v>1.6666666666695917E-2</v>
      </c>
      <c r="N51" s="29">
        <f t="shared" si="0"/>
        <v>0.9995833333333326</v>
      </c>
      <c r="O51" s="29">
        <v>47</v>
      </c>
      <c r="P51" s="30" t="s">
        <v>10</v>
      </c>
      <c r="Q51" s="30" t="s">
        <v>10</v>
      </c>
      <c r="R51" s="5"/>
    </row>
    <row r="52" spans="1:18">
      <c r="A52" s="21" t="s">
        <v>15</v>
      </c>
      <c r="B52" s="21">
        <v>109</v>
      </c>
      <c r="C52" s="22" t="s">
        <v>17</v>
      </c>
      <c r="D52" s="23"/>
      <c r="E52" s="23"/>
      <c r="F52" s="23">
        <v>46.58</v>
      </c>
      <c r="G52" s="21">
        <v>39.83</v>
      </c>
      <c r="H52" s="26">
        <v>53.35</v>
      </c>
      <c r="I52" s="27">
        <f>H52-F52</f>
        <v>6.7700000000000031</v>
      </c>
      <c r="J52" s="23">
        <v>53.35</v>
      </c>
      <c r="K52" s="26">
        <v>39.83</v>
      </c>
      <c r="L52" s="28">
        <f t="shared" si="1"/>
        <v>13.520000000000003</v>
      </c>
      <c r="M52" s="26">
        <v>8.0666666666665954</v>
      </c>
      <c r="N52" s="29">
        <f t="shared" si="0"/>
        <v>0.79833333333333512</v>
      </c>
      <c r="O52" s="29">
        <v>42</v>
      </c>
      <c r="P52" s="30" t="s">
        <v>6</v>
      </c>
      <c r="Q52" s="30" t="s">
        <v>7</v>
      </c>
      <c r="R52" s="5"/>
    </row>
    <row r="53" spans="1:18">
      <c r="A53" s="21" t="s">
        <v>15</v>
      </c>
      <c r="B53" s="21">
        <v>87</v>
      </c>
      <c r="C53" s="22" t="s">
        <v>18</v>
      </c>
      <c r="D53" s="23">
        <v>43.65</v>
      </c>
      <c r="E53" s="23">
        <v>37.22</v>
      </c>
      <c r="F53" s="23"/>
      <c r="G53" s="21"/>
      <c r="H53" s="26">
        <v>15.8</v>
      </c>
      <c r="I53" s="27">
        <f>D53-H53</f>
        <v>27.849999999999998</v>
      </c>
      <c r="J53" s="23">
        <v>37.22</v>
      </c>
      <c r="K53" s="26">
        <v>15.8</v>
      </c>
      <c r="L53" s="28">
        <f t="shared" si="1"/>
        <v>21.419999999999998</v>
      </c>
      <c r="M53" s="26">
        <v>28.183333333333316</v>
      </c>
      <c r="N53" s="29">
        <f t="shared" si="0"/>
        <v>0.2954166666666671</v>
      </c>
      <c r="O53" s="29">
        <v>52</v>
      </c>
      <c r="P53" s="30" t="s">
        <v>4</v>
      </c>
      <c r="Q53" s="30" t="s">
        <v>5</v>
      </c>
      <c r="R53" s="5"/>
    </row>
    <row r="54" spans="1:18">
      <c r="A54" s="21" t="s">
        <v>15</v>
      </c>
      <c r="B54" s="21">
        <v>20</v>
      </c>
      <c r="C54" s="22" t="s">
        <v>17</v>
      </c>
      <c r="D54" s="23"/>
      <c r="E54" s="23"/>
      <c r="F54" s="23">
        <v>32.97</v>
      </c>
      <c r="G54" s="21">
        <v>27.33</v>
      </c>
      <c r="H54" s="26">
        <v>39.520000000000003</v>
      </c>
      <c r="I54" s="27">
        <f>H54-F54</f>
        <v>6.5500000000000043</v>
      </c>
      <c r="J54" s="23">
        <v>39.520000000000003</v>
      </c>
      <c r="K54" s="26">
        <v>27.33</v>
      </c>
      <c r="L54" s="28">
        <f t="shared" si="1"/>
        <v>12.190000000000005</v>
      </c>
      <c r="M54" s="26">
        <v>40</v>
      </c>
      <c r="N54" s="29">
        <f t="shared" si="0"/>
        <v>0</v>
      </c>
      <c r="O54" s="29">
        <v>72</v>
      </c>
      <c r="P54" s="30" t="s">
        <v>8</v>
      </c>
      <c r="Q54" s="30" t="s">
        <v>7</v>
      </c>
      <c r="R54" s="5"/>
    </row>
    <row r="55" spans="1:18">
      <c r="A55" s="21" t="s">
        <v>15</v>
      </c>
      <c r="B55" s="21">
        <v>41</v>
      </c>
      <c r="C55" s="22" t="s">
        <v>18</v>
      </c>
      <c r="D55" s="23">
        <v>48.33</v>
      </c>
      <c r="E55" s="23">
        <v>46.32</v>
      </c>
      <c r="F55" s="23"/>
      <c r="G55" s="21"/>
      <c r="H55" s="26">
        <v>36.82</v>
      </c>
      <c r="I55" s="27">
        <f>D55-H55</f>
        <v>11.509999999999998</v>
      </c>
      <c r="J55" s="23">
        <v>46.32</v>
      </c>
      <c r="K55" s="26">
        <v>36.82</v>
      </c>
      <c r="L55" s="28">
        <f t="shared" si="1"/>
        <v>9.5</v>
      </c>
      <c r="M55" s="26">
        <v>2.4166666666666714</v>
      </c>
      <c r="N55" s="29">
        <f t="shared" si="0"/>
        <v>0.93958333333333321</v>
      </c>
      <c r="O55" s="29">
        <v>46</v>
      </c>
      <c r="P55" s="30" t="s">
        <v>4</v>
      </c>
      <c r="Q55" s="30" t="s">
        <v>5</v>
      </c>
      <c r="R55" s="5"/>
    </row>
    <row r="56" spans="1:18">
      <c r="A56" s="21" t="s">
        <v>15</v>
      </c>
      <c r="B56" s="21">
        <v>26</v>
      </c>
      <c r="C56" s="22" t="s">
        <v>17</v>
      </c>
      <c r="D56" s="23"/>
      <c r="E56" s="23"/>
      <c r="F56" s="23">
        <v>22.5</v>
      </c>
      <c r="G56" s="21">
        <v>24.94</v>
      </c>
      <c r="H56" s="26">
        <v>40.06</v>
      </c>
      <c r="I56" s="27">
        <f>H56-F56</f>
        <v>17.560000000000002</v>
      </c>
      <c r="J56" s="23">
        <v>40.06</v>
      </c>
      <c r="K56" s="26">
        <v>24.94</v>
      </c>
      <c r="L56" s="28">
        <f t="shared" si="1"/>
        <v>15.120000000000001</v>
      </c>
      <c r="M56" s="26">
        <v>2.7666666666667261</v>
      </c>
      <c r="N56" s="29">
        <f t="shared" si="0"/>
        <v>0.93083333333333185</v>
      </c>
      <c r="O56" s="29">
        <v>54</v>
      </c>
      <c r="P56" s="30" t="s">
        <v>6</v>
      </c>
      <c r="Q56" s="30" t="s">
        <v>5</v>
      </c>
      <c r="R56" s="5"/>
    </row>
    <row r="57" spans="1:18">
      <c r="A57" s="21" t="s">
        <v>15</v>
      </c>
      <c r="B57" s="21">
        <v>11</v>
      </c>
      <c r="C57" s="22" t="s">
        <v>18</v>
      </c>
      <c r="D57" s="23">
        <v>48.3</v>
      </c>
      <c r="E57" s="23">
        <v>46.7</v>
      </c>
      <c r="F57" s="23"/>
      <c r="G57" s="21"/>
      <c r="H57" s="26">
        <v>25</v>
      </c>
      <c r="I57" s="27">
        <f>D57-H57</f>
        <v>23.299999999999997</v>
      </c>
      <c r="J57" s="23">
        <v>46.7</v>
      </c>
      <c r="K57" s="26">
        <v>25</v>
      </c>
      <c r="L57" s="28">
        <f t="shared" si="1"/>
        <v>21.700000000000003</v>
      </c>
      <c r="M57" s="26">
        <v>1.666666666666714</v>
      </c>
      <c r="N57" s="29">
        <f t="shared" si="0"/>
        <v>0.95833333333333215</v>
      </c>
      <c r="O57" s="29">
        <v>51</v>
      </c>
      <c r="P57" s="30" t="s">
        <v>8</v>
      </c>
      <c r="Q57" s="30" t="s">
        <v>5</v>
      </c>
      <c r="R57" s="5"/>
    </row>
    <row r="58" spans="1:18">
      <c r="A58" s="21" t="s">
        <v>15</v>
      </c>
      <c r="B58" s="21">
        <v>112</v>
      </c>
      <c r="C58" s="22" t="s">
        <v>17</v>
      </c>
      <c r="D58" s="23"/>
      <c r="E58" s="23"/>
      <c r="F58" s="23">
        <v>29.65</v>
      </c>
      <c r="G58" s="21">
        <v>24.12</v>
      </c>
      <c r="H58" s="26">
        <v>46.87</v>
      </c>
      <c r="I58" s="27">
        <f>H58-F58</f>
        <v>17.22</v>
      </c>
      <c r="J58" s="23">
        <v>46.87</v>
      </c>
      <c r="K58" s="26">
        <v>24.12</v>
      </c>
      <c r="L58" s="28">
        <f t="shared" si="1"/>
        <v>22.749999999999996</v>
      </c>
      <c r="M58" s="26">
        <v>6.5666666666666007</v>
      </c>
      <c r="N58" s="29">
        <f t="shared" si="0"/>
        <v>0.83583333333333498</v>
      </c>
      <c r="O58" s="29">
        <v>44</v>
      </c>
      <c r="P58" s="30" t="s">
        <v>10</v>
      </c>
      <c r="Q58" s="30" t="s">
        <v>7</v>
      </c>
      <c r="R58" s="5"/>
    </row>
    <row r="59" spans="1:18">
      <c r="A59" s="21" t="s">
        <v>15</v>
      </c>
      <c r="B59" s="21">
        <v>113</v>
      </c>
      <c r="C59" s="22" t="s">
        <v>18</v>
      </c>
      <c r="D59" s="23">
        <v>41.85</v>
      </c>
      <c r="E59" s="23">
        <v>41.56</v>
      </c>
      <c r="F59" s="23"/>
      <c r="G59" s="21"/>
      <c r="H59" s="26">
        <v>30.08</v>
      </c>
      <c r="I59" s="27">
        <f>D59-H59</f>
        <v>11.770000000000003</v>
      </c>
      <c r="J59" s="23">
        <v>41.56</v>
      </c>
      <c r="K59" s="26">
        <v>30.08</v>
      </c>
      <c r="L59" s="28">
        <f t="shared" si="1"/>
        <v>11.480000000000004</v>
      </c>
      <c r="M59" s="26">
        <v>40</v>
      </c>
      <c r="N59" s="29">
        <f t="shared" si="0"/>
        <v>0</v>
      </c>
      <c r="O59" s="29">
        <v>58</v>
      </c>
      <c r="P59" s="30" t="s">
        <v>4</v>
      </c>
      <c r="Q59" s="30" t="s">
        <v>7</v>
      </c>
      <c r="R59" s="5"/>
    </row>
    <row r="60" spans="1:18">
      <c r="A60" s="21" t="s">
        <v>15</v>
      </c>
      <c r="B60" s="21">
        <v>107</v>
      </c>
      <c r="C60" s="22" t="s">
        <v>17</v>
      </c>
      <c r="D60" s="23"/>
      <c r="E60" s="23"/>
      <c r="F60" s="23">
        <v>34.950000000000003</v>
      </c>
      <c r="G60" s="21">
        <v>28.89</v>
      </c>
      <c r="H60" s="26">
        <v>40.450000000000003</v>
      </c>
      <c r="I60" s="27">
        <f>H60-F60</f>
        <v>5.5</v>
      </c>
      <c r="J60" s="23">
        <v>40.450000000000003</v>
      </c>
      <c r="K60" s="26">
        <v>28.89</v>
      </c>
      <c r="L60" s="28">
        <f t="shared" si="1"/>
        <v>11.560000000000002</v>
      </c>
      <c r="M60" s="26">
        <v>18.966666666666541</v>
      </c>
      <c r="N60" s="29">
        <f t="shared" si="0"/>
        <v>0.52583333333333648</v>
      </c>
      <c r="O60" s="29">
        <v>58</v>
      </c>
      <c r="P60" s="30" t="s">
        <v>6</v>
      </c>
      <c r="Q60" s="30" t="s">
        <v>5</v>
      </c>
      <c r="R60" s="5"/>
    </row>
    <row r="61" spans="1:18">
      <c r="A61" s="21" t="s">
        <v>15</v>
      </c>
      <c r="B61" s="21">
        <v>28</v>
      </c>
      <c r="C61" s="22" t="s">
        <v>18</v>
      </c>
      <c r="D61" s="23">
        <v>44.23</v>
      </c>
      <c r="E61" s="23">
        <v>39.79</v>
      </c>
      <c r="F61" s="23"/>
      <c r="G61" s="21"/>
      <c r="H61" s="26">
        <v>25.26</v>
      </c>
      <c r="I61" s="27">
        <f>D61-H61</f>
        <v>18.969999999999995</v>
      </c>
      <c r="J61" s="23">
        <v>39.79</v>
      </c>
      <c r="K61" s="26">
        <v>25.26</v>
      </c>
      <c r="L61" s="28">
        <f t="shared" si="1"/>
        <v>14.529999999999998</v>
      </c>
      <c r="M61" s="26">
        <v>6.166666666666778</v>
      </c>
      <c r="N61" s="29">
        <f t="shared" si="0"/>
        <v>0.84583333333333055</v>
      </c>
      <c r="O61" s="29">
        <v>54</v>
      </c>
      <c r="P61" s="30" t="s">
        <v>6</v>
      </c>
      <c r="Q61" s="30" t="s">
        <v>5</v>
      </c>
      <c r="R61" s="5"/>
    </row>
    <row r="62" spans="1:18">
      <c r="A62" s="21" t="s">
        <v>15</v>
      </c>
      <c r="B62" s="21">
        <v>51</v>
      </c>
      <c r="C62" s="22" t="s">
        <v>17</v>
      </c>
      <c r="D62" s="23"/>
      <c r="E62" s="23"/>
      <c r="F62" s="23">
        <v>27.06</v>
      </c>
      <c r="G62" s="21">
        <v>20.97</v>
      </c>
      <c r="H62" s="26">
        <v>44.34</v>
      </c>
      <c r="I62" s="27">
        <f>H62-F62</f>
        <v>17.280000000000005</v>
      </c>
      <c r="J62" s="23">
        <v>44.34</v>
      </c>
      <c r="K62" s="26">
        <v>20.97</v>
      </c>
      <c r="L62" s="28">
        <f t="shared" si="1"/>
        <v>23.370000000000005</v>
      </c>
      <c r="M62" s="26">
        <v>9.4166666666666465</v>
      </c>
      <c r="N62" s="29">
        <f t="shared" si="0"/>
        <v>0.76458333333333384</v>
      </c>
      <c r="O62" s="29">
        <v>55</v>
      </c>
      <c r="P62" s="30" t="s">
        <v>4</v>
      </c>
      <c r="Q62" s="30" t="s">
        <v>5</v>
      </c>
      <c r="R62" s="5"/>
    </row>
    <row r="63" spans="1:18">
      <c r="A63" s="21" t="s">
        <v>15</v>
      </c>
      <c r="B63" s="21">
        <v>68</v>
      </c>
      <c r="C63" s="22" t="s">
        <v>18</v>
      </c>
      <c r="D63" s="23">
        <v>39.6</v>
      </c>
      <c r="E63" s="23">
        <v>36.17</v>
      </c>
      <c r="F63" s="23"/>
      <c r="G63" s="21"/>
      <c r="H63" s="26">
        <v>21.53</v>
      </c>
      <c r="I63" s="27">
        <f>D63-H63</f>
        <v>18.07</v>
      </c>
      <c r="J63" s="23">
        <v>36.17</v>
      </c>
      <c r="K63" s="26">
        <v>21.53</v>
      </c>
      <c r="L63" s="28">
        <f t="shared" si="1"/>
        <v>14.64</v>
      </c>
      <c r="M63" s="26">
        <v>0.24999999999987921</v>
      </c>
      <c r="N63" s="29">
        <f t="shared" si="0"/>
        <v>0.99375000000000302</v>
      </c>
      <c r="O63" s="29">
        <v>61</v>
      </c>
      <c r="P63" s="30" t="s">
        <v>4</v>
      </c>
      <c r="Q63" s="30" t="s">
        <v>7</v>
      </c>
      <c r="R63" s="5"/>
    </row>
    <row r="64" spans="1:18">
      <c r="A64" s="21" t="s">
        <v>15</v>
      </c>
      <c r="B64" s="21">
        <v>10</v>
      </c>
      <c r="C64" s="22" t="s">
        <v>17</v>
      </c>
      <c r="D64" s="23"/>
      <c r="E64" s="23"/>
      <c r="F64" s="23">
        <v>27.08</v>
      </c>
      <c r="G64" s="21">
        <v>24.16</v>
      </c>
      <c r="H64" s="26">
        <v>36.96</v>
      </c>
      <c r="I64" s="27">
        <f>H64-F64</f>
        <v>9.8800000000000026</v>
      </c>
      <c r="J64" s="23">
        <v>36.96</v>
      </c>
      <c r="K64" s="26">
        <v>24.16</v>
      </c>
      <c r="L64" s="28">
        <f t="shared" si="1"/>
        <v>12.8</v>
      </c>
      <c r="M64" s="26">
        <v>13.666666666666671</v>
      </c>
      <c r="N64" s="29">
        <f t="shared" si="0"/>
        <v>0.65833333333333321</v>
      </c>
      <c r="O64" s="29">
        <v>62</v>
      </c>
      <c r="P64" s="30" t="s">
        <v>4</v>
      </c>
      <c r="Q64" s="30" t="s">
        <v>5</v>
      </c>
      <c r="R64" s="5"/>
    </row>
    <row r="65" spans="1:18">
      <c r="A65" s="21" t="s">
        <v>15</v>
      </c>
      <c r="B65" s="21">
        <v>61</v>
      </c>
      <c r="C65" s="22" t="s">
        <v>18</v>
      </c>
      <c r="D65" s="23">
        <v>39.51</v>
      </c>
      <c r="E65" s="23">
        <v>36.07</v>
      </c>
      <c r="F65" s="23"/>
      <c r="G65" s="21"/>
      <c r="H65" s="26">
        <v>29.13</v>
      </c>
      <c r="I65" s="27">
        <f>D65-H65</f>
        <v>10.379999999999999</v>
      </c>
      <c r="J65" s="23">
        <v>36.07</v>
      </c>
      <c r="K65" s="26">
        <v>29.13</v>
      </c>
      <c r="L65" s="28">
        <f t="shared" si="1"/>
        <v>6.9400000000000013</v>
      </c>
      <c r="M65" s="26">
        <v>11.716666666666686</v>
      </c>
      <c r="N65" s="29">
        <f t="shared" si="0"/>
        <v>0.70708333333333284</v>
      </c>
      <c r="O65" s="29">
        <v>52</v>
      </c>
      <c r="P65" s="30" t="s">
        <v>4</v>
      </c>
      <c r="Q65" s="30" t="s">
        <v>5</v>
      </c>
      <c r="R65" s="5"/>
    </row>
    <row r="66" spans="1:18">
      <c r="A66" s="21" t="s">
        <v>15</v>
      </c>
      <c r="B66" s="21">
        <v>9</v>
      </c>
      <c r="C66" s="22" t="s">
        <v>17</v>
      </c>
      <c r="D66" s="23"/>
      <c r="E66" s="23"/>
      <c r="F66" s="23">
        <v>21.33</v>
      </c>
      <c r="G66" s="21">
        <v>27.04</v>
      </c>
      <c r="H66" s="26">
        <v>41.57</v>
      </c>
      <c r="I66" s="27">
        <f>H66-F66</f>
        <v>20.240000000000002</v>
      </c>
      <c r="J66" s="23">
        <v>41.57</v>
      </c>
      <c r="K66" s="26">
        <v>27.04</v>
      </c>
      <c r="L66" s="28">
        <f t="shared" si="1"/>
        <v>14.530000000000001</v>
      </c>
      <c r="M66" s="26">
        <v>0.86666666666658898</v>
      </c>
      <c r="N66" s="29">
        <f t="shared" si="0"/>
        <v>0.97833333333333528</v>
      </c>
      <c r="O66" s="29">
        <v>44</v>
      </c>
      <c r="P66" s="30" t="s">
        <v>4</v>
      </c>
      <c r="Q66" s="30" t="s">
        <v>5</v>
      </c>
      <c r="R66" s="5"/>
    </row>
    <row r="67" spans="1:18">
      <c r="A67" s="21" t="s">
        <v>15</v>
      </c>
      <c r="B67" s="21">
        <v>72</v>
      </c>
      <c r="C67" s="22" t="s">
        <v>17</v>
      </c>
      <c r="D67" s="23"/>
      <c r="E67" s="23"/>
      <c r="F67" s="23">
        <v>34.76</v>
      </c>
      <c r="G67" s="21">
        <v>27.28</v>
      </c>
      <c r="H67" s="26">
        <v>36.08</v>
      </c>
      <c r="I67" s="27">
        <f>H67-F67</f>
        <v>1.3200000000000003</v>
      </c>
      <c r="J67" s="23">
        <v>36.08</v>
      </c>
      <c r="K67" s="26">
        <v>27.28</v>
      </c>
      <c r="L67" s="28">
        <f t="shared" ref="L67:L80" si="2">J67-K67</f>
        <v>8.7999999999999972</v>
      </c>
      <c r="M67" s="26">
        <v>15.166666666666666</v>
      </c>
      <c r="N67" s="29">
        <f t="shared" ref="N67:N71" si="3">1-(M67/40)</f>
        <v>0.62083333333333335</v>
      </c>
      <c r="O67" s="29">
        <v>69</v>
      </c>
      <c r="P67" s="30" t="s">
        <v>4</v>
      </c>
      <c r="Q67" s="30" t="s">
        <v>7</v>
      </c>
      <c r="R67" s="5"/>
    </row>
    <row r="68" spans="1:18">
      <c r="A68" s="21" t="s">
        <v>15</v>
      </c>
      <c r="B68" s="21">
        <v>102</v>
      </c>
      <c r="C68" s="22" t="s">
        <v>18</v>
      </c>
      <c r="D68" s="23">
        <v>42.26</v>
      </c>
      <c r="E68" s="23">
        <v>43.57</v>
      </c>
      <c r="F68" s="23"/>
      <c r="G68" s="21"/>
      <c r="H68" s="26">
        <v>26.5</v>
      </c>
      <c r="I68" s="27">
        <f>D68-H68</f>
        <v>15.759999999999998</v>
      </c>
      <c r="J68" s="23">
        <v>43.57</v>
      </c>
      <c r="K68" s="26">
        <v>26.5</v>
      </c>
      <c r="L68" s="28">
        <f t="shared" si="2"/>
        <v>17.07</v>
      </c>
      <c r="M68" s="26">
        <v>6.3166666666668014</v>
      </c>
      <c r="N68" s="29">
        <f t="shared" si="3"/>
        <v>0.84208333333332996</v>
      </c>
      <c r="O68" s="29">
        <v>61</v>
      </c>
      <c r="P68" s="30" t="s">
        <v>6</v>
      </c>
      <c r="Q68" s="30" t="s">
        <v>7</v>
      </c>
      <c r="R68" s="5"/>
    </row>
    <row r="69" spans="1:18">
      <c r="A69" s="21" t="s">
        <v>15</v>
      </c>
      <c r="B69" s="21">
        <v>83</v>
      </c>
      <c r="C69" s="22" t="s">
        <v>17</v>
      </c>
      <c r="D69" s="23"/>
      <c r="E69" s="23"/>
      <c r="F69" s="23">
        <v>18.97</v>
      </c>
      <c r="G69" s="21">
        <v>13.76</v>
      </c>
      <c r="H69" s="26">
        <v>41.88</v>
      </c>
      <c r="I69" s="27">
        <f>H69-F69</f>
        <v>22.910000000000004</v>
      </c>
      <c r="J69" s="23">
        <v>41.88</v>
      </c>
      <c r="K69" s="26">
        <v>13.76</v>
      </c>
      <c r="L69" s="28">
        <f t="shared" si="2"/>
        <v>28.120000000000005</v>
      </c>
      <c r="M69" s="26">
        <v>16.716666666666669</v>
      </c>
      <c r="N69" s="29">
        <f t="shared" si="3"/>
        <v>0.58208333333333329</v>
      </c>
      <c r="O69" s="29">
        <v>61</v>
      </c>
      <c r="P69" s="30" t="s">
        <v>4</v>
      </c>
      <c r="Q69" s="30" t="s">
        <v>7</v>
      </c>
      <c r="R69" s="5"/>
    </row>
    <row r="70" spans="1:18">
      <c r="A70" s="21" t="s">
        <v>15</v>
      </c>
      <c r="B70" s="21">
        <v>8</v>
      </c>
      <c r="C70" s="22" t="s">
        <v>17</v>
      </c>
      <c r="D70" s="23"/>
      <c r="E70" s="23"/>
      <c r="F70" s="23">
        <v>36.35</v>
      </c>
      <c r="G70" s="21">
        <v>30.92</v>
      </c>
      <c r="H70" s="26">
        <v>45.96</v>
      </c>
      <c r="I70" s="27">
        <f>H70-F70</f>
        <v>9.61</v>
      </c>
      <c r="J70" s="23">
        <v>45.96</v>
      </c>
      <c r="K70" s="26">
        <v>30.92</v>
      </c>
      <c r="L70" s="28">
        <f t="shared" si="2"/>
        <v>15.04</v>
      </c>
      <c r="M70" s="26">
        <v>7.4333333333332696</v>
      </c>
      <c r="N70" s="29">
        <f t="shared" si="3"/>
        <v>0.81416666666666826</v>
      </c>
      <c r="O70" s="29">
        <v>50</v>
      </c>
      <c r="P70" s="30" t="s">
        <v>6</v>
      </c>
      <c r="Q70" s="30" t="s">
        <v>5</v>
      </c>
      <c r="R70" s="5"/>
    </row>
    <row r="71" spans="1:18" ht="16" thickBot="1">
      <c r="A71" s="21" t="s">
        <v>15</v>
      </c>
      <c r="B71" s="21">
        <v>85</v>
      </c>
      <c r="C71" s="22" t="s">
        <v>18</v>
      </c>
      <c r="D71" s="23">
        <v>45.85</v>
      </c>
      <c r="E71" s="23">
        <v>43.42</v>
      </c>
      <c r="F71" s="23"/>
      <c r="G71" s="21"/>
      <c r="H71" s="26">
        <v>21.01</v>
      </c>
      <c r="I71" s="27">
        <f>D71-H71</f>
        <v>24.84</v>
      </c>
      <c r="J71" s="23">
        <v>43.42</v>
      </c>
      <c r="K71" s="26">
        <v>21.01</v>
      </c>
      <c r="L71" s="28">
        <f t="shared" si="2"/>
        <v>22.41</v>
      </c>
      <c r="M71" s="29">
        <v>0.50000000000007816</v>
      </c>
      <c r="N71" s="29">
        <f t="shared" si="3"/>
        <v>0.98749999999999805</v>
      </c>
      <c r="O71" s="29">
        <v>54</v>
      </c>
      <c r="P71" s="29" t="s">
        <v>8</v>
      </c>
      <c r="Q71" s="29" t="s">
        <v>5</v>
      </c>
      <c r="R71" s="5"/>
    </row>
    <row r="72" spans="1:18" ht="16" thickTop="1">
      <c r="A72" s="52" t="s">
        <v>16</v>
      </c>
      <c r="B72" s="53">
        <v>2</v>
      </c>
      <c r="C72" s="54" t="s">
        <v>17</v>
      </c>
      <c r="D72" s="55"/>
      <c r="E72" s="55"/>
      <c r="F72" s="55">
        <v>31.03</v>
      </c>
      <c r="G72" s="53">
        <v>33.229999999999997</v>
      </c>
      <c r="H72" s="55">
        <v>41.63</v>
      </c>
      <c r="I72" s="56">
        <f>H72-F72</f>
        <v>10.600000000000001</v>
      </c>
      <c r="J72" s="57">
        <v>41.63</v>
      </c>
      <c r="K72" s="57">
        <v>33.229999999999997</v>
      </c>
      <c r="L72" s="58">
        <f t="shared" si="2"/>
        <v>8.4000000000000057</v>
      </c>
      <c r="M72" s="54" t="s">
        <v>10</v>
      </c>
      <c r="N72" s="54" t="s">
        <v>10</v>
      </c>
      <c r="O72" s="54" t="s">
        <v>10</v>
      </c>
      <c r="P72" s="54" t="s">
        <v>10</v>
      </c>
      <c r="Q72" s="54" t="s">
        <v>10</v>
      </c>
      <c r="R72" s="5"/>
    </row>
    <row r="73" spans="1:18">
      <c r="A73" s="36" t="s">
        <v>16</v>
      </c>
      <c r="B73" s="30">
        <v>100</v>
      </c>
      <c r="C73" s="29" t="s">
        <v>18</v>
      </c>
      <c r="D73" s="26">
        <v>42.49</v>
      </c>
      <c r="E73" s="26">
        <v>37.99</v>
      </c>
      <c r="F73" s="26"/>
      <c r="G73" s="30"/>
      <c r="H73" s="26">
        <v>29.66</v>
      </c>
      <c r="I73" s="27">
        <f>D73-H73</f>
        <v>12.830000000000002</v>
      </c>
      <c r="J73" s="37">
        <v>37.99</v>
      </c>
      <c r="K73" s="37">
        <v>29.66</v>
      </c>
      <c r="L73" s="28">
        <f t="shared" si="2"/>
        <v>8.3300000000000018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5"/>
    </row>
    <row r="74" spans="1:18">
      <c r="A74" s="36" t="s">
        <v>16</v>
      </c>
      <c r="B74" s="30">
        <v>79</v>
      </c>
      <c r="C74" s="29" t="s">
        <v>17</v>
      </c>
      <c r="D74" s="26"/>
      <c r="E74" s="26"/>
      <c r="F74" s="26">
        <v>22.98</v>
      </c>
      <c r="G74" s="30">
        <v>18.5</v>
      </c>
      <c r="H74" s="26">
        <v>32.630000000000003</v>
      </c>
      <c r="I74" s="27">
        <f>H74-F74</f>
        <v>9.6500000000000021</v>
      </c>
      <c r="J74" s="37">
        <v>32.630000000000003</v>
      </c>
      <c r="K74" s="37">
        <v>18.5</v>
      </c>
      <c r="L74" s="28">
        <f t="shared" si="2"/>
        <v>14.130000000000003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5"/>
    </row>
    <row r="75" spans="1:18">
      <c r="A75" s="36" t="s">
        <v>16</v>
      </c>
      <c r="B75" s="30">
        <v>60</v>
      </c>
      <c r="C75" s="29" t="s">
        <v>18</v>
      </c>
      <c r="D75" s="26">
        <v>42.46</v>
      </c>
      <c r="E75" s="26">
        <v>42.77</v>
      </c>
      <c r="F75" s="26"/>
      <c r="G75" s="30"/>
      <c r="H75" s="26">
        <v>25</v>
      </c>
      <c r="I75" s="27">
        <f>D75-H75</f>
        <v>17.46</v>
      </c>
      <c r="J75" s="37">
        <v>42.77</v>
      </c>
      <c r="K75" s="37">
        <v>25</v>
      </c>
      <c r="L75" s="28">
        <f t="shared" si="2"/>
        <v>17.770000000000003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5"/>
    </row>
    <row r="76" spans="1:18">
      <c r="A76" s="36" t="s">
        <v>16</v>
      </c>
      <c r="B76" s="30">
        <v>30</v>
      </c>
      <c r="C76" s="29" t="s">
        <v>17</v>
      </c>
      <c r="D76" s="26"/>
      <c r="E76" s="26"/>
      <c r="F76" s="26">
        <v>20.309999999999999</v>
      </c>
      <c r="G76" s="30">
        <v>22.8</v>
      </c>
      <c r="H76" s="26">
        <v>33.68</v>
      </c>
      <c r="I76" s="27">
        <f>H76-F76</f>
        <v>13.370000000000001</v>
      </c>
      <c r="J76" s="37">
        <v>33.68</v>
      </c>
      <c r="K76" s="37">
        <v>22.8</v>
      </c>
      <c r="L76" s="28">
        <f t="shared" si="2"/>
        <v>10.879999999999999</v>
      </c>
      <c r="M76" s="29" t="s">
        <v>10</v>
      </c>
      <c r="N76" s="29" t="s">
        <v>10</v>
      </c>
      <c r="O76" s="29" t="s">
        <v>10</v>
      </c>
      <c r="P76" s="29" t="s">
        <v>10</v>
      </c>
      <c r="Q76" s="29" t="s">
        <v>10</v>
      </c>
      <c r="R76" s="5"/>
    </row>
    <row r="77" spans="1:18">
      <c r="A77" s="36" t="s">
        <v>16</v>
      </c>
      <c r="B77" s="30">
        <v>90</v>
      </c>
      <c r="C77" s="29" t="s">
        <v>18</v>
      </c>
      <c r="D77" s="26">
        <v>43.05</v>
      </c>
      <c r="E77" s="26">
        <v>36.299999999999997</v>
      </c>
      <c r="F77" s="26"/>
      <c r="G77" s="30"/>
      <c r="H77" s="26">
        <v>26.66</v>
      </c>
      <c r="I77" s="27">
        <f>D77-H77</f>
        <v>16.389999999999997</v>
      </c>
      <c r="J77" s="37">
        <v>36.299999999999997</v>
      </c>
      <c r="K77" s="37">
        <v>26.66</v>
      </c>
      <c r="L77" s="28">
        <f t="shared" si="2"/>
        <v>9.639999999999997</v>
      </c>
      <c r="M77" s="29" t="s">
        <v>10</v>
      </c>
      <c r="N77" s="29" t="s">
        <v>10</v>
      </c>
      <c r="O77" s="29" t="s">
        <v>10</v>
      </c>
      <c r="P77" s="29" t="s">
        <v>10</v>
      </c>
      <c r="Q77" s="29" t="s">
        <v>10</v>
      </c>
      <c r="R77" s="5"/>
    </row>
    <row r="78" spans="1:18">
      <c r="A78" s="36" t="s">
        <v>16</v>
      </c>
      <c r="B78" s="30">
        <v>3</v>
      </c>
      <c r="C78" s="29" t="s">
        <v>17</v>
      </c>
      <c r="D78" s="26"/>
      <c r="E78" s="26"/>
      <c r="F78" s="26">
        <v>31.31</v>
      </c>
      <c r="G78" s="30">
        <v>32.79</v>
      </c>
      <c r="H78" s="26">
        <v>38.4</v>
      </c>
      <c r="I78" s="27">
        <f>H78-F78</f>
        <v>7.09</v>
      </c>
      <c r="J78" s="37">
        <v>38.4</v>
      </c>
      <c r="K78" s="37">
        <v>32.79</v>
      </c>
      <c r="L78" s="28">
        <f t="shared" si="2"/>
        <v>5.6099999999999994</v>
      </c>
      <c r="M78" s="29" t="s">
        <v>10</v>
      </c>
      <c r="N78" s="29" t="s">
        <v>10</v>
      </c>
      <c r="O78" s="29" t="s">
        <v>10</v>
      </c>
      <c r="P78" s="29" t="s">
        <v>10</v>
      </c>
      <c r="Q78" s="29" t="s">
        <v>10</v>
      </c>
      <c r="R78" s="5"/>
    </row>
    <row r="79" spans="1:18">
      <c r="A79" s="36" t="s">
        <v>16</v>
      </c>
      <c r="B79" s="30">
        <v>46</v>
      </c>
      <c r="C79" s="29" t="s">
        <v>18</v>
      </c>
      <c r="D79" s="26">
        <v>43.81</v>
      </c>
      <c r="E79" s="26">
        <v>44.11</v>
      </c>
      <c r="F79" s="26"/>
      <c r="G79" s="30"/>
      <c r="H79" s="26">
        <v>33.79</v>
      </c>
      <c r="I79" s="27">
        <f>D79-H79</f>
        <v>10.020000000000003</v>
      </c>
      <c r="J79" s="37">
        <v>43.96</v>
      </c>
      <c r="K79" s="37">
        <v>33.79</v>
      </c>
      <c r="L79" s="28">
        <f t="shared" si="2"/>
        <v>10.170000000000002</v>
      </c>
      <c r="M79" s="29" t="s">
        <v>10</v>
      </c>
      <c r="N79" s="29" t="s">
        <v>10</v>
      </c>
      <c r="O79" s="29" t="s">
        <v>10</v>
      </c>
      <c r="P79" s="29" t="s">
        <v>10</v>
      </c>
      <c r="Q79" s="29" t="s">
        <v>10</v>
      </c>
      <c r="R79" s="5"/>
    </row>
    <row r="80" spans="1:18" ht="16" thickBot="1">
      <c r="A80" s="20" t="s">
        <v>16</v>
      </c>
      <c r="B80" s="38">
        <v>69</v>
      </c>
      <c r="C80" s="39" t="s">
        <v>18</v>
      </c>
      <c r="D80" s="40">
        <v>40.409999999999997</v>
      </c>
      <c r="E80" s="40">
        <v>36.4</v>
      </c>
      <c r="F80" s="40"/>
      <c r="G80" s="38"/>
      <c r="H80" s="41">
        <v>36.33</v>
      </c>
      <c r="I80" s="42">
        <f>D80-H80</f>
        <v>4.0799999999999983</v>
      </c>
      <c r="J80" s="43">
        <v>36.4</v>
      </c>
      <c r="K80" s="43">
        <v>36.33</v>
      </c>
      <c r="L80" s="44">
        <f t="shared" si="2"/>
        <v>7.0000000000000284E-2</v>
      </c>
      <c r="M80" s="39" t="s">
        <v>10</v>
      </c>
      <c r="N80" s="39" t="s">
        <v>10</v>
      </c>
      <c r="O80" s="39" t="s">
        <v>10</v>
      </c>
      <c r="P80" s="39" t="s">
        <v>10</v>
      </c>
      <c r="Q80" s="39" t="s">
        <v>10</v>
      </c>
      <c r="R80" s="5"/>
    </row>
    <row r="81" spans="3:18" ht="16" thickTop="1">
      <c r="C81" s="2"/>
      <c r="M81" s="5"/>
      <c r="N81" s="5"/>
      <c r="O81" s="5"/>
      <c r="P81" s="5"/>
      <c r="Q81" s="5"/>
      <c r="R81" s="5"/>
    </row>
    <row r="82" spans="3:18">
      <c r="M82" s="5"/>
      <c r="N82" s="5"/>
      <c r="O82" s="5"/>
      <c r="P82" s="5"/>
      <c r="Q82" s="5"/>
      <c r="R82" s="5"/>
    </row>
    <row r="83" spans="3:18">
      <c r="M83" s="5"/>
      <c r="N83" s="5"/>
      <c r="O83" s="5"/>
      <c r="P83" s="5"/>
      <c r="Q83" s="5"/>
      <c r="R83" s="5"/>
    </row>
  </sheetData>
  <mergeCells count="5">
    <mergeCell ref="D1:E1"/>
    <mergeCell ref="F1:G1"/>
    <mergeCell ref="J1:L1"/>
    <mergeCell ref="M1:N1"/>
    <mergeCell ref="O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Hall</dc:creator>
  <cp:lastModifiedBy>Petter Tibblin</cp:lastModifiedBy>
  <dcterms:created xsi:type="dcterms:W3CDTF">2020-04-03T10:06:29Z</dcterms:created>
  <dcterms:modified xsi:type="dcterms:W3CDTF">2020-04-04T07:35:59Z</dcterms:modified>
</cp:coreProperties>
</file>