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EXEC\Ascav\CGIN\Portal\06 Patentes\_Tabelas\01 INPI\2017\"/>
    </mc:Choice>
  </mc:AlternateContent>
  <bookViews>
    <workbookView xWindow="480" yWindow="120" windowWidth="27795" windowHeight="12780"/>
  </bookViews>
  <sheets>
    <sheet name=" Tab 6.1.1 final" sheetId="1" r:id="rId1"/>
  </sheets>
  <definedNames>
    <definedName name="_xlnm.Print_Area" localSheetId="0">' Tab 6.1.1 final'!$A$1:$R$38</definedName>
  </definedNames>
  <calcPr calcId="152511" concurrentCalc="0"/>
</workbook>
</file>

<file path=xl/calcChain.xml><?xml version="1.0" encoding="utf-8"?>
<calcChain xmlns="http://schemas.openxmlformats.org/spreadsheetml/2006/main">
  <c r="R12" i="1" l="1"/>
  <c r="R13" i="1"/>
  <c r="R14" i="1"/>
  <c r="R11" i="1"/>
  <c r="R15" i="1"/>
  <c r="R19" i="1"/>
  <c r="R23" i="1"/>
  <c r="O14" i="1"/>
  <c r="P14" i="1"/>
  <c r="Q14" i="1"/>
  <c r="N14" i="1"/>
  <c r="K14" i="1"/>
  <c r="L14" i="1"/>
  <c r="M14" i="1"/>
  <c r="J14" i="1"/>
  <c r="I14" i="1"/>
  <c r="F14" i="1"/>
  <c r="C14" i="1"/>
  <c r="D14" i="1"/>
  <c r="E14" i="1"/>
  <c r="G14" i="1"/>
  <c r="B14" i="1"/>
  <c r="H14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B12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B19" i="1"/>
</calcChain>
</file>

<file path=xl/sharedStrings.xml><?xml version="1.0" encoding="utf-8"?>
<sst xmlns="http://schemas.openxmlformats.org/spreadsheetml/2006/main" count="71" uniqueCount="39">
  <si>
    <t>Total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</si>
  <si>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</si>
  <si>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</si>
  <si>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</si>
  <si>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</si>
  <si>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</si>
  <si>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</si>
  <si>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</si>
  <si>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</si>
  <si>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</si>
  <si>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</si>
  <si>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</si>
  <si>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</si>
  <si>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Tipos de patentes e origem do depositante</t>
  </si>
  <si>
    <t>Certificado de Adição de Invenção (C)</t>
  </si>
  <si>
    <t>Patente de Invenção (PI)</t>
  </si>
  <si>
    <t>Tabela 6.1.1</t>
  </si>
  <si>
    <t xml:space="preserve">   Residente</t>
  </si>
  <si>
    <t xml:space="preserve">   Não-residente</t>
  </si>
  <si>
    <t>Modelo de Utilidade (MU)</t>
  </si>
  <si>
    <t>...</t>
  </si>
  <si>
    <t xml:space="preserve">            dados obtidos a partir da data de protocolo do pedido de concessão de patente; </t>
  </si>
  <si>
    <t xml:space="preserve">            dados de 2000 a 2012, extraídos do Banco de Dados Estatísticos de Propriedade Intelectual - BADEPI;</t>
  </si>
  <si>
    <r>
      <rPr>
        <b/>
        <sz val="8"/>
        <rFont val="Arial"/>
        <family val="2"/>
      </rPr>
      <t>Notas</t>
    </r>
    <r>
      <rPr>
        <sz val="8"/>
        <rFont val="Arial"/>
        <family val="2"/>
      </rPr>
      <t>: (1) dados preliminares; e</t>
    </r>
  </si>
  <si>
    <t xml:space="preserve">            (2) não avaliados: para determinar a origem do depósito foram consideradas as características do 1º depositante. Não avaliados por não identificação do 1º depositante ou da origem do 1º depositante . </t>
  </si>
  <si>
    <r>
      <t xml:space="preserve">   Não avaliados</t>
    </r>
    <r>
      <rPr>
        <vertAlign val="superscript"/>
        <sz val="9"/>
        <rFont val="Arial"/>
        <family val="2"/>
      </rPr>
      <t>(2)</t>
    </r>
  </si>
  <si>
    <t>-</t>
  </si>
  <si>
    <t xml:space="preserve">            dados de 2013 em diante, extraídos do Sistema de Protocolo Automatizado Geral - PAG.</t>
  </si>
  <si>
    <t>http://www.inpi.gov.br/estatisticas/estatisticas-preliminares-2013-a-partir-de-2013</t>
  </si>
  <si>
    <t>http://www.inpi.gov.br/estatisticas/anuario-estatistico-de-propriedade-industrial-2000-2012-patente1#patente</t>
  </si>
  <si>
    <r>
      <t>2013</t>
    </r>
    <r>
      <rPr>
        <b/>
        <vertAlign val="superscript"/>
        <sz val="9"/>
        <rFont val="Arial"/>
        <family val="2"/>
      </rPr>
      <t>(1,3)</t>
    </r>
  </si>
  <si>
    <r>
      <t>2014</t>
    </r>
    <r>
      <rPr>
        <b/>
        <vertAlign val="superscript"/>
        <sz val="9"/>
        <rFont val="Arial"/>
        <family val="2"/>
      </rPr>
      <t>(1,3)</t>
    </r>
  </si>
  <si>
    <r>
      <t>2015</t>
    </r>
    <r>
      <rPr>
        <b/>
        <vertAlign val="superscript"/>
        <sz val="9"/>
        <rFont val="Arial"/>
        <family val="2"/>
      </rPr>
      <t>(1,3)</t>
    </r>
  </si>
  <si>
    <t xml:space="preserve">            (3) dados agregados das estatísticas mensais.</t>
  </si>
  <si>
    <t>Disponibilizada em: http://www.mct.gov.br/index.php/content/view/350935.html</t>
  </si>
  <si>
    <t>Brasil: Pedidos de patentes depositados no Instituto Nacional da Propriedade Industrial (INPI), segundo tipos de patente e origem do depositante, 2000-2016</t>
  </si>
  <si>
    <r>
      <rPr>
        <b/>
        <sz val="8"/>
        <rFont val="Arial"/>
        <family val="2"/>
      </rPr>
      <t>Fonte</t>
    </r>
    <r>
      <rPr>
        <sz val="8"/>
        <rFont val="Arial"/>
        <family val="2"/>
      </rPr>
      <t>: Instituto Nacional da Propriedade Industrial (INPI), Assessoria de Assuntos Econômicos (AECON), Base de Dados Estatísticos de Propriedade Intelectual - BADEPI, Sistema de Protocolo Automatizado Geral - PAG. Acessado em 04/07/2017.</t>
    </r>
  </si>
  <si>
    <r>
      <rPr>
        <b/>
        <sz val="8"/>
        <rFont val="Arial"/>
        <family val="2"/>
      </rPr>
      <t>Elaboração</t>
    </r>
    <r>
      <rPr>
        <sz val="8"/>
        <rFont val="Arial"/>
        <family val="2"/>
      </rPr>
      <t>: Coordenação de Indicadores e Informação (COIND) - CGGI/DGE/SEXEC - Ministério da Ciência, Tecnologia, Inovações e Comunicações (MCTIC)</t>
    </r>
  </si>
  <si>
    <r>
      <t>2016</t>
    </r>
    <r>
      <rPr>
        <b/>
        <vertAlign val="superscript"/>
        <sz val="9"/>
        <rFont val="Arial"/>
        <family val="2"/>
      </rPr>
      <t>(1,3)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</si>
</sst>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12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165" fontId="0" fillId="0" borderId="0" xfId="1" applyNumberFormat="1" applyFont="1"/>
    <xf numFmtId="166" fontId="1" fillId="0" borderId="0" xfId="1" applyNumberFormat="1" applyFont="1" applyFill="1" applyBorder="1" applyAlignment="1">
      <alignment horizontal="center"/>
    </xf>
    <xf numFmtId="3" fontId="1" fillId="0" borderId="0" xfId="1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3" fillId="0" borderId="0" xfId="0" applyFo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0" fillId="0" borderId="0" xfId="0" applyAlignment="1"/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3" fontId="7" fillId="0" borderId="2" xfId="0" applyNumberFormat="1" applyFont="1" applyFill="1" applyBorder="1" applyAlignment="1">
      <alignment horizontal="right" vertical="center" wrapText="1"/>
    </xf>
    <xf numFmtId="3" fontId="7" fillId="0" borderId="3" xfId="0" applyNumberFormat="1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horizontal="left" vertical="center" wrapText="1"/>
    </xf>
    <xf numFmtId="3" fontId="9" fillId="0" borderId="2" xfId="0" applyNumberFormat="1" applyFont="1" applyFill="1" applyBorder="1" applyAlignment="1">
      <alignment horizontal="right" vertical="center" wrapText="1"/>
    </xf>
    <xf numFmtId="3" fontId="9" fillId="0" borderId="3" xfId="0" applyNumberFormat="1" applyFont="1" applyFill="1" applyBorder="1" applyAlignment="1">
      <alignment horizontal="right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0" fontId="5" fillId="0" borderId="0" xfId="2" applyFont="1"/>
    <xf numFmtId="0" fontId="11" fillId="0" borderId="0" xfId="0" applyFont="1"/>
    <xf numFmtId="0" fontId="3" fillId="2" borderId="0" xfId="0" applyFont="1" applyFill="1" applyBorder="1"/>
    <xf numFmtId="0" fontId="0" fillId="2" borderId="0" xfId="0" applyFill="1"/>
    <xf numFmtId="0" fontId="0" fillId="0" borderId="0" xfId="0" applyBorder="1"/>
    <xf numFmtId="165" fontId="0" fillId="0" borderId="0" xfId="1" applyNumberFormat="1" applyFont="1" applyBorder="1"/>
    <xf numFmtId="3" fontId="0" fillId="0" borderId="0" xfId="0" applyNumberFormat="1" applyBorder="1"/>
    <xf numFmtId="0" fontId="3" fillId="0" borderId="0" xfId="0" applyFont="1" applyBorder="1"/>
    <xf numFmtId="0" fontId="3" fillId="0" borderId="4" xfId="0" applyFont="1" applyFill="1" applyBorder="1" applyAlignment="1">
      <alignment horizontal="left" vertical="center" wrapText="1"/>
    </xf>
    <xf numFmtId="0" fontId="5" fillId="0" borderId="0" xfId="2" applyFont="1" applyFill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11629</xdr:colOff>
      <xdr:row>4</xdr:row>
      <xdr:rowOff>79879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83579" cy="727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npi.gov.br/estatisticas/anuario-estatistico-de-propriedade-industrial-2000-2012-patente1" TargetMode="External"/><Relationship Id="rId1" Type="http://schemas.openxmlformats.org/officeDocument/2006/relationships/hyperlink" Target="http://www.inpi.gov.br/estatisticas/estatisticas-preliminares-2013-a-partir-de-2013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AF67"/>
  <sheetViews>
    <sheetView showGridLines="0" tabSelected="1" workbookViewId="0">
      <selection activeCell="A6" sqref="A6"/>
    </sheetView>
  </sheetViews>
  <sheetFormatPr defaultRowHeight="12.75" x14ac:dyDescent="0.2"/>
  <cols>
    <col min="1" max="1" width="31.7109375" customWidth="1"/>
    <col min="2" max="18" width="7.7109375" customWidth="1"/>
  </cols>
  <sheetData>
    <row r="6" spans="1:32" x14ac:dyDescent="0.2">
      <c r="A6" s="1" t="s">
        <v>16</v>
      </c>
    </row>
    <row r="8" spans="1:32" ht="20.25" customHeight="1" x14ac:dyDescent="0.2">
      <c r="A8" s="31" t="s">
        <v>35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</row>
    <row r="10" spans="1:32" ht="27.75" customHeight="1" x14ac:dyDescent="0.2">
      <c r="A10" s="11" t="s">
        <v>13</v>
      </c>
      <c r="B10" s="12">
        <v>2000</v>
      </c>
      <c r="C10" s="12">
        <v>2001</v>
      </c>
      <c r="D10" s="12">
        <v>2002</v>
      </c>
      <c r="E10" s="12">
        <v>2003</v>
      </c>
      <c r="F10" s="12">
        <v>2004</v>
      </c>
      <c r="G10" s="12">
        <v>2005</v>
      </c>
      <c r="H10" s="12">
        <v>2006</v>
      </c>
      <c r="I10" s="12">
        <v>2007</v>
      </c>
      <c r="J10" s="12">
        <v>2008</v>
      </c>
      <c r="K10" s="12">
        <v>2009</v>
      </c>
      <c r="L10" s="12">
        <v>2010</v>
      </c>
      <c r="M10" s="12">
        <v>2011</v>
      </c>
      <c r="N10" s="12">
        <v>2012</v>
      </c>
      <c r="O10" s="13" t="s">
        <v>30</v>
      </c>
      <c r="P10" s="13" t="s">
        <v>31</v>
      </c>
      <c r="Q10" s="13" t="s">
        <v>32</v>
      </c>
      <c r="R10" s="13" t="s">
        <v>38</v>
      </c>
      <c r="S10" s="25"/>
    </row>
    <row r="11" spans="1:32" ht="16.5" customHeight="1" x14ac:dyDescent="0.2">
      <c r="A11" s="14" t="s">
        <v>0</v>
      </c>
      <c r="B11" s="15">
        <f>SUM(B12:B14)</f>
        <v>20854</v>
      </c>
      <c r="C11" s="15">
        <f t="shared" ref="C11" si="0">SUM(C12:C14)</f>
        <v>21555</v>
      </c>
      <c r="D11" s="15">
        <f t="shared" ref="D11" si="1">SUM(D12:D14)</f>
        <v>20334</v>
      </c>
      <c r="E11" s="15">
        <f t="shared" ref="E11" si="2">SUM(E12:E14)</f>
        <v>20176</v>
      </c>
      <c r="F11" s="15">
        <f t="shared" ref="F11" si="3">SUM(F12:F14)</f>
        <v>20431</v>
      </c>
      <c r="G11" s="15">
        <f t="shared" ref="G11" si="4">SUM(G12:G14)</f>
        <v>21852</v>
      </c>
      <c r="H11" s="15">
        <f t="shared" ref="H11" si="5">SUM(H12:H14)</f>
        <v>23152</v>
      </c>
      <c r="I11" s="15">
        <f t="shared" ref="I11" si="6">SUM(I12:I14)</f>
        <v>24840</v>
      </c>
      <c r="J11" s="15">
        <f t="shared" ref="J11" si="7">SUM(J12:J14)</f>
        <v>26641</v>
      </c>
      <c r="K11" s="15">
        <f t="shared" ref="K11" si="8">SUM(K12:K14)</f>
        <v>25885</v>
      </c>
      <c r="L11" s="15">
        <f t="shared" ref="L11" si="9">SUM(L12:L14)</f>
        <v>28099</v>
      </c>
      <c r="M11" s="15">
        <f t="shared" ref="M11" si="10">SUM(M12:M14)</f>
        <v>31881</v>
      </c>
      <c r="N11" s="15">
        <f t="shared" ref="N11" si="11">SUM(N12:N14)</f>
        <v>33568</v>
      </c>
      <c r="O11" s="15">
        <f t="shared" ref="O11" si="12">SUM(O12:O14)</f>
        <v>34050</v>
      </c>
      <c r="P11" s="15">
        <f t="shared" ref="P11:R11" si="13">SUM(P12:P14)</f>
        <v>33182</v>
      </c>
      <c r="Q11" s="16">
        <f t="shared" ref="Q11" si="14">SUM(Q12:Q14)</f>
        <v>33043</v>
      </c>
      <c r="R11" s="16">
        <f t="shared" si="13"/>
        <v>31020</v>
      </c>
      <c r="S11" s="25"/>
    </row>
    <row r="12" spans="1:32" ht="16.5" customHeight="1" x14ac:dyDescent="0.2">
      <c r="A12" s="17" t="s">
        <v>17</v>
      </c>
      <c r="B12" s="18">
        <f>+B16+B20+B24</f>
        <v>6449</v>
      </c>
      <c r="C12" s="18">
        <f t="shared" ref="C12:Q14" si="15">+C16+C20+C24</f>
        <v>6969</v>
      </c>
      <c r="D12" s="18">
        <f t="shared" si="15"/>
        <v>7052</v>
      </c>
      <c r="E12" s="18">
        <f t="shared" si="15"/>
        <v>7564</v>
      </c>
      <c r="F12" s="18">
        <f t="shared" si="15"/>
        <v>7701</v>
      </c>
      <c r="G12" s="18">
        <f t="shared" si="15"/>
        <v>7346</v>
      </c>
      <c r="H12" s="18">
        <f t="shared" si="15"/>
        <v>7194</v>
      </c>
      <c r="I12" s="18">
        <f t="shared" si="15"/>
        <v>7326</v>
      </c>
      <c r="J12" s="18">
        <f t="shared" si="15"/>
        <v>7711</v>
      </c>
      <c r="K12" s="18">
        <f t="shared" si="15"/>
        <v>7709</v>
      </c>
      <c r="L12" s="18">
        <f t="shared" si="15"/>
        <v>7244</v>
      </c>
      <c r="M12" s="18">
        <f t="shared" si="15"/>
        <v>7797</v>
      </c>
      <c r="N12" s="18">
        <f t="shared" si="15"/>
        <v>7808</v>
      </c>
      <c r="O12" s="18">
        <f t="shared" si="15"/>
        <v>7974</v>
      </c>
      <c r="P12" s="18">
        <f t="shared" si="15"/>
        <v>7395</v>
      </c>
      <c r="Q12" s="19">
        <f t="shared" si="15"/>
        <v>7344</v>
      </c>
      <c r="R12" s="19">
        <f t="shared" ref="R12" si="16">+R16+R20+R24</f>
        <v>8082</v>
      </c>
      <c r="S12" s="26"/>
      <c r="T12" s="26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16.5" customHeight="1" x14ac:dyDescent="0.2">
      <c r="A13" s="17" t="s">
        <v>18</v>
      </c>
      <c r="B13" s="18">
        <f>+B17+B21+B25</f>
        <v>14181</v>
      </c>
      <c r="C13" s="18">
        <f t="shared" si="15"/>
        <v>14494</v>
      </c>
      <c r="D13" s="18">
        <f t="shared" si="15"/>
        <v>13256</v>
      </c>
      <c r="E13" s="18">
        <f t="shared" si="15"/>
        <v>12605</v>
      </c>
      <c r="F13" s="18">
        <f t="shared" si="15"/>
        <v>12725</v>
      </c>
      <c r="G13" s="18">
        <f t="shared" si="15"/>
        <v>14470</v>
      </c>
      <c r="H13" s="18">
        <f t="shared" si="15"/>
        <v>15937</v>
      </c>
      <c r="I13" s="18">
        <f t="shared" si="15"/>
        <v>17496</v>
      </c>
      <c r="J13" s="18">
        <f t="shared" si="15"/>
        <v>18905</v>
      </c>
      <c r="K13" s="18">
        <f t="shared" si="15"/>
        <v>18144</v>
      </c>
      <c r="L13" s="18">
        <f t="shared" si="15"/>
        <v>20825</v>
      </c>
      <c r="M13" s="18">
        <f t="shared" si="15"/>
        <v>24055</v>
      </c>
      <c r="N13" s="18">
        <f t="shared" si="15"/>
        <v>25724</v>
      </c>
      <c r="O13" s="18">
        <f t="shared" si="15"/>
        <v>26075</v>
      </c>
      <c r="P13" s="18">
        <f t="shared" si="15"/>
        <v>25787</v>
      </c>
      <c r="Q13" s="19">
        <f t="shared" si="15"/>
        <v>25699</v>
      </c>
      <c r="R13" s="19">
        <f t="shared" ref="R13" si="17">+R17+R21+R25</f>
        <v>22938</v>
      </c>
      <c r="S13" s="26"/>
      <c r="T13" s="26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16.5" customHeight="1" x14ac:dyDescent="0.2">
      <c r="A14" s="17" t="s">
        <v>25</v>
      </c>
      <c r="B14" s="18">
        <f>+B18+B22</f>
        <v>224</v>
      </c>
      <c r="C14" s="18">
        <f t="shared" ref="C14:G14" si="18">+C18+C22</f>
        <v>92</v>
      </c>
      <c r="D14" s="18">
        <f t="shared" si="18"/>
        <v>26</v>
      </c>
      <c r="E14" s="18">
        <f t="shared" si="18"/>
        <v>7</v>
      </c>
      <c r="F14" s="18">
        <f>+F18</f>
        <v>5</v>
      </c>
      <c r="G14" s="18">
        <f t="shared" si="18"/>
        <v>36</v>
      </c>
      <c r="H14" s="18">
        <f t="shared" si="15"/>
        <v>21</v>
      </c>
      <c r="I14" s="18">
        <f>+I18</f>
        <v>18</v>
      </c>
      <c r="J14" s="18">
        <f>+J18+J22</f>
        <v>25</v>
      </c>
      <c r="K14" s="18">
        <f t="shared" ref="K14:M14" si="19">+K18+K22</f>
        <v>32</v>
      </c>
      <c r="L14" s="18">
        <f t="shared" si="19"/>
        <v>30</v>
      </c>
      <c r="M14" s="18">
        <f t="shared" si="19"/>
        <v>29</v>
      </c>
      <c r="N14" s="18">
        <f>+N18</f>
        <v>36</v>
      </c>
      <c r="O14" s="18">
        <f t="shared" ref="O14:Q14" si="20">+O18</f>
        <v>1</v>
      </c>
      <c r="P14" s="18" t="str">
        <f t="shared" si="20"/>
        <v>-</v>
      </c>
      <c r="Q14" s="19" t="str">
        <f t="shared" si="20"/>
        <v>-</v>
      </c>
      <c r="R14" s="19" t="str">
        <f t="shared" ref="R14" si="21">+R18</f>
        <v>-</v>
      </c>
      <c r="S14" s="26"/>
      <c r="T14" s="26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16.5" customHeight="1" x14ac:dyDescent="0.2">
      <c r="A15" s="14" t="s">
        <v>15</v>
      </c>
      <c r="B15" s="15">
        <f>SUM(B16:B18)</f>
        <v>17444</v>
      </c>
      <c r="C15" s="15">
        <f t="shared" ref="C15" si="22">SUM(C16:C18)</f>
        <v>17907</v>
      </c>
      <c r="D15" s="15">
        <f t="shared" ref="D15" si="23">SUM(D16:D18)</f>
        <v>16685</v>
      </c>
      <c r="E15" s="15">
        <f t="shared" ref="E15" si="24">SUM(E16:E18)</f>
        <v>16410</v>
      </c>
      <c r="F15" s="15">
        <f t="shared" ref="F15" si="25">SUM(F16:F18)</f>
        <v>16707</v>
      </c>
      <c r="G15" s="15">
        <f t="shared" ref="G15" si="26">SUM(G16:G18)</f>
        <v>18486</v>
      </c>
      <c r="H15" s="15">
        <f t="shared" ref="H15" si="27">SUM(H16:H18)</f>
        <v>19851</v>
      </c>
      <c r="I15" s="15">
        <f t="shared" ref="I15" si="28">SUM(I16:I18)</f>
        <v>21656</v>
      </c>
      <c r="J15" s="15">
        <f t="shared" ref="J15" si="29">SUM(J16:J18)</f>
        <v>23120</v>
      </c>
      <c r="K15" s="15">
        <f t="shared" ref="K15" si="30">SUM(K16:K18)</f>
        <v>22383</v>
      </c>
      <c r="L15" s="15">
        <f t="shared" ref="L15" si="31">SUM(L16:L18)</f>
        <v>24986</v>
      </c>
      <c r="M15" s="15">
        <f t="shared" ref="M15" si="32">SUM(M16:M18)</f>
        <v>28658</v>
      </c>
      <c r="N15" s="15">
        <f t="shared" ref="N15" si="33">SUM(N16:N18)</f>
        <v>30435</v>
      </c>
      <c r="O15" s="15">
        <f t="shared" ref="O15" si="34">SUM(O16:O18)</f>
        <v>30884</v>
      </c>
      <c r="P15" s="15">
        <f t="shared" ref="P15:R15" si="35">SUM(P16:P18)</f>
        <v>30342</v>
      </c>
      <c r="Q15" s="16">
        <f t="shared" ref="Q15" si="36">SUM(Q16:Q18)</f>
        <v>30219</v>
      </c>
      <c r="R15" s="16">
        <f t="shared" si="35"/>
        <v>28010</v>
      </c>
      <c r="S15" s="25"/>
      <c r="T15" s="25"/>
    </row>
    <row r="16" spans="1:32" ht="16.5" customHeight="1" x14ac:dyDescent="0.2">
      <c r="A16" s="17" t="s">
        <v>17</v>
      </c>
      <c r="B16" s="18">
        <v>3178</v>
      </c>
      <c r="C16" s="18">
        <v>3439</v>
      </c>
      <c r="D16" s="18">
        <v>3476</v>
      </c>
      <c r="E16" s="18">
        <v>3861</v>
      </c>
      <c r="F16" s="18">
        <v>4041</v>
      </c>
      <c r="G16" s="18">
        <v>4047</v>
      </c>
      <c r="H16" s="18">
        <v>3957</v>
      </c>
      <c r="I16" s="18">
        <v>4193</v>
      </c>
      <c r="J16" s="18">
        <v>4268</v>
      </c>
      <c r="K16" s="18">
        <v>4262</v>
      </c>
      <c r="L16" s="18">
        <v>4225</v>
      </c>
      <c r="M16" s="18">
        <v>4705</v>
      </c>
      <c r="N16" s="18">
        <v>4798</v>
      </c>
      <c r="O16" s="19">
        <v>4959</v>
      </c>
      <c r="P16" s="19">
        <v>4659</v>
      </c>
      <c r="Q16" s="19">
        <v>4641</v>
      </c>
      <c r="R16" s="19">
        <v>5200</v>
      </c>
      <c r="S16" s="27"/>
      <c r="T16" s="25"/>
    </row>
    <row r="17" spans="1:25" ht="16.5" customHeight="1" x14ac:dyDescent="0.2">
      <c r="A17" s="17" t="s">
        <v>18</v>
      </c>
      <c r="B17" s="18">
        <v>14080</v>
      </c>
      <c r="C17" s="18">
        <v>14389</v>
      </c>
      <c r="D17" s="18">
        <v>13192</v>
      </c>
      <c r="E17" s="18">
        <v>12543</v>
      </c>
      <c r="F17" s="18">
        <v>12661</v>
      </c>
      <c r="G17" s="18">
        <v>14408</v>
      </c>
      <c r="H17" s="18">
        <v>15875</v>
      </c>
      <c r="I17" s="18">
        <v>17445</v>
      </c>
      <c r="J17" s="18">
        <v>18830</v>
      </c>
      <c r="K17" s="18">
        <v>18094</v>
      </c>
      <c r="L17" s="18">
        <v>20733</v>
      </c>
      <c r="M17" s="18">
        <v>23925</v>
      </c>
      <c r="N17" s="18">
        <v>25601</v>
      </c>
      <c r="O17" s="19">
        <v>25924</v>
      </c>
      <c r="P17" s="19">
        <v>25683</v>
      </c>
      <c r="Q17" s="19">
        <v>25578</v>
      </c>
      <c r="R17" s="19">
        <v>22810</v>
      </c>
      <c r="S17" s="25"/>
      <c r="T17" s="25"/>
    </row>
    <row r="18" spans="1:25" ht="16.5" customHeight="1" x14ac:dyDescent="0.2">
      <c r="A18" s="17" t="s">
        <v>25</v>
      </c>
      <c r="B18" s="18">
        <v>186</v>
      </c>
      <c r="C18" s="18">
        <v>79</v>
      </c>
      <c r="D18" s="18">
        <v>17</v>
      </c>
      <c r="E18" s="18">
        <v>6</v>
      </c>
      <c r="F18" s="18">
        <v>5</v>
      </c>
      <c r="G18" s="18">
        <v>31</v>
      </c>
      <c r="H18" s="18">
        <v>19</v>
      </c>
      <c r="I18" s="18">
        <v>18</v>
      </c>
      <c r="J18" s="18">
        <v>22</v>
      </c>
      <c r="K18" s="18">
        <v>27</v>
      </c>
      <c r="L18" s="18">
        <v>28</v>
      </c>
      <c r="M18" s="18">
        <v>28</v>
      </c>
      <c r="N18" s="18">
        <v>36</v>
      </c>
      <c r="O18" s="19">
        <v>1</v>
      </c>
      <c r="P18" s="19" t="s">
        <v>26</v>
      </c>
      <c r="Q18" s="19" t="s">
        <v>26</v>
      </c>
      <c r="R18" s="19" t="s">
        <v>26</v>
      </c>
      <c r="S18" s="25"/>
      <c r="T18" s="25"/>
    </row>
    <row r="19" spans="1:25" ht="16.5" customHeight="1" x14ac:dyDescent="0.2">
      <c r="A19" s="14" t="s">
        <v>19</v>
      </c>
      <c r="B19" s="15">
        <f>SUM(B20:B22)</f>
        <v>3332</v>
      </c>
      <c r="C19" s="15">
        <f t="shared" ref="C19:Q19" si="37">SUM(C20:C22)</f>
        <v>3558</v>
      </c>
      <c r="D19" s="15">
        <f t="shared" si="37"/>
        <v>3546</v>
      </c>
      <c r="E19" s="15">
        <f t="shared" si="37"/>
        <v>3640</v>
      </c>
      <c r="F19" s="15">
        <f t="shared" si="37"/>
        <v>3602</v>
      </c>
      <c r="G19" s="15">
        <f t="shared" si="37"/>
        <v>3243</v>
      </c>
      <c r="H19" s="15">
        <f t="shared" si="37"/>
        <v>3181</v>
      </c>
      <c r="I19" s="15">
        <f t="shared" si="37"/>
        <v>3044</v>
      </c>
      <c r="J19" s="15">
        <f t="shared" si="37"/>
        <v>3392</v>
      </c>
      <c r="K19" s="15">
        <f t="shared" si="37"/>
        <v>3378</v>
      </c>
      <c r="L19" s="15">
        <f t="shared" si="37"/>
        <v>3005</v>
      </c>
      <c r="M19" s="15">
        <f t="shared" si="37"/>
        <v>3134</v>
      </c>
      <c r="N19" s="15">
        <f t="shared" si="37"/>
        <v>3010</v>
      </c>
      <c r="O19" s="15">
        <f t="shared" si="37"/>
        <v>3032</v>
      </c>
      <c r="P19" s="15">
        <f t="shared" si="37"/>
        <v>2734</v>
      </c>
      <c r="Q19" s="16">
        <f t="shared" si="37"/>
        <v>2718</v>
      </c>
      <c r="R19" s="16">
        <f t="shared" ref="R19" si="38">SUM(R20:R22)</f>
        <v>2936</v>
      </c>
      <c r="S19" s="25"/>
      <c r="T19" s="25"/>
    </row>
    <row r="20" spans="1:25" ht="16.5" customHeight="1" x14ac:dyDescent="0.2">
      <c r="A20" s="17" t="s">
        <v>17</v>
      </c>
      <c r="B20" s="18">
        <v>3200</v>
      </c>
      <c r="C20" s="18">
        <v>3448</v>
      </c>
      <c r="D20" s="18">
        <v>3478</v>
      </c>
      <c r="E20" s="18">
        <v>3584</v>
      </c>
      <c r="F20" s="18">
        <v>3545</v>
      </c>
      <c r="G20" s="18">
        <v>3182</v>
      </c>
      <c r="H20" s="18">
        <v>3125</v>
      </c>
      <c r="I20" s="18">
        <v>3007</v>
      </c>
      <c r="J20" s="18">
        <v>3327</v>
      </c>
      <c r="K20" s="18">
        <v>3332</v>
      </c>
      <c r="L20" s="18">
        <v>2916</v>
      </c>
      <c r="M20" s="18">
        <v>3009</v>
      </c>
      <c r="N20" s="18">
        <v>2894</v>
      </c>
      <c r="O20" s="19">
        <v>2891</v>
      </c>
      <c r="P20" s="19">
        <v>2638</v>
      </c>
      <c r="Q20" s="19">
        <v>2606</v>
      </c>
      <c r="R20" s="19">
        <v>2814</v>
      </c>
      <c r="S20" s="25"/>
      <c r="T20" s="25"/>
    </row>
    <row r="21" spans="1:25" ht="16.5" customHeight="1" x14ac:dyDescent="0.2">
      <c r="A21" s="17" t="s">
        <v>18</v>
      </c>
      <c r="B21" s="18">
        <v>94</v>
      </c>
      <c r="C21" s="18">
        <v>97</v>
      </c>
      <c r="D21" s="18">
        <v>59</v>
      </c>
      <c r="E21" s="18">
        <v>55</v>
      </c>
      <c r="F21" s="18">
        <v>57</v>
      </c>
      <c r="G21" s="18">
        <v>56</v>
      </c>
      <c r="H21" s="18">
        <v>55</v>
      </c>
      <c r="I21" s="18">
        <v>37</v>
      </c>
      <c r="J21" s="18">
        <v>62</v>
      </c>
      <c r="K21" s="18">
        <v>41</v>
      </c>
      <c r="L21" s="18">
        <v>87</v>
      </c>
      <c r="M21" s="18">
        <v>124</v>
      </c>
      <c r="N21" s="18">
        <v>116</v>
      </c>
      <c r="O21" s="19">
        <v>141</v>
      </c>
      <c r="P21" s="19">
        <v>96</v>
      </c>
      <c r="Q21" s="19">
        <v>112</v>
      </c>
      <c r="R21" s="19">
        <v>122</v>
      </c>
      <c r="S21" s="25"/>
      <c r="T21" s="25"/>
    </row>
    <row r="22" spans="1:25" ht="16.5" customHeight="1" x14ac:dyDescent="0.2">
      <c r="A22" s="17" t="s">
        <v>25</v>
      </c>
      <c r="B22" s="18">
        <v>38</v>
      </c>
      <c r="C22" s="18">
        <v>13</v>
      </c>
      <c r="D22" s="18">
        <v>9</v>
      </c>
      <c r="E22" s="18">
        <v>1</v>
      </c>
      <c r="F22" s="18" t="s">
        <v>26</v>
      </c>
      <c r="G22" s="18">
        <v>5</v>
      </c>
      <c r="H22" s="18">
        <v>1</v>
      </c>
      <c r="I22" s="18" t="s">
        <v>26</v>
      </c>
      <c r="J22" s="18">
        <v>3</v>
      </c>
      <c r="K22" s="18">
        <v>5</v>
      </c>
      <c r="L22" s="18">
        <v>2</v>
      </c>
      <c r="M22" s="18">
        <v>1</v>
      </c>
      <c r="N22" s="18" t="s">
        <v>26</v>
      </c>
      <c r="O22" s="19" t="s">
        <v>20</v>
      </c>
      <c r="P22" s="19" t="s">
        <v>26</v>
      </c>
      <c r="Q22" s="19" t="s">
        <v>26</v>
      </c>
      <c r="R22" s="19" t="s">
        <v>26</v>
      </c>
      <c r="S22" s="25"/>
      <c r="T22" s="25"/>
    </row>
    <row r="23" spans="1:25" ht="16.5" customHeight="1" x14ac:dyDescent="0.2">
      <c r="A23" s="20" t="s">
        <v>14</v>
      </c>
      <c r="B23" s="15">
        <f>SUM(B24:B26)</f>
        <v>78</v>
      </c>
      <c r="C23" s="15">
        <f t="shared" ref="C23" si="39">SUM(C24:C26)</f>
        <v>90</v>
      </c>
      <c r="D23" s="15">
        <f t="shared" ref="D23" si="40">SUM(D24:D26)</f>
        <v>103</v>
      </c>
      <c r="E23" s="15">
        <f t="shared" ref="E23" si="41">SUM(E24:E26)</f>
        <v>126</v>
      </c>
      <c r="F23" s="15">
        <f t="shared" ref="F23" si="42">SUM(F24:F26)</f>
        <v>122</v>
      </c>
      <c r="G23" s="15">
        <f t="shared" ref="G23" si="43">SUM(G24:G26)</f>
        <v>123</v>
      </c>
      <c r="H23" s="15">
        <f t="shared" ref="H23" si="44">SUM(H24:H26)</f>
        <v>120</v>
      </c>
      <c r="I23" s="15">
        <f t="shared" ref="I23" si="45">SUM(I24:I26)</f>
        <v>140</v>
      </c>
      <c r="J23" s="15">
        <f t="shared" ref="J23" si="46">SUM(J24:J26)</f>
        <v>129</v>
      </c>
      <c r="K23" s="15">
        <f t="shared" ref="K23" si="47">SUM(K24:K26)</f>
        <v>124</v>
      </c>
      <c r="L23" s="15">
        <f t="shared" ref="L23" si="48">SUM(L24:L26)</f>
        <v>108</v>
      </c>
      <c r="M23" s="15">
        <f t="shared" ref="M23" si="49">SUM(M24:M26)</f>
        <v>89</v>
      </c>
      <c r="N23" s="15">
        <f t="shared" ref="N23" si="50">SUM(N24:N26)</f>
        <v>124</v>
      </c>
      <c r="O23" s="15">
        <f t="shared" ref="O23" si="51">SUM(O24:O26)</f>
        <v>134</v>
      </c>
      <c r="P23" s="15">
        <f t="shared" ref="P23:R23" si="52">SUM(P24:P26)</f>
        <v>106</v>
      </c>
      <c r="Q23" s="16">
        <f t="shared" ref="Q23" si="53">SUM(Q24:Q26)</f>
        <v>106</v>
      </c>
      <c r="R23" s="16">
        <f t="shared" si="52"/>
        <v>74</v>
      </c>
      <c r="S23" s="25"/>
      <c r="T23" s="25"/>
    </row>
    <row r="24" spans="1:25" ht="16.5" customHeight="1" x14ac:dyDescent="0.2">
      <c r="A24" s="17" t="s">
        <v>17</v>
      </c>
      <c r="B24" s="18">
        <v>71</v>
      </c>
      <c r="C24" s="18">
        <v>82</v>
      </c>
      <c r="D24" s="18">
        <v>98</v>
      </c>
      <c r="E24" s="18">
        <v>119</v>
      </c>
      <c r="F24" s="18">
        <v>115</v>
      </c>
      <c r="G24" s="18">
        <v>117</v>
      </c>
      <c r="H24" s="18">
        <v>112</v>
      </c>
      <c r="I24" s="18">
        <v>126</v>
      </c>
      <c r="J24" s="18">
        <v>116</v>
      </c>
      <c r="K24" s="18">
        <v>115</v>
      </c>
      <c r="L24" s="18">
        <v>103</v>
      </c>
      <c r="M24" s="18">
        <v>83</v>
      </c>
      <c r="N24" s="18">
        <v>116</v>
      </c>
      <c r="O24" s="19">
        <v>124</v>
      </c>
      <c r="P24" s="19">
        <v>98</v>
      </c>
      <c r="Q24" s="19">
        <v>97</v>
      </c>
      <c r="R24" s="19">
        <v>68</v>
      </c>
      <c r="S24" s="25"/>
      <c r="T24" s="25"/>
    </row>
    <row r="25" spans="1:25" ht="16.5" customHeight="1" x14ac:dyDescent="0.2">
      <c r="A25" s="17" t="s">
        <v>18</v>
      </c>
      <c r="B25" s="18">
        <v>7</v>
      </c>
      <c r="C25" s="18">
        <v>8</v>
      </c>
      <c r="D25" s="18">
        <v>5</v>
      </c>
      <c r="E25" s="18">
        <v>7</v>
      </c>
      <c r="F25" s="18">
        <v>7</v>
      </c>
      <c r="G25" s="18">
        <v>6</v>
      </c>
      <c r="H25" s="18">
        <v>7</v>
      </c>
      <c r="I25" s="18">
        <v>14</v>
      </c>
      <c r="J25" s="18">
        <v>13</v>
      </c>
      <c r="K25" s="18">
        <v>9</v>
      </c>
      <c r="L25" s="18">
        <v>5</v>
      </c>
      <c r="M25" s="18">
        <v>6</v>
      </c>
      <c r="N25" s="18">
        <v>7</v>
      </c>
      <c r="O25" s="19">
        <v>10</v>
      </c>
      <c r="P25" s="19">
        <v>8</v>
      </c>
      <c r="Q25" s="19">
        <v>9</v>
      </c>
      <c r="R25" s="19">
        <v>6</v>
      </c>
      <c r="S25" s="25"/>
      <c r="T25" s="25"/>
    </row>
    <row r="26" spans="1:25" ht="16.5" customHeight="1" x14ac:dyDescent="0.2">
      <c r="A26" s="17" t="s">
        <v>25</v>
      </c>
      <c r="B26" s="18" t="s">
        <v>26</v>
      </c>
      <c r="C26" s="18" t="s">
        <v>26</v>
      </c>
      <c r="D26" s="18" t="s">
        <v>26</v>
      </c>
      <c r="E26" s="18" t="s">
        <v>26</v>
      </c>
      <c r="F26" s="18" t="s">
        <v>26</v>
      </c>
      <c r="G26" s="18" t="s">
        <v>26</v>
      </c>
      <c r="H26" s="18">
        <v>1</v>
      </c>
      <c r="I26" s="18" t="s">
        <v>26</v>
      </c>
      <c r="J26" s="18" t="s">
        <v>26</v>
      </c>
      <c r="K26" s="18" t="s">
        <v>26</v>
      </c>
      <c r="L26" s="18" t="s">
        <v>26</v>
      </c>
      <c r="M26" s="18" t="s">
        <v>26</v>
      </c>
      <c r="N26" s="18">
        <v>1</v>
      </c>
      <c r="O26" s="19" t="s">
        <v>20</v>
      </c>
      <c r="P26" s="19" t="s">
        <v>20</v>
      </c>
      <c r="Q26" s="19" t="s">
        <v>20</v>
      </c>
      <c r="R26" s="19" t="s">
        <v>20</v>
      </c>
      <c r="S26" s="25"/>
      <c r="T26" s="25"/>
    </row>
    <row r="27" spans="1:25" ht="26.1" customHeight="1" x14ac:dyDescent="0.2">
      <c r="A27" s="29" t="s">
        <v>36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S27" s="25"/>
      <c r="T27" s="25"/>
    </row>
    <row r="28" spans="1:25" s="24" customFormat="1" x14ac:dyDescent="0.2">
      <c r="A28" s="21" t="s">
        <v>29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2"/>
      <c r="N28" s="22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 spans="1:25" s="7" customFormat="1" ht="16.5" customHeight="1" x14ac:dyDescent="0.2">
      <c r="A29" s="30" t="s">
        <v>28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10"/>
      <c r="M29" s="10"/>
      <c r="N29" s="10"/>
      <c r="O29" s="10"/>
      <c r="S29" s="28"/>
      <c r="T29" s="28"/>
    </row>
    <row r="30" spans="1:25" ht="13.5" customHeight="1" x14ac:dyDescent="0.2">
      <c r="A30" s="7" t="s">
        <v>37</v>
      </c>
    </row>
    <row r="31" spans="1:25" ht="13.5" customHeight="1" x14ac:dyDescent="0.2">
      <c r="A31" s="8" t="s">
        <v>23</v>
      </c>
    </row>
    <row r="32" spans="1:25" ht="13.5" customHeight="1" x14ac:dyDescent="0.2">
      <c r="A32" s="9" t="s">
        <v>24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1:15" ht="13.5" customHeight="1" x14ac:dyDescent="0.2">
      <c r="A33" s="8" t="s">
        <v>21</v>
      </c>
    </row>
    <row r="34" spans="1:15" s="24" customFormat="1" x14ac:dyDescent="0.2">
      <c r="A34" s="8" t="s">
        <v>33</v>
      </c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5" ht="13.5" customHeight="1" x14ac:dyDescent="0.2">
      <c r="A35" s="8" t="s">
        <v>22</v>
      </c>
    </row>
    <row r="36" spans="1:15" ht="13.5" customHeight="1" x14ac:dyDescent="0.2">
      <c r="A36" s="8" t="s">
        <v>27</v>
      </c>
    </row>
    <row r="37" spans="1:15" ht="13.5" customHeight="1" x14ac:dyDescent="0.2">
      <c r="A37" s="8"/>
    </row>
    <row r="38" spans="1:15" x14ac:dyDescent="0.2">
      <c r="A38" s="8" t="s">
        <v>34</v>
      </c>
      <c r="I38" s="3"/>
      <c r="J38" s="4"/>
      <c r="K38" s="4"/>
      <c r="L38" s="4"/>
      <c r="M38" s="4"/>
      <c r="N38" s="4"/>
      <c r="O38" s="4"/>
    </row>
    <row r="39" spans="1:15" x14ac:dyDescent="0.2">
      <c r="I39" s="3"/>
      <c r="J39" s="4"/>
      <c r="K39" s="4"/>
      <c r="L39" s="4"/>
      <c r="M39" s="4"/>
      <c r="N39" s="4"/>
      <c r="O39" s="4"/>
    </row>
    <row r="40" spans="1:15" x14ac:dyDescent="0.2">
      <c r="I40" s="5"/>
      <c r="J40" s="5"/>
      <c r="K40" s="5"/>
      <c r="L40" s="5"/>
      <c r="M40" s="5"/>
      <c r="N40" s="5"/>
      <c r="O40" s="5"/>
    </row>
    <row r="67" spans="2:13" x14ac:dyDescent="0.2">
      <c r="B67" s="6" t="s">
        <v>1</v>
      </c>
      <c r="C67" s="6" t="s">
        <v>2</v>
      </c>
      <c r="D67" s="6" t="s">
        <v>3</v>
      </c>
      <c r="E67" s="6" t="s">
        <v>4</v>
      </c>
      <c r="F67" s="6" t="s">
        <v>5</v>
      </c>
      <c r="G67" s="6" t="s">
        <v>6</v>
      </c>
      <c r="H67" s="6" t="s">
        <v>7</v>
      </c>
      <c r="I67" s="6" t="s">
        <v>8</v>
      </c>
      <c r="J67" s="6" t="s">
        <v>9</v>
      </c>
      <c r="K67" s="6" t="s">
        <v>10</v>
      </c>
      <c r="L67" s="6" t="s">
        <v>11</v>
      </c>
      <c r="M67" s="6" t="s">
        <v>12</v>
      </c>
    </row>
  </sheetData>
  <mergeCells count="3">
    <mergeCell ref="A27:O27"/>
    <mergeCell ref="A29:K29"/>
    <mergeCell ref="A8:Q8"/>
  </mergeCells>
  <hyperlinks>
    <hyperlink ref="A29:K29" r:id="rId1" display="http://www.inpi.gov.br/estatisticas/estatisticas-preliminares-2013-a-partir-de-2013"/>
    <hyperlink ref="A28:M28" r:id="rId2" location="patente" display="http://www.inpi.gov.br/estatisticas/anuario-estatistico-de-propriedade-industrial-2000-2012-patente1#patente"/>
  </hyperlinks>
  <pageMargins left="0.78740157480314965" right="0.78740157480314965" top="0.98425196850393704" bottom="0.98425196850393704" header="0.51181102362204722" footer="0.51181102362204722"/>
  <pageSetup paperSize="9" scale="79" orientation="landscape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 Tab 6.1.1 final</vt:lpstr>
      <vt:lpstr>' Tab 6.1.1 final'!Area_de_impressao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</dc:creator>
  <cp:lastModifiedBy>Fernando Varejão Freire</cp:lastModifiedBy>
  <cp:lastPrinted>2016-06-08T12:31:08Z</cp:lastPrinted>
  <dcterms:created xsi:type="dcterms:W3CDTF">2012-09-03T18:40:24Z</dcterms:created>
  <dcterms:modified xsi:type="dcterms:W3CDTF">2017-08-09T13:09:58Z</dcterms:modified>
</cp:coreProperties>
</file>