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Ascav\CGIN\Portal\06 Patentes\_Tabelas\03 EPO\2016\"/>
    </mc:Choice>
  </mc:AlternateContent>
  <bookViews>
    <workbookView xWindow="480" yWindow="60" windowWidth="27795" windowHeight="12840"/>
  </bookViews>
  <sheets>
    <sheet name="Tab 6.3.7 final" sheetId="1" r:id="rId1"/>
  </sheets>
  <definedNames>
    <definedName name="_xlnm.Print_Area" localSheetId="0">'Tab 6.3.7 final'!$A$1:$O$51</definedName>
  </definedNames>
  <calcPr calcId="152511"/>
</workbook>
</file>

<file path=xl/calcChain.xml><?xml version="1.0" encoding="utf-8"?>
<calcChain xmlns="http://schemas.openxmlformats.org/spreadsheetml/2006/main">
  <c r="O35" i="1" l="1"/>
  <c r="O39" i="1"/>
  <c r="O30" i="1"/>
  <c r="O20" i="1"/>
  <c r="O12" i="1"/>
  <c r="K11" i="1"/>
  <c r="H11" i="1"/>
  <c r="E11" i="1"/>
  <c r="C11" i="1"/>
  <c r="G11" i="1"/>
  <c r="B11" i="1"/>
  <c r="O11" i="1" l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N30" i="1"/>
  <c r="M30" i="1"/>
  <c r="L30" i="1"/>
  <c r="L11" i="1" s="1"/>
  <c r="K30" i="1"/>
  <c r="J30" i="1"/>
  <c r="I30" i="1"/>
  <c r="I11" i="1" s="1"/>
  <c r="H30" i="1"/>
  <c r="G30" i="1"/>
  <c r="F30" i="1"/>
  <c r="E30" i="1"/>
  <c r="D30" i="1"/>
  <c r="D11" i="1" s="1"/>
  <c r="C30" i="1"/>
  <c r="B30" i="1"/>
  <c r="N20" i="1"/>
  <c r="M20" i="1"/>
  <c r="L20" i="1"/>
  <c r="K20" i="1"/>
  <c r="J20" i="1"/>
  <c r="I20" i="1"/>
  <c r="H20" i="1"/>
  <c r="G20" i="1"/>
  <c r="F20" i="1"/>
  <c r="F11" i="1" s="1"/>
  <c r="E20" i="1"/>
  <c r="D20" i="1"/>
  <c r="C20" i="1"/>
  <c r="B20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N11" i="1" l="1"/>
  <c r="M11" i="1"/>
  <c r="J11" i="1"/>
</calcChain>
</file>

<file path=xl/sharedStrings.xml><?xml version="1.0" encoding="utf-8"?>
<sst xmlns="http://schemas.openxmlformats.org/spreadsheetml/2006/main" count="52" uniqueCount="42">
  <si>
    <t>Grandes Regiões / Unidades da Federação</t>
  </si>
  <si>
    <t>Total</t>
  </si>
  <si>
    <t>Norte</t>
  </si>
  <si>
    <t xml:space="preserve"> Rondônia</t>
  </si>
  <si>
    <t xml:space="preserve"> Acre</t>
  </si>
  <si>
    <t xml:space="preserve"> Amazonas</t>
  </si>
  <si>
    <t xml:space="preserve"> Roraima</t>
  </si>
  <si>
    <t xml:space="preserve"> Pará</t>
  </si>
  <si>
    <t xml:space="preserve"> Amapá</t>
  </si>
  <si>
    <t xml:space="preserve"> Tocantins</t>
  </si>
  <si>
    <t>Nordeste</t>
  </si>
  <si>
    <t xml:space="preserve"> Maranhão</t>
  </si>
  <si>
    <t xml:space="preserve"> Piauí</t>
  </si>
  <si>
    <t xml:space="preserve"> Ceará</t>
  </si>
  <si>
    <t xml:space="preserve"> Rio Grande do Norte</t>
  </si>
  <si>
    <t xml:space="preserve"> Paraíba</t>
  </si>
  <si>
    <t xml:space="preserve"> Pernambuco</t>
  </si>
  <si>
    <t xml:space="preserve"> Alagoas</t>
  </si>
  <si>
    <t xml:space="preserve"> Sergipe</t>
  </si>
  <si>
    <t xml:space="preserve"> Bahia</t>
  </si>
  <si>
    <t>Sudeste</t>
  </si>
  <si>
    <t xml:space="preserve"> Minas Gerais</t>
  </si>
  <si>
    <t xml:space="preserve"> Espírito Santo</t>
  </si>
  <si>
    <t xml:space="preserve"> Rio de Janeiro</t>
  </si>
  <si>
    <t xml:space="preserve"> São Paulo</t>
  </si>
  <si>
    <t>Sul</t>
  </si>
  <si>
    <t xml:space="preserve"> Paraná</t>
  </si>
  <si>
    <t xml:space="preserve"> Santa Catarina</t>
  </si>
  <si>
    <t xml:space="preserve"> Rio Grande do Sul</t>
  </si>
  <si>
    <t>Centro-Oeste</t>
  </si>
  <si>
    <t xml:space="preserve"> Mato Grosso do Sul</t>
  </si>
  <si>
    <t xml:space="preserve"> Mato Grosso</t>
  </si>
  <si>
    <t xml:space="preserve"> Goiás</t>
  </si>
  <si>
    <t xml:space="preserve"> Distrito Federal</t>
  </si>
  <si>
    <t>Não classificado</t>
  </si>
  <si>
    <t>Tabela 6.3.7</t>
  </si>
  <si>
    <r>
      <rPr>
        <b/>
        <sz val="8"/>
        <rFont val="Arial"/>
        <family val="2"/>
      </rPr>
      <t>Elaboração</t>
    </r>
    <r>
      <rPr>
        <sz val="8"/>
        <rFont val="Arial"/>
        <family val="2"/>
      </rPr>
      <t>: Coordenação-Geral de Indicadores (CGIN) - ASCAV/SEXEC - Ministério da Ciência, Tecnologia e Inovação (MCTI).</t>
    </r>
  </si>
  <si>
    <t>http://stats.oecd.org/index.aspx?queryid=24774</t>
  </si>
  <si>
    <t>Disponibilizada em: http://www.mct.gov.br/index.php/content/view/350983.html</t>
  </si>
  <si>
    <t>Brasil: Total de pedidos de patentes depositados junto ao Escritório Europeu de Patentes (EPO) por unidade da federação de residência do inventor, 1999-2012</t>
  </si>
  <si>
    <t>-</t>
  </si>
  <si>
    <r>
      <rPr>
        <b/>
        <sz val="8"/>
        <color indexed="8"/>
        <rFont val="Arial"/>
        <family val="2"/>
      </rPr>
      <t>Fonte</t>
    </r>
    <r>
      <rPr>
        <sz val="8"/>
        <color indexed="8"/>
        <rFont val="Arial"/>
        <family val="2"/>
      </rPr>
      <t>: Organização para a Cooperação e Desenvolvimento Econômico - OCDE. Base de dados bibliográfica EPO e PATSTAT. Regionalização extraída do Banco de Dados REGPAT da OCDE. Acessado em 05/05/2016.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</si>
</sst>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"/>
    <numFmt numFmtId="165" formatCode="_(* #,##0.00_);_(* \(#,##0.00\);_(* &quot;-&quot;??_);_(@_)"/>
    <numFmt numFmtId="166" formatCode="_(* #,##0_);_(* \(#,##0\);_(* &quot;-&quot;??_);_(@_)"/>
    <numFmt numFmtId="167" formatCode="_-* #,##0.0_-;\-* #,##0.0_-;_-* &quot;-&quot;?_-;_-@_-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u/>
      <sz val="10"/>
      <color theme="10"/>
      <name val="Arial"/>
      <family val="2"/>
    </font>
    <font>
      <u/>
      <sz val="8"/>
      <color theme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0F8FF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7">
    <xf numFmtId="0" fontId="0" fillId="0" borderId="0"/>
    <xf numFmtId="165" fontId="6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6" fillId="0" borderId="0"/>
    <xf numFmtId="0" fontId="1" fillId="2" borderId="1" applyNumberFormat="0" applyFont="0" applyAlignment="0" applyProtection="0"/>
    <xf numFmtId="0" fontId="10" fillId="0" borderId="0" applyNumberFormat="0" applyFill="0" applyBorder="0" applyAlignment="0" applyProtection="0"/>
  </cellStyleXfs>
  <cellXfs count="30">
    <xf numFmtId="0" fontId="0" fillId="0" borderId="0" xfId="0"/>
    <xf numFmtId="0" fontId="2" fillId="15" borderId="0" xfId="0" applyFont="1" applyFill="1"/>
    <xf numFmtId="0" fontId="3" fillId="15" borderId="0" xfId="0" applyFont="1" applyFill="1"/>
    <xf numFmtId="0" fontId="4" fillId="15" borderId="0" xfId="0" applyFont="1" applyFill="1"/>
    <xf numFmtId="0" fontId="2" fillId="15" borderId="0" xfId="0" applyFont="1" applyFill="1" applyAlignment="1">
      <alignment horizontal="left" wrapText="1"/>
    </xf>
    <xf numFmtId="164" fontId="4" fillId="15" borderId="4" xfId="0" applyNumberFormat="1" applyFont="1" applyFill="1" applyBorder="1" applyAlignment="1">
      <alignment vertical="center" wrapText="1"/>
    </xf>
    <xf numFmtId="0" fontId="3" fillId="15" borderId="0" xfId="0" applyFont="1" applyFill="1" applyAlignment="1">
      <alignment horizontal="left"/>
    </xf>
    <xf numFmtId="0" fontId="6" fillId="15" borderId="0" xfId="0" applyFont="1" applyFill="1"/>
    <xf numFmtId="166" fontId="6" fillId="15" borderId="0" xfId="1" applyNumberFormat="1" applyFont="1" applyFill="1" applyBorder="1"/>
    <xf numFmtId="0" fontId="6" fillId="15" borderId="0" xfId="0" applyFont="1" applyFill="1" applyAlignment="1"/>
    <xf numFmtId="164" fontId="5" fillId="15" borderId="4" xfId="0" applyNumberFormat="1" applyFont="1" applyFill="1" applyBorder="1" applyAlignment="1">
      <alignment horizontal="center" vertical="center" wrapText="1"/>
    </xf>
    <xf numFmtId="0" fontId="5" fillId="15" borderId="0" xfId="0" applyFont="1" applyFill="1" applyAlignment="1">
      <alignment horizontal="left" vertical="top" wrapText="1"/>
    </xf>
    <xf numFmtId="0" fontId="6" fillId="15" borderId="0" xfId="0" applyFont="1" applyFill="1" applyBorder="1"/>
    <xf numFmtId="164" fontId="5" fillId="15" borderId="5" xfId="0" applyNumberFormat="1" applyFont="1" applyFill="1" applyBorder="1" applyAlignment="1">
      <alignment vertical="center" wrapText="1"/>
    </xf>
    <xf numFmtId="164" fontId="4" fillId="15" borderId="5" xfId="0" applyNumberFormat="1" applyFont="1" applyFill="1" applyBorder="1" applyAlignment="1">
      <alignment vertical="center" wrapText="1"/>
    </xf>
    <xf numFmtId="0" fontId="5" fillId="15" borderId="6" xfId="0" applyNumberFormat="1" applyFont="1" applyFill="1" applyBorder="1" applyAlignment="1">
      <alignment horizontal="center" vertical="center" wrapText="1"/>
    </xf>
    <xf numFmtId="0" fontId="5" fillId="15" borderId="7" xfId="0" applyNumberFormat="1" applyFont="1" applyFill="1" applyBorder="1" applyAlignment="1">
      <alignment horizontal="center" vertical="center" wrapText="1"/>
    </xf>
    <xf numFmtId="167" fontId="5" fillId="0" borderId="2" xfId="0" applyNumberFormat="1" applyFont="1" applyBorder="1" applyAlignment="1">
      <alignment horizontal="right" vertical="center" wrapText="1"/>
    </xf>
    <xf numFmtId="167" fontId="5" fillId="0" borderId="3" xfId="0" applyNumberFormat="1" applyFont="1" applyBorder="1" applyAlignment="1">
      <alignment horizontal="right" vertical="center" wrapText="1"/>
    </xf>
    <xf numFmtId="167" fontId="4" fillId="16" borderId="2" xfId="0" applyNumberFormat="1" applyFont="1" applyFill="1" applyBorder="1" applyAlignment="1">
      <alignment horizontal="right" vertical="center" wrapText="1"/>
    </xf>
    <xf numFmtId="167" fontId="4" fillId="16" borderId="3" xfId="0" applyNumberFormat="1" applyFont="1" applyFill="1" applyBorder="1" applyAlignment="1">
      <alignment horizontal="right" vertical="center" wrapText="1"/>
    </xf>
    <xf numFmtId="167" fontId="4" fillId="0" borderId="2" xfId="0" applyNumberFormat="1" applyFont="1" applyBorder="1" applyAlignment="1">
      <alignment horizontal="right" vertical="center" wrapText="1"/>
    </xf>
    <xf numFmtId="167" fontId="4" fillId="0" borderId="3" xfId="0" applyNumberFormat="1" applyFont="1" applyBorder="1" applyAlignment="1">
      <alignment horizontal="right" vertical="center" wrapText="1"/>
    </xf>
    <xf numFmtId="167" fontId="5" fillId="16" borderId="2" xfId="0" applyNumberFormat="1" applyFont="1" applyFill="1" applyBorder="1" applyAlignment="1">
      <alignment horizontal="right" vertical="center" wrapText="1"/>
    </xf>
    <xf numFmtId="167" fontId="5" fillId="16" borderId="3" xfId="0" applyNumberFormat="1" applyFont="1" applyFill="1" applyBorder="1" applyAlignment="1">
      <alignment horizontal="right" vertical="center" wrapText="1"/>
    </xf>
    <xf numFmtId="167" fontId="4" fillId="16" borderId="5" xfId="0" applyNumberFormat="1" applyFont="1" applyFill="1" applyBorder="1" applyAlignment="1">
      <alignment horizontal="right" vertical="center" wrapText="1"/>
    </xf>
    <xf numFmtId="0" fontId="3" fillId="15" borderId="0" xfId="0" applyFont="1" applyFill="1" applyAlignment="1">
      <alignment horizontal="left" vertical="top"/>
    </xf>
    <xf numFmtId="0" fontId="7" fillId="0" borderId="0" xfId="0" applyFont="1" applyBorder="1" applyAlignment="1">
      <alignment horizontal="left" wrapText="1"/>
    </xf>
    <xf numFmtId="0" fontId="11" fillId="0" borderId="0" xfId="16" applyFont="1" applyBorder="1" applyAlignment="1">
      <alignment horizontal="left" wrapText="1"/>
    </xf>
    <xf numFmtId="0" fontId="2" fillId="15" borderId="0" xfId="0" applyFont="1" applyFill="1" applyAlignment="1">
      <alignment horizontal="left" vertical="top" wrapText="1"/>
    </xf>
  </cellXfs>
  <cellStyles count="17">
    <cellStyle name="20% - Ênfase1 2" xfId="2"/>
    <cellStyle name="20% - Ênfase2 2" xfId="3"/>
    <cellStyle name="20% - Ênfase3 2" xfId="4"/>
    <cellStyle name="20% - Ênfase4 2" xfId="5"/>
    <cellStyle name="20% - Ênfase5 2" xfId="6"/>
    <cellStyle name="20% - Ênfase6 2" xfId="7"/>
    <cellStyle name="40% - Ênfase1 2" xfId="8"/>
    <cellStyle name="40% - Ênfase2 2" xfId="9"/>
    <cellStyle name="40% - Ênfase3 2" xfId="10"/>
    <cellStyle name="40% - Ênfase4 2" xfId="11"/>
    <cellStyle name="40% - Ênfase5 2" xfId="12"/>
    <cellStyle name="40% - Ênfase6 2" xfId="13"/>
    <cellStyle name="Hiperlink" xfId="16" builtinId="8"/>
    <cellStyle name="Normal" xfId="0" builtinId="0"/>
    <cellStyle name="Normal 2" xfId="14"/>
    <cellStyle name="Nota 2" xfId="15"/>
    <cellStyle name="Vírgula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28575</xdr:rowOff>
    </xdr:from>
    <xdr:to>
      <xdr:col>6</xdr:col>
      <xdr:colOff>161925</xdr:colOff>
      <xdr:row>3</xdr:row>
      <xdr:rowOff>152400</xdr:rowOff>
    </xdr:to>
    <xdr:pic>
      <xdr:nvPicPr>
        <xdr:cNvPr id="2" name="Picture 3" descr="carimbo_tabelas_site_20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8575"/>
          <a:ext cx="365760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tats.oecd.org/index.aspx?queryid=2477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3"/>
  <sheetViews>
    <sheetView showGridLines="0" tabSelected="1" zoomScaleNormal="78" workbookViewId="0">
      <selection activeCell="A6" sqref="A6"/>
    </sheetView>
  </sheetViews>
  <sheetFormatPr defaultRowHeight="12.75" x14ac:dyDescent="0.2"/>
  <cols>
    <col min="1" max="1" width="20.7109375" style="7" customWidth="1"/>
    <col min="2" max="15" width="6.42578125" style="7" customWidth="1"/>
    <col min="16" max="240" width="9.140625" style="7"/>
    <col min="241" max="241" width="20.7109375" style="7" customWidth="1"/>
    <col min="242" max="16384" width="9.140625" style="7"/>
  </cols>
  <sheetData>
    <row r="1" spans="1:17" x14ac:dyDescent="0.2">
      <c r="O1" s="12"/>
      <c r="P1" s="12"/>
      <c r="Q1" s="12"/>
    </row>
    <row r="2" spans="1:17" x14ac:dyDescent="0.2">
      <c r="O2" s="12"/>
      <c r="P2" s="12"/>
      <c r="Q2" s="12"/>
    </row>
    <row r="3" spans="1:17" x14ac:dyDescent="0.2">
      <c r="O3" s="12"/>
      <c r="P3" s="12"/>
      <c r="Q3" s="12"/>
    </row>
    <row r="4" spans="1:17" x14ac:dyDescent="0.2">
      <c r="O4" s="12"/>
      <c r="P4" s="12"/>
      <c r="Q4" s="12"/>
    </row>
    <row r="5" spans="1:17" x14ac:dyDescent="0.2">
      <c r="O5" s="12"/>
      <c r="P5" s="12"/>
      <c r="Q5" s="12"/>
    </row>
    <row r="6" spans="1:17" x14ac:dyDescent="0.2">
      <c r="A6" s="1" t="s">
        <v>35</v>
      </c>
      <c r="B6" s="2"/>
      <c r="C6" s="2"/>
      <c r="D6" s="2"/>
      <c r="E6" s="2"/>
      <c r="F6" s="2"/>
      <c r="G6" s="2"/>
      <c r="H6" s="2"/>
      <c r="I6" s="2"/>
      <c r="O6" s="12"/>
      <c r="P6" s="12"/>
      <c r="Q6" s="12"/>
    </row>
    <row r="7" spans="1:17" x14ac:dyDescent="0.2">
      <c r="A7" s="3"/>
      <c r="B7" s="2"/>
      <c r="C7" s="2"/>
      <c r="D7" s="2"/>
      <c r="E7" s="2"/>
      <c r="F7" s="2"/>
      <c r="G7" s="2"/>
      <c r="H7" s="2"/>
      <c r="I7" s="2"/>
      <c r="O7" s="12"/>
      <c r="P7" s="12"/>
      <c r="Q7" s="12"/>
    </row>
    <row r="8" spans="1:17" ht="24.75" customHeight="1" x14ac:dyDescent="0.2">
      <c r="A8" s="29" t="s">
        <v>39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12"/>
      <c r="Q8" s="12"/>
    </row>
    <row r="9" spans="1:17" ht="15" customHeight="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N9" s="12"/>
      <c r="O9" s="12"/>
      <c r="P9" s="12"/>
      <c r="Q9" s="12"/>
    </row>
    <row r="10" spans="1:17" ht="28.5" customHeight="1" x14ac:dyDescent="0.2">
      <c r="A10" s="10" t="s">
        <v>0</v>
      </c>
      <c r="B10" s="15">
        <v>1999</v>
      </c>
      <c r="C10" s="15">
        <v>2000</v>
      </c>
      <c r="D10" s="15">
        <v>2001</v>
      </c>
      <c r="E10" s="15">
        <v>2002</v>
      </c>
      <c r="F10" s="15">
        <v>2003</v>
      </c>
      <c r="G10" s="15">
        <v>2004</v>
      </c>
      <c r="H10" s="15">
        <v>2005</v>
      </c>
      <c r="I10" s="15">
        <v>2006</v>
      </c>
      <c r="J10" s="15">
        <v>2007</v>
      </c>
      <c r="K10" s="15">
        <v>2008</v>
      </c>
      <c r="L10" s="15">
        <v>2009</v>
      </c>
      <c r="M10" s="16">
        <v>2010</v>
      </c>
      <c r="N10" s="16">
        <v>2011</v>
      </c>
      <c r="O10" s="16">
        <v>2012</v>
      </c>
      <c r="P10" s="12"/>
      <c r="Q10" s="12"/>
    </row>
    <row r="11" spans="1:17" ht="15.75" customHeight="1" x14ac:dyDescent="0.2">
      <c r="A11" s="13" t="s">
        <v>1</v>
      </c>
      <c r="B11" s="17">
        <f>SUM(0+B20+B30+B35+B39+B45)</f>
        <v>127.87350000000001</v>
      </c>
      <c r="C11" s="17">
        <f t="shared" ref="C11:G11" si="0">SUM(0+C20+C30+C35+C39+C45)</f>
        <v>116.85519999999998</v>
      </c>
      <c r="D11" s="17">
        <f t="shared" si="0"/>
        <v>139.92500000000001</v>
      </c>
      <c r="E11" s="17">
        <f>SUM(E12+E20+E30+E35+E39+E45)</f>
        <v>137.41830000000002</v>
      </c>
      <c r="F11" s="17">
        <f>SUM(F12+F20+F30+F35+F39+F45)</f>
        <v>177.9933</v>
      </c>
      <c r="G11" s="17">
        <f t="shared" si="0"/>
        <v>196.77980000000002</v>
      </c>
      <c r="H11" s="17">
        <f t="shared" ref="H11:O11" si="1">SUM(H12+H20+H30+H35+H39+H45)</f>
        <v>207.2355</v>
      </c>
      <c r="I11" s="17">
        <f t="shared" si="1"/>
        <v>223.89250000000001</v>
      </c>
      <c r="J11" s="17">
        <f t="shared" si="1"/>
        <v>270.14129999999994</v>
      </c>
      <c r="K11" s="17">
        <f t="shared" si="1"/>
        <v>285.27379999999999</v>
      </c>
      <c r="L11" s="17">
        <f t="shared" si="1"/>
        <v>258.18</v>
      </c>
      <c r="M11" s="17">
        <f t="shared" si="1"/>
        <v>227.41469999999998</v>
      </c>
      <c r="N11" s="17">
        <f t="shared" si="1"/>
        <v>251.77539999999999</v>
      </c>
      <c r="O11" s="18">
        <f t="shared" si="1"/>
        <v>254.10079999999996</v>
      </c>
      <c r="P11" s="12"/>
      <c r="Q11" s="12"/>
    </row>
    <row r="12" spans="1:17" ht="15.75" customHeight="1" x14ac:dyDescent="0.2">
      <c r="A12" s="13" t="s">
        <v>2</v>
      </c>
      <c r="B12" s="17">
        <f>SUM(B13:B19)</f>
        <v>0</v>
      </c>
      <c r="C12" s="17">
        <f t="shared" ref="C12:O12" si="2">SUM(C13:C19)</f>
        <v>0</v>
      </c>
      <c r="D12" s="17">
        <f t="shared" si="2"/>
        <v>0</v>
      </c>
      <c r="E12" s="17">
        <f t="shared" si="2"/>
        <v>1</v>
      </c>
      <c r="F12" s="17">
        <f t="shared" si="2"/>
        <v>1</v>
      </c>
      <c r="G12" s="17">
        <f t="shared" si="2"/>
        <v>0</v>
      </c>
      <c r="H12" s="17">
        <f t="shared" si="2"/>
        <v>1.2908999999999999</v>
      </c>
      <c r="I12" s="17">
        <f t="shared" si="2"/>
        <v>0.7429</v>
      </c>
      <c r="J12" s="17">
        <f t="shared" si="2"/>
        <v>3.3167</v>
      </c>
      <c r="K12" s="17">
        <f t="shared" si="2"/>
        <v>2.9</v>
      </c>
      <c r="L12" s="17">
        <f t="shared" si="2"/>
        <v>1.7666999999999999</v>
      </c>
      <c r="M12" s="17">
        <f t="shared" si="2"/>
        <v>2.7</v>
      </c>
      <c r="N12" s="18">
        <f t="shared" si="2"/>
        <v>1.9167000000000001</v>
      </c>
      <c r="O12" s="18">
        <f t="shared" si="2"/>
        <v>0.77780000000000005</v>
      </c>
      <c r="P12" s="12"/>
      <c r="Q12" s="12"/>
    </row>
    <row r="13" spans="1:17" ht="15.75" customHeight="1" x14ac:dyDescent="0.2">
      <c r="A13" s="14" t="s">
        <v>3</v>
      </c>
      <c r="B13" s="19">
        <v>0</v>
      </c>
      <c r="C13" s="19">
        <v>0</v>
      </c>
      <c r="D13" s="19">
        <v>0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20">
        <v>0</v>
      </c>
      <c r="O13" s="20" t="s">
        <v>40</v>
      </c>
      <c r="P13" s="12"/>
      <c r="Q13" s="12"/>
    </row>
    <row r="14" spans="1:17" ht="15.75" customHeight="1" x14ac:dyDescent="0.2">
      <c r="A14" s="14" t="s">
        <v>4</v>
      </c>
      <c r="B14" s="19">
        <v>0</v>
      </c>
      <c r="C14" s="19">
        <v>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20">
        <v>0</v>
      </c>
      <c r="O14" s="20" t="s">
        <v>40</v>
      </c>
      <c r="P14" s="12"/>
      <c r="Q14" s="12"/>
    </row>
    <row r="15" spans="1:17" ht="15.75" customHeight="1" x14ac:dyDescent="0.2">
      <c r="A15" s="14" t="s">
        <v>5</v>
      </c>
      <c r="B15" s="19">
        <v>0</v>
      </c>
      <c r="C15" s="19">
        <v>0</v>
      </c>
      <c r="D15" s="19">
        <v>0</v>
      </c>
      <c r="E15" s="19">
        <v>0</v>
      </c>
      <c r="F15" s="19">
        <v>1</v>
      </c>
      <c r="G15" s="19">
        <v>0</v>
      </c>
      <c r="H15" s="19">
        <v>9.0899999999999995E-2</v>
      </c>
      <c r="I15" s="19">
        <v>0</v>
      </c>
      <c r="J15" s="19">
        <v>2.6667000000000001</v>
      </c>
      <c r="K15" s="19">
        <v>0</v>
      </c>
      <c r="L15" s="19">
        <v>0.91669999999999996</v>
      </c>
      <c r="M15" s="19">
        <v>1.7</v>
      </c>
      <c r="N15" s="20">
        <v>0.66669999999999996</v>
      </c>
      <c r="O15" s="20" t="s">
        <v>40</v>
      </c>
      <c r="P15" s="12"/>
      <c r="Q15" s="12"/>
    </row>
    <row r="16" spans="1:17" ht="15.75" customHeight="1" x14ac:dyDescent="0.2">
      <c r="A16" s="14" t="s">
        <v>6</v>
      </c>
      <c r="B16" s="21">
        <v>0</v>
      </c>
      <c r="C16" s="21">
        <v>0</v>
      </c>
      <c r="D16" s="21">
        <v>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2">
        <v>0</v>
      </c>
      <c r="O16" s="22" t="s">
        <v>40</v>
      </c>
      <c r="P16" s="12"/>
      <c r="Q16" s="12"/>
    </row>
    <row r="17" spans="1:17" ht="15.75" customHeight="1" x14ac:dyDescent="0.2">
      <c r="A17" s="14" t="s">
        <v>7</v>
      </c>
      <c r="B17" s="21">
        <v>0</v>
      </c>
      <c r="C17" s="21">
        <v>0</v>
      </c>
      <c r="D17" s="21">
        <v>0</v>
      </c>
      <c r="E17" s="21">
        <v>1</v>
      </c>
      <c r="F17" s="21">
        <v>0</v>
      </c>
      <c r="G17" s="21">
        <v>0</v>
      </c>
      <c r="H17" s="21">
        <v>1.2</v>
      </c>
      <c r="I17" s="21">
        <v>0.7429</v>
      </c>
      <c r="J17" s="21">
        <v>0.65</v>
      </c>
      <c r="K17" s="21">
        <v>2.9</v>
      </c>
      <c r="L17" s="21">
        <v>0.85</v>
      </c>
      <c r="M17" s="21">
        <v>1</v>
      </c>
      <c r="N17" s="22">
        <v>1</v>
      </c>
      <c r="O17" s="22">
        <v>0.77780000000000005</v>
      </c>
      <c r="P17" s="12"/>
      <c r="Q17" s="12"/>
    </row>
    <row r="18" spans="1:17" ht="15.75" customHeight="1" x14ac:dyDescent="0.2">
      <c r="A18" s="14" t="s">
        <v>8</v>
      </c>
      <c r="B18" s="21">
        <v>0</v>
      </c>
      <c r="C18" s="21">
        <v>0</v>
      </c>
      <c r="D18" s="21">
        <v>0</v>
      </c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21">
        <v>0</v>
      </c>
      <c r="K18" s="21">
        <v>0</v>
      </c>
      <c r="L18" s="21">
        <v>0</v>
      </c>
      <c r="M18" s="21">
        <v>0</v>
      </c>
      <c r="N18" s="22">
        <v>0</v>
      </c>
      <c r="O18" s="22" t="s">
        <v>40</v>
      </c>
      <c r="P18" s="12"/>
      <c r="Q18" s="12"/>
    </row>
    <row r="19" spans="1:17" ht="15.75" customHeight="1" x14ac:dyDescent="0.2">
      <c r="A19" s="14" t="s">
        <v>9</v>
      </c>
      <c r="B19" s="19">
        <v>0</v>
      </c>
      <c r="C19" s="19">
        <v>0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20">
        <v>0.25</v>
      </c>
      <c r="O19" s="20" t="s">
        <v>40</v>
      </c>
      <c r="P19" s="12"/>
      <c r="Q19" s="12"/>
    </row>
    <row r="20" spans="1:17" ht="15.75" customHeight="1" x14ac:dyDescent="0.2">
      <c r="A20" s="13" t="s">
        <v>10</v>
      </c>
      <c r="B20" s="23">
        <f t="shared" ref="B20:O20" si="3">SUM(B21:B29)</f>
        <v>4.2</v>
      </c>
      <c r="C20" s="23">
        <f t="shared" si="3"/>
        <v>0.16669999999999999</v>
      </c>
      <c r="D20" s="23">
        <f t="shared" si="3"/>
        <v>1.3332999999999999</v>
      </c>
      <c r="E20" s="23">
        <f t="shared" si="3"/>
        <v>6.0777000000000001</v>
      </c>
      <c r="F20" s="23">
        <f t="shared" si="3"/>
        <v>3.5</v>
      </c>
      <c r="G20" s="23">
        <f t="shared" si="3"/>
        <v>6.3332999999999995</v>
      </c>
      <c r="H20" s="23">
        <f t="shared" si="3"/>
        <v>3.9026999999999998</v>
      </c>
      <c r="I20" s="23">
        <f t="shared" si="3"/>
        <v>3.3334000000000001</v>
      </c>
      <c r="J20" s="23">
        <f t="shared" si="3"/>
        <v>9.6189999999999998</v>
      </c>
      <c r="K20" s="23">
        <f t="shared" si="3"/>
        <v>8</v>
      </c>
      <c r="L20" s="23">
        <f t="shared" si="3"/>
        <v>6.0667</v>
      </c>
      <c r="M20" s="23">
        <f t="shared" si="3"/>
        <v>8.9976000000000003</v>
      </c>
      <c r="N20" s="24">
        <f t="shared" si="3"/>
        <v>5.9332999999999991</v>
      </c>
      <c r="O20" s="24">
        <f t="shared" si="3"/>
        <v>6.3242000000000003</v>
      </c>
      <c r="P20" s="12"/>
      <c r="Q20" s="12"/>
    </row>
    <row r="21" spans="1:17" ht="15.75" customHeight="1" x14ac:dyDescent="0.2">
      <c r="A21" s="14" t="s">
        <v>11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0.16669999999999999</v>
      </c>
      <c r="J21" s="19">
        <v>0</v>
      </c>
      <c r="K21" s="19">
        <v>0.5</v>
      </c>
      <c r="L21" s="19">
        <v>0</v>
      </c>
      <c r="M21" s="19">
        <v>0</v>
      </c>
      <c r="N21" s="20">
        <v>0</v>
      </c>
      <c r="O21" s="20">
        <v>9.0899999999999995E-2</v>
      </c>
      <c r="P21" s="12"/>
      <c r="Q21" s="12"/>
    </row>
    <row r="22" spans="1:17" ht="15.75" customHeight="1" x14ac:dyDescent="0.2">
      <c r="A22" s="14" t="s">
        <v>12</v>
      </c>
      <c r="B22" s="21">
        <v>1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0.33329999999999999</v>
      </c>
      <c r="I22" s="21">
        <v>0.33329999999999999</v>
      </c>
      <c r="J22" s="21">
        <v>0.83330000000000004</v>
      </c>
      <c r="K22" s="21">
        <v>0.25</v>
      </c>
      <c r="L22" s="21">
        <v>0</v>
      </c>
      <c r="M22" s="21">
        <v>0</v>
      </c>
      <c r="N22" s="22">
        <v>0</v>
      </c>
      <c r="O22" s="22" t="s">
        <v>40</v>
      </c>
      <c r="P22" s="12"/>
      <c r="Q22" s="12"/>
    </row>
    <row r="23" spans="1:17" ht="15.75" customHeight="1" x14ac:dyDescent="0.2">
      <c r="A23" s="14" t="s">
        <v>13</v>
      </c>
      <c r="B23" s="21">
        <v>1</v>
      </c>
      <c r="C23" s="21">
        <v>0</v>
      </c>
      <c r="D23" s="21">
        <v>0.33329999999999999</v>
      </c>
      <c r="E23" s="21">
        <v>0.83330000000000004</v>
      </c>
      <c r="F23" s="21">
        <v>0</v>
      </c>
      <c r="G23" s="21">
        <v>0</v>
      </c>
      <c r="H23" s="21">
        <v>0.33329999999999999</v>
      </c>
      <c r="I23" s="21">
        <v>1.5</v>
      </c>
      <c r="J23" s="21">
        <v>0.25</v>
      </c>
      <c r="K23" s="21">
        <v>4.75</v>
      </c>
      <c r="L23" s="21">
        <v>1</v>
      </c>
      <c r="M23" s="21">
        <v>0.5</v>
      </c>
      <c r="N23" s="22">
        <v>1.5</v>
      </c>
      <c r="O23" s="22">
        <v>4.2</v>
      </c>
      <c r="P23" s="12"/>
      <c r="Q23" s="12"/>
    </row>
    <row r="24" spans="1:17" ht="15.75" customHeight="1" x14ac:dyDescent="0.2">
      <c r="A24" s="14" t="s">
        <v>14</v>
      </c>
      <c r="B24" s="19">
        <v>1.2</v>
      </c>
      <c r="C24" s="19">
        <v>0</v>
      </c>
      <c r="D24" s="19">
        <v>1</v>
      </c>
      <c r="E24" s="19">
        <v>1.8332999999999999</v>
      </c>
      <c r="F24" s="19">
        <v>1</v>
      </c>
      <c r="G24" s="19">
        <v>3</v>
      </c>
      <c r="H24" s="19">
        <v>0</v>
      </c>
      <c r="I24" s="19">
        <v>0.16669999999999999</v>
      </c>
      <c r="J24" s="19">
        <v>0.5</v>
      </c>
      <c r="K24" s="19">
        <v>0</v>
      </c>
      <c r="L24" s="19">
        <v>1.25</v>
      </c>
      <c r="M24" s="19">
        <v>0.2</v>
      </c>
      <c r="N24" s="20">
        <v>0</v>
      </c>
      <c r="O24" s="20">
        <v>0.7833</v>
      </c>
      <c r="P24" s="12"/>
      <c r="Q24" s="12"/>
    </row>
    <row r="25" spans="1:17" ht="15.75" customHeight="1" x14ac:dyDescent="0.2">
      <c r="A25" s="14" t="s">
        <v>15</v>
      </c>
      <c r="B25" s="21">
        <v>0</v>
      </c>
      <c r="C25" s="21">
        <v>0</v>
      </c>
      <c r="D25" s="21">
        <v>0</v>
      </c>
      <c r="E25" s="21">
        <v>0.2</v>
      </c>
      <c r="F25" s="21">
        <v>0.16669999999999999</v>
      </c>
      <c r="G25" s="21">
        <v>0</v>
      </c>
      <c r="H25" s="21">
        <v>0</v>
      </c>
      <c r="I25" s="21">
        <v>1</v>
      </c>
      <c r="J25" s="21">
        <v>3</v>
      </c>
      <c r="K25" s="21">
        <v>0</v>
      </c>
      <c r="L25" s="21">
        <v>0</v>
      </c>
      <c r="M25" s="21">
        <v>0</v>
      </c>
      <c r="N25" s="22">
        <v>1.8332999999999999</v>
      </c>
      <c r="O25" s="22" t="s">
        <v>40</v>
      </c>
      <c r="P25" s="12"/>
      <c r="Q25" s="12"/>
    </row>
    <row r="26" spans="1:17" ht="15.75" customHeight="1" x14ac:dyDescent="0.2">
      <c r="A26" s="14" t="s">
        <v>16</v>
      </c>
      <c r="B26" s="19">
        <v>1</v>
      </c>
      <c r="C26" s="19">
        <v>0</v>
      </c>
      <c r="D26" s="19">
        <v>0</v>
      </c>
      <c r="E26" s="19">
        <v>1.4333</v>
      </c>
      <c r="F26" s="19">
        <v>1</v>
      </c>
      <c r="G26" s="19">
        <v>1.3332999999999999</v>
      </c>
      <c r="H26" s="19">
        <v>0.66669999999999996</v>
      </c>
      <c r="I26" s="19">
        <v>0</v>
      </c>
      <c r="J26" s="19">
        <v>3.0356999999999998</v>
      </c>
      <c r="K26" s="19">
        <v>2</v>
      </c>
      <c r="L26" s="19">
        <v>1.8167</v>
      </c>
      <c r="M26" s="19">
        <v>1.9642999999999999</v>
      </c>
      <c r="N26" s="20">
        <v>0.75</v>
      </c>
      <c r="O26" s="20">
        <v>0.25</v>
      </c>
      <c r="P26" s="12"/>
      <c r="Q26" s="12"/>
    </row>
    <row r="27" spans="1:17" ht="15.75" customHeight="1" x14ac:dyDescent="0.2">
      <c r="A27" s="14" t="s">
        <v>17</v>
      </c>
      <c r="B27" s="21">
        <v>0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0.23810000000000001</v>
      </c>
      <c r="M27" s="21">
        <v>0</v>
      </c>
      <c r="N27" s="22">
        <v>0</v>
      </c>
      <c r="O27" s="22" t="s">
        <v>40</v>
      </c>
      <c r="P27" s="12"/>
      <c r="Q27" s="12"/>
    </row>
    <row r="28" spans="1:17" ht="15.75" customHeight="1" x14ac:dyDescent="0.2">
      <c r="A28" s="14" t="s">
        <v>18</v>
      </c>
      <c r="B28" s="21">
        <v>0</v>
      </c>
      <c r="C28" s="21">
        <v>0</v>
      </c>
      <c r="D28" s="21">
        <v>0</v>
      </c>
      <c r="E28" s="21">
        <v>0</v>
      </c>
      <c r="F28" s="21">
        <v>0</v>
      </c>
      <c r="G28" s="21">
        <v>0</v>
      </c>
      <c r="H28" s="21">
        <v>0</v>
      </c>
      <c r="I28" s="21">
        <v>0.16669999999999999</v>
      </c>
      <c r="J28" s="21">
        <v>0.5</v>
      </c>
      <c r="K28" s="21">
        <v>0</v>
      </c>
      <c r="L28" s="21">
        <v>0</v>
      </c>
      <c r="M28" s="21">
        <v>0</v>
      </c>
      <c r="N28" s="22">
        <v>0.5</v>
      </c>
      <c r="O28" s="22" t="s">
        <v>40</v>
      </c>
      <c r="P28" s="12"/>
      <c r="Q28" s="12"/>
    </row>
    <row r="29" spans="1:17" ht="15.75" customHeight="1" x14ac:dyDescent="0.2">
      <c r="A29" s="14" t="s">
        <v>19</v>
      </c>
      <c r="B29" s="19">
        <v>0</v>
      </c>
      <c r="C29" s="19">
        <v>0.16669999999999999</v>
      </c>
      <c r="D29" s="19">
        <v>0</v>
      </c>
      <c r="E29" s="19">
        <v>1.7778</v>
      </c>
      <c r="F29" s="19">
        <v>1.3332999999999999</v>
      </c>
      <c r="G29" s="19">
        <v>2</v>
      </c>
      <c r="H29" s="19">
        <v>2.5693999999999999</v>
      </c>
      <c r="I29" s="19">
        <v>0</v>
      </c>
      <c r="J29" s="19">
        <v>1.5</v>
      </c>
      <c r="K29" s="19">
        <v>0.5</v>
      </c>
      <c r="L29" s="19">
        <v>1.7619</v>
      </c>
      <c r="M29" s="19">
        <v>6.3333000000000004</v>
      </c>
      <c r="N29" s="20">
        <v>1.35</v>
      </c>
      <c r="O29" s="20">
        <v>1</v>
      </c>
      <c r="P29" s="12"/>
      <c r="Q29" s="12"/>
    </row>
    <row r="30" spans="1:17" ht="15.75" customHeight="1" x14ac:dyDescent="0.2">
      <c r="A30" s="13" t="s">
        <v>20</v>
      </c>
      <c r="B30" s="17">
        <f>SUM(B31:B34)</f>
        <v>83.056899999999999</v>
      </c>
      <c r="C30" s="17">
        <f t="shared" ref="C30:O30" si="4">SUM(C31:C34)</f>
        <v>83.021799999999985</v>
      </c>
      <c r="D30" s="17">
        <f t="shared" si="4"/>
        <v>96.579700000000003</v>
      </c>
      <c r="E30" s="17">
        <f t="shared" si="4"/>
        <v>95.547700000000006</v>
      </c>
      <c r="F30" s="17">
        <f t="shared" si="4"/>
        <v>124.4361</v>
      </c>
      <c r="G30" s="17">
        <f t="shared" si="4"/>
        <v>150.60560000000001</v>
      </c>
      <c r="H30" s="17">
        <f t="shared" si="4"/>
        <v>149.27119999999999</v>
      </c>
      <c r="I30" s="17">
        <f t="shared" si="4"/>
        <v>170.7791</v>
      </c>
      <c r="J30" s="17">
        <f t="shared" si="4"/>
        <v>187.78119999999998</v>
      </c>
      <c r="K30" s="17">
        <f t="shared" si="4"/>
        <v>201.99519999999998</v>
      </c>
      <c r="L30" s="17">
        <f t="shared" si="4"/>
        <v>180.4187</v>
      </c>
      <c r="M30" s="17">
        <f t="shared" si="4"/>
        <v>160.02109999999999</v>
      </c>
      <c r="N30" s="18">
        <f t="shared" si="4"/>
        <v>167.0376</v>
      </c>
      <c r="O30" s="18">
        <f t="shared" si="4"/>
        <v>160.13639999999998</v>
      </c>
      <c r="P30" s="12"/>
      <c r="Q30" s="12"/>
    </row>
    <row r="31" spans="1:17" ht="15.75" customHeight="1" x14ac:dyDescent="0.2">
      <c r="A31" s="14" t="s">
        <v>21</v>
      </c>
      <c r="B31" s="21">
        <v>6.9166999999999996</v>
      </c>
      <c r="C31" s="21">
        <v>2.1667000000000001</v>
      </c>
      <c r="D31" s="21">
        <v>4.95</v>
      </c>
      <c r="E31" s="21">
        <v>5.1429</v>
      </c>
      <c r="F31" s="21">
        <v>5.9241999999999999</v>
      </c>
      <c r="G31" s="21">
        <v>5.6111000000000004</v>
      </c>
      <c r="H31" s="21">
        <v>14.2262</v>
      </c>
      <c r="I31" s="21">
        <v>10.3611</v>
      </c>
      <c r="J31" s="21">
        <v>11.666700000000001</v>
      </c>
      <c r="K31" s="21">
        <v>11.872199999999999</v>
      </c>
      <c r="L31" s="21">
        <v>13.583299999999999</v>
      </c>
      <c r="M31" s="21">
        <v>11.8</v>
      </c>
      <c r="N31" s="22">
        <v>15.707599999999999</v>
      </c>
      <c r="O31" s="22">
        <v>10.238899999999999</v>
      </c>
      <c r="P31" s="12"/>
      <c r="Q31" s="12"/>
    </row>
    <row r="32" spans="1:17" ht="15.75" customHeight="1" x14ac:dyDescent="0.2">
      <c r="A32" s="14" t="s">
        <v>22</v>
      </c>
      <c r="B32" s="19">
        <v>3.25</v>
      </c>
      <c r="C32" s="19">
        <v>0.33329999999999999</v>
      </c>
      <c r="D32" s="19">
        <v>0</v>
      </c>
      <c r="E32" s="19">
        <v>0</v>
      </c>
      <c r="F32" s="19">
        <v>3</v>
      </c>
      <c r="G32" s="19">
        <v>2.5</v>
      </c>
      <c r="H32" s="19">
        <v>2.25</v>
      </c>
      <c r="I32" s="19">
        <v>3.2627999999999999</v>
      </c>
      <c r="J32" s="19">
        <v>1</v>
      </c>
      <c r="K32" s="19">
        <v>1.25</v>
      </c>
      <c r="L32" s="19">
        <v>2</v>
      </c>
      <c r="M32" s="19">
        <v>1</v>
      </c>
      <c r="N32" s="20">
        <v>1</v>
      </c>
      <c r="O32" s="20">
        <v>0.71970000000000001</v>
      </c>
      <c r="P32" s="12"/>
      <c r="Q32" s="12"/>
    </row>
    <row r="33" spans="1:17" ht="15.75" customHeight="1" x14ac:dyDescent="0.2">
      <c r="A33" s="14" t="s">
        <v>23</v>
      </c>
      <c r="B33" s="19">
        <v>15.199299999999999</v>
      </c>
      <c r="C33" s="19">
        <v>14.563499999999999</v>
      </c>
      <c r="D33" s="19">
        <v>25.859500000000001</v>
      </c>
      <c r="E33" s="19">
        <v>26.061900000000001</v>
      </c>
      <c r="F33" s="19">
        <v>25.5548</v>
      </c>
      <c r="G33" s="19">
        <v>22.608799999999999</v>
      </c>
      <c r="H33" s="19">
        <v>23.677800000000001</v>
      </c>
      <c r="I33" s="19">
        <v>31.05</v>
      </c>
      <c r="J33" s="19">
        <v>35.911099999999998</v>
      </c>
      <c r="K33" s="19">
        <v>41.250799999999998</v>
      </c>
      <c r="L33" s="19">
        <v>24.231000000000002</v>
      </c>
      <c r="M33" s="19">
        <v>24.735700000000001</v>
      </c>
      <c r="N33" s="20">
        <v>19.177800000000001</v>
      </c>
      <c r="O33" s="20">
        <v>31.279800000000002</v>
      </c>
      <c r="P33" s="12"/>
      <c r="Q33" s="12"/>
    </row>
    <row r="34" spans="1:17" ht="15.75" customHeight="1" x14ac:dyDescent="0.2">
      <c r="A34" s="14" t="s">
        <v>24</v>
      </c>
      <c r="B34" s="21">
        <v>57.690899999999999</v>
      </c>
      <c r="C34" s="21">
        <v>65.958299999999994</v>
      </c>
      <c r="D34" s="21">
        <v>65.770200000000003</v>
      </c>
      <c r="E34" s="21">
        <v>64.3429</v>
      </c>
      <c r="F34" s="21">
        <v>89.957099999999997</v>
      </c>
      <c r="G34" s="21">
        <v>119.8857</v>
      </c>
      <c r="H34" s="21">
        <v>109.1172</v>
      </c>
      <c r="I34" s="21">
        <v>126.1052</v>
      </c>
      <c r="J34" s="21">
        <v>139.20339999999999</v>
      </c>
      <c r="K34" s="21">
        <v>147.62219999999999</v>
      </c>
      <c r="L34" s="21">
        <v>140.6044</v>
      </c>
      <c r="M34" s="21">
        <v>122.4854</v>
      </c>
      <c r="N34" s="22">
        <v>131.15219999999999</v>
      </c>
      <c r="O34" s="22">
        <v>117.898</v>
      </c>
      <c r="P34" s="12"/>
      <c r="Q34" s="12"/>
    </row>
    <row r="35" spans="1:17" ht="15.75" customHeight="1" x14ac:dyDescent="0.2">
      <c r="A35" s="13" t="s">
        <v>25</v>
      </c>
      <c r="B35" s="17">
        <f t="shared" ref="B35:N35" si="5">SUM(B36:B38)</f>
        <v>32.616700000000002</v>
      </c>
      <c r="C35" s="17">
        <f t="shared" si="5"/>
        <v>28.333400000000001</v>
      </c>
      <c r="D35" s="17">
        <f t="shared" si="5"/>
        <v>39.392899999999997</v>
      </c>
      <c r="E35" s="17">
        <f t="shared" si="5"/>
        <v>29.159600000000001</v>
      </c>
      <c r="F35" s="17">
        <f t="shared" si="5"/>
        <v>39.938099999999999</v>
      </c>
      <c r="G35" s="17">
        <f t="shared" si="5"/>
        <v>32.742899999999999</v>
      </c>
      <c r="H35" s="17">
        <f t="shared" si="5"/>
        <v>44.761099999999999</v>
      </c>
      <c r="I35" s="17">
        <f t="shared" si="5"/>
        <v>32.166699999999999</v>
      </c>
      <c r="J35" s="17">
        <f t="shared" si="5"/>
        <v>55.566099999999999</v>
      </c>
      <c r="K35" s="17">
        <f t="shared" si="5"/>
        <v>56.7667</v>
      </c>
      <c r="L35" s="17">
        <f t="shared" si="5"/>
        <v>53.820700000000002</v>
      </c>
      <c r="M35" s="17">
        <f t="shared" si="5"/>
        <v>43.254000000000005</v>
      </c>
      <c r="N35" s="18">
        <f t="shared" si="5"/>
        <v>63.547400000000003</v>
      </c>
      <c r="O35" s="18">
        <f>SUM(O36:O38)</f>
        <v>77.8</v>
      </c>
      <c r="P35" s="12"/>
      <c r="Q35" s="12"/>
    </row>
    <row r="36" spans="1:17" ht="15.75" customHeight="1" x14ac:dyDescent="0.2">
      <c r="A36" s="14" t="s">
        <v>26</v>
      </c>
      <c r="B36" s="19">
        <v>3.1667000000000001</v>
      </c>
      <c r="C36" s="19">
        <v>6.9166999999999996</v>
      </c>
      <c r="D36" s="19">
        <v>2.4762</v>
      </c>
      <c r="E36" s="19">
        <v>1.5</v>
      </c>
      <c r="F36" s="19">
        <v>4.5</v>
      </c>
      <c r="G36" s="19">
        <v>11.1167</v>
      </c>
      <c r="H36" s="19">
        <v>11.1</v>
      </c>
      <c r="I36" s="19">
        <v>4.95</v>
      </c>
      <c r="J36" s="19">
        <v>5.8250000000000002</v>
      </c>
      <c r="K36" s="19">
        <v>13.4</v>
      </c>
      <c r="L36" s="19">
        <v>12.0076</v>
      </c>
      <c r="M36" s="19">
        <v>8.4373000000000005</v>
      </c>
      <c r="N36" s="20">
        <v>9.8249999999999993</v>
      </c>
      <c r="O36" s="20">
        <v>14.958299999999999</v>
      </c>
      <c r="P36" s="12"/>
      <c r="Q36" s="12"/>
    </row>
    <row r="37" spans="1:17" ht="15.75" customHeight="1" x14ac:dyDescent="0.2">
      <c r="A37" s="14" t="s">
        <v>27</v>
      </c>
      <c r="B37" s="19">
        <v>21.75</v>
      </c>
      <c r="C37" s="19">
        <v>14.916700000000001</v>
      </c>
      <c r="D37" s="19">
        <v>30.166699999999999</v>
      </c>
      <c r="E37" s="19">
        <v>22.0167</v>
      </c>
      <c r="F37" s="19">
        <v>29.795200000000001</v>
      </c>
      <c r="G37" s="19">
        <v>13.816700000000001</v>
      </c>
      <c r="H37" s="19">
        <v>16.75</v>
      </c>
      <c r="I37" s="19">
        <v>14.45</v>
      </c>
      <c r="J37" s="19">
        <v>23.7911</v>
      </c>
      <c r="K37" s="19">
        <v>21.55</v>
      </c>
      <c r="L37" s="19">
        <v>28.383299999999998</v>
      </c>
      <c r="M37" s="19">
        <v>23.616700000000002</v>
      </c>
      <c r="N37" s="20">
        <v>46.154499999999999</v>
      </c>
      <c r="O37" s="20">
        <v>34.75</v>
      </c>
      <c r="P37" s="12"/>
      <c r="Q37" s="12"/>
    </row>
    <row r="38" spans="1:17" ht="15.75" customHeight="1" x14ac:dyDescent="0.2">
      <c r="A38" s="14" t="s">
        <v>28</v>
      </c>
      <c r="B38" s="21">
        <v>7.7</v>
      </c>
      <c r="C38" s="21">
        <v>6.5</v>
      </c>
      <c r="D38" s="21">
        <v>6.75</v>
      </c>
      <c r="E38" s="21">
        <v>5.6429</v>
      </c>
      <c r="F38" s="21">
        <v>5.6429</v>
      </c>
      <c r="G38" s="21">
        <v>7.8094999999999999</v>
      </c>
      <c r="H38" s="21">
        <v>16.911100000000001</v>
      </c>
      <c r="I38" s="21">
        <v>12.7667</v>
      </c>
      <c r="J38" s="21">
        <v>25.95</v>
      </c>
      <c r="K38" s="21">
        <v>21.816700000000001</v>
      </c>
      <c r="L38" s="21">
        <v>13.4298</v>
      </c>
      <c r="M38" s="21">
        <v>11.2</v>
      </c>
      <c r="N38" s="22">
        <v>7.5678999999999998</v>
      </c>
      <c r="O38" s="22">
        <v>28.091699999999999</v>
      </c>
      <c r="P38" s="12"/>
      <c r="Q38" s="12"/>
    </row>
    <row r="39" spans="1:17" ht="15.75" customHeight="1" x14ac:dyDescent="0.2">
      <c r="A39" s="13" t="s">
        <v>29</v>
      </c>
      <c r="B39" s="23">
        <f>SUM(B40:B43)</f>
        <v>2</v>
      </c>
      <c r="C39" s="23">
        <f t="shared" ref="C39:O39" si="6">SUM(C40:C43)</f>
        <v>2</v>
      </c>
      <c r="D39" s="23">
        <f t="shared" si="6"/>
        <v>1.2858000000000001</v>
      </c>
      <c r="E39" s="23">
        <f t="shared" si="6"/>
        <v>1</v>
      </c>
      <c r="F39" s="23">
        <f t="shared" si="6"/>
        <v>2.3332999999999999</v>
      </c>
      <c r="G39" s="23">
        <f t="shared" si="6"/>
        <v>2.4615</v>
      </c>
      <c r="H39" s="23">
        <f t="shared" si="6"/>
        <v>5.125</v>
      </c>
      <c r="I39" s="23">
        <f t="shared" si="6"/>
        <v>3.0834000000000001</v>
      </c>
      <c r="J39" s="23">
        <f t="shared" si="6"/>
        <v>4.6667000000000005</v>
      </c>
      <c r="K39" s="23">
        <f t="shared" si="6"/>
        <v>3.3190999999999997</v>
      </c>
      <c r="L39" s="23">
        <f t="shared" si="6"/>
        <v>2.6726999999999999</v>
      </c>
      <c r="M39" s="23">
        <f t="shared" si="6"/>
        <v>3.8</v>
      </c>
      <c r="N39" s="24">
        <f t="shared" si="6"/>
        <v>4.3987999999999996</v>
      </c>
      <c r="O39" s="24">
        <f t="shared" si="6"/>
        <v>1.8805999999999998</v>
      </c>
      <c r="P39" s="12"/>
      <c r="Q39" s="12"/>
    </row>
    <row r="40" spans="1:17" ht="15.75" customHeight="1" x14ac:dyDescent="0.2">
      <c r="A40" s="14" t="s">
        <v>30</v>
      </c>
      <c r="B40" s="19">
        <v>0</v>
      </c>
      <c r="C40" s="19">
        <v>0</v>
      </c>
      <c r="D40" s="19">
        <v>0.1429</v>
      </c>
      <c r="E40" s="19">
        <v>0</v>
      </c>
      <c r="F40" s="19">
        <v>0</v>
      </c>
      <c r="G40" s="19">
        <v>0</v>
      </c>
      <c r="H40" s="19">
        <v>0</v>
      </c>
      <c r="I40" s="19">
        <v>1</v>
      </c>
      <c r="J40" s="19">
        <v>0</v>
      </c>
      <c r="K40" s="19">
        <v>0.16669999999999999</v>
      </c>
      <c r="L40" s="19">
        <v>0</v>
      </c>
      <c r="M40" s="19">
        <v>0</v>
      </c>
      <c r="N40" s="20">
        <v>0</v>
      </c>
      <c r="O40" s="20">
        <v>0</v>
      </c>
      <c r="P40" s="12"/>
      <c r="Q40" s="12"/>
    </row>
    <row r="41" spans="1:17" ht="15.75" customHeight="1" x14ac:dyDescent="0.2">
      <c r="A41" s="14" t="s">
        <v>31</v>
      </c>
      <c r="B41" s="21">
        <v>0</v>
      </c>
      <c r="C41" s="21">
        <v>1</v>
      </c>
      <c r="D41" s="21">
        <v>0.1429</v>
      </c>
      <c r="E41" s="21">
        <v>0</v>
      </c>
      <c r="F41" s="21">
        <v>0</v>
      </c>
      <c r="G41" s="21">
        <v>0</v>
      </c>
      <c r="H41" s="21">
        <v>1</v>
      </c>
      <c r="I41" s="21">
        <v>1.1667000000000001</v>
      </c>
      <c r="J41" s="21">
        <v>0</v>
      </c>
      <c r="K41" s="21">
        <v>1.3429</v>
      </c>
      <c r="L41" s="21">
        <v>0.2</v>
      </c>
      <c r="M41" s="21" t="s">
        <v>40</v>
      </c>
      <c r="N41" s="22">
        <v>0</v>
      </c>
      <c r="O41" s="22">
        <v>0.125</v>
      </c>
      <c r="P41" s="12"/>
      <c r="Q41" s="12"/>
    </row>
    <row r="42" spans="1:17" ht="15.75" customHeight="1" x14ac:dyDescent="0.2">
      <c r="A42" s="14" t="s">
        <v>32</v>
      </c>
      <c r="B42" s="19">
        <v>0</v>
      </c>
      <c r="C42" s="19">
        <v>0</v>
      </c>
      <c r="D42" s="19">
        <v>0</v>
      </c>
      <c r="E42" s="19">
        <v>0</v>
      </c>
      <c r="F42" s="19">
        <v>1.3332999999999999</v>
      </c>
      <c r="G42" s="19">
        <v>0.57689999999999997</v>
      </c>
      <c r="H42" s="19">
        <v>4.125</v>
      </c>
      <c r="I42" s="19">
        <v>0</v>
      </c>
      <c r="J42" s="19">
        <v>1</v>
      </c>
      <c r="K42" s="19">
        <v>1</v>
      </c>
      <c r="L42" s="19">
        <v>0.2</v>
      </c>
      <c r="M42" s="19">
        <v>2.8</v>
      </c>
      <c r="N42" s="20">
        <v>2</v>
      </c>
      <c r="O42" s="20">
        <v>1.2</v>
      </c>
      <c r="P42" s="12"/>
      <c r="Q42" s="12"/>
    </row>
    <row r="43" spans="1:17" ht="15.75" customHeight="1" x14ac:dyDescent="0.2">
      <c r="A43" s="14" t="s">
        <v>33</v>
      </c>
      <c r="B43" s="21">
        <v>2</v>
      </c>
      <c r="C43" s="21">
        <v>1</v>
      </c>
      <c r="D43" s="21">
        <v>1</v>
      </c>
      <c r="E43" s="21">
        <v>1</v>
      </c>
      <c r="F43" s="21">
        <v>1</v>
      </c>
      <c r="G43" s="21">
        <v>1.8846000000000001</v>
      </c>
      <c r="H43" s="21">
        <v>0</v>
      </c>
      <c r="I43" s="21">
        <v>0.91669999999999996</v>
      </c>
      <c r="J43" s="21">
        <v>3.6667000000000001</v>
      </c>
      <c r="K43" s="21">
        <v>0.8095</v>
      </c>
      <c r="L43" s="21">
        <v>2.2726999999999999</v>
      </c>
      <c r="M43" s="21">
        <v>1</v>
      </c>
      <c r="N43" s="22">
        <v>2.3988</v>
      </c>
      <c r="O43" s="22">
        <v>0.55559999999999998</v>
      </c>
      <c r="P43" s="12"/>
      <c r="Q43" s="12"/>
    </row>
    <row r="44" spans="1:17" ht="15.75" customHeight="1" x14ac:dyDescent="0.2">
      <c r="A44" s="14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12"/>
      <c r="Q44" s="12"/>
    </row>
    <row r="45" spans="1:17" ht="15.75" customHeight="1" x14ac:dyDescent="0.2">
      <c r="A45" s="5" t="s">
        <v>34</v>
      </c>
      <c r="B45" s="21">
        <v>5.9999000000000002</v>
      </c>
      <c r="C45" s="21">
        <v>3.3332999999999999</v>
      </c>
      <c r="D45" s="21">
        <v>1.3332999999999999</v>
      </c>
      <c r="E45" s="21">
        <v>4.6333000000000002</v>
      </c>
      <c r="F45" s="21">
        <v>6.7858000000000001</v>
      </c>
      <c r="G45" s="21">
        <v>4.6364999999999998</v>
      </c>
      <c r="H45" s="21">
        <v>2.8845999999999998</v>
      </c>
      <c r="I45" s="21">
        <v>13.787000000000001</v>
      </c>
      <c r="J45" s="21">
        <v>9.1915999999999993</v>
      </c>
      <c r="K45" s="21">
        <v>12.2928</v>
      </c>
      <c r="L45" s="21">
        <v>13.4345</v>
      </c>
      <c r="M45" s="21">
        <v>8.6419999999999995</v>
      </c>
      <c r="N45" s="22">
        <v>8.9415999999999993</v>
      </c>
      <c r="O45" s="22">
        <v>7.1818</v>
      </c>
      <c r="P45" s="12"/>
      <c r="Q45" s="12"/>
    </row>
    <row r="46" spans="1:17" ht="24.75" customHeight="1" x14ac:dyDescent="0.2">
      <c r="A46" s="27" t="s">
        <v>41</v>
      </c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N46" s="12"/>
      <c r="O46" s="12"/>
      <c r="P46" s="12"/>
      <c r="Q46" s="12"/>
    </row>
    <row r="47" spans="1:17" x14ac:dyDescent="0.2">
      <c r="A47" s="28" t="s">
        <v>37</v>
      </c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12"/>
      <c r="P47" s="12"/>
      <c r="Q47" s="12"/>
    </row>
    <row r="48" spans="1:17" x14ac:dyDescent="0.2">
      <c r="A48" s="6" t="s">
        <v>36</v>
      </c>
      <c r="B48" s="2"/>
      <c r="C48" s="2"/>
      <c r="D48" s="2"/>
      <c r="E48" s="2"/>
      <c r="F48" s="2"/>
      <c r="G48" s="2"/>
      <c r="H48" s="2"/>
      <c r="I48" s="2"/>
      <c r="N48" s="12"/>
      <c r="O48" s="12"/>
    </row>
    <row r="49" spans="1:15" x14ac:dyDescent="0.2">
      <c r="B49" s="8"/>
      <c r="N49" s="12"/>
      <c r="O49" s="12"/>
    </row>
    <row r="50" spans="1:15" ht="12" customHeight="1" x14ac:dyDescent="0.2">
      <c r="A50" s="11"/>
      <c r="B50" s="11"/>
      <c r="C50" s="11"/>
      <c r="D50" s="11"/>
      <c r="E50" s="9"/>
      <c r="N50" s="12"/>
      <c r="O50" s="12"/>
    </row>
    <row r="51" spans="1:15" x14ac:dyDescent="0.2">
      <c r="A51" s="26" t="s">
        <v>38</v>
      </c>
      <c r="B51" s="8"/>
      <c r="N51" s="12"/>
      <c r="O51" s="12"/>
    </row>
    <row r="52" spans="1:15" x14ac:dyDescent="0.2">
      <c r="B52" s="8"/>
    </row>
    <row r="53" spans="1:15" x14ac:dyDescent="0.2">
      <c r="B53" s="8"/>
    </row>
  </sheetData>
  <mergeCells count="3">
    <mergeCell ref="A46:L46"/>
    <mergeCell ref="A47:N47"/>
    <mergeCell ref="A8:O8"/>
  </mergeCells>
  <hyperlinks>
    <hyperlink ref="A47:N47" r:id="rId1" display="http://stats.oecd.org/index.aspx?queryid=24774"/>
  </hyperlinks>
  <pageMargins left="0.43307086614173229" right="0.59055118110236227" top="0.47244094488188981" bottom="0.98425196850393704" header="0.47244094488188981" footer="0.51181102362204722"/>
  <pageSetup paperSize="9" scale="85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Tab 6.3.7 final</vt:lpstr>
      <vt:lpstr>'Tab 6.3.7 final'!Area_de_impressao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teste</dc:creator>
  <cp:lastModifiedBy>Fernando Varejão Freire</cp:lastModifiedBy>
  <cp:lastPrinted>2016-06-17T11:51:19Z</cp:lastPrinted>
  <dcterms:created xsi:type="dcterms:W3CDTF">2013-04-30T18:23:54Z</dcterms:created>
  <dcterms:modified xsi:type="dcterms:W3CDTF">2016-06-17T11:52:24Z</dcterms:modified>
</cp:coreProperties>
</file>