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12330" activeTab="2"/>
  </bookViews>
  <sheets>
    <sheet name="Ch1_cur.txt (root)" sheetId="1" r:id="rId1"/>
    <sheet name="Channel1" sheetId="2" r:id="rId2"/>
    <sheet name="Channel2" sheetId="3" r:id="rId3"/>
    <sheet name="Channel3" sheetId="4" r:id="rId4"/>
  </sheets>
  <calcPr calcId="125725"/>
</workbook>
</file>

<file path=xl/calcChain.xml><?xml version="1.0" encoding="utf-8"?>
<calcChain xmlns="http://schemas.openxmlformats.org/spreadsheetml/2006/main">
  <c r="J138" i="3"/>
  <c r="D138"/>
  <c r="K139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2"/>
  <c r="G4"/>
  <c r="G5"/>
  <c r="G6"/>
  <c r="G7"/>
  <c r="G8"/>
  <c r="H8"/>
  <c r="I8" s="1"/>
  <c r="G9"/>
  <c r="G10"/>
  <c r="H10"/>
  <c r="I10" s="1"/>
  <c r="G11"/>
  <c r="G12"/>
  <c r="G13"/>
  <c r="H13"/>
  <c r="I13" s="1"/>
  <c r="G14"/>
  <c r="G15"/>
  <c r="G16"/>
  <c r="H16"/>
  <c r="I16" s="1"/>
  <c r="G17"/>
  <c r="G18"/>
  <c r="H18"/>
  <c r="I18" s="1"/>
  <c r="G19"/>
  <c r="G20"/>
  <c r="G21"/>
  <c r="H21"/>
  <c r="I21" s="1"/>
  <c r="G22"/>
  <c r="G23"/>
  <c r="G24"/>
  <c r="H24"/>
  <c r="I24" s="1"/>
  <c r="G25"/>
  <c r="G26"/>
  <c r="H26"/>
  <c r="I26" s="1"/>
  <c r="G27"/>
  <c r="G28"/>
  <c r="G29"/>
  <c r="H29"/>
  <c r="I29" s="1"/>
  <c r="G30"/>
  <c r="G31"/>
  <c r="G32"/>
  <c r="H32"/>
  <c r="I32" s="1"/>
  <c r="G33"/>
  <c r="G34"/>
  <c r="H34"/>
  <c r="I34" s="1"/>
  <c r="G35"/>
  <c r="G36"/>
  <c r="G37"/>
  <c r="H37"/>
  <c r="I37" s="1"/>
  <c r="G38"/>
  <c r="G39"/>
  <c r="G40"/>
  <c r="H40"/>
  <c r="I40" s="1"/>
  <c r="G41"/>
  <c r="G42"/>
  <c r="H42"/>
  <c r="I42" s="1"/>
  <c r="G43"/>
  <c r="G44"/>
  <c r="G45"/>
  <c r="H45"/>
  <c r="I45" s="1"/>
  <c r="G46"/>
  <c r="G47"/>
  <c r="G48"/>
  <c r="H48"/>
  <c r="I48" s="1"/>
  <c r="G49"/>
  <c r="G50"/>
  <c r="H50"/>
  <c r="I50" s="1"/>
  <c r="G51"/>
  <c r="G52"/>
  <c r="G53"/>
  <c r="H53"/>
  <c r="I53" s="1"/>
  <c r="G54"/>
  <c r="G55"/>
  <c r="G56"/>
  <c r="H56"/>
  <c r="I56" s="1"/>
  <c r="G57"/>
  <c r="G58"/>
  <c r="H58"/>
  <c r="I58" s="1"/>
  <c r="G59"/>
  <c r="G60"/>
  <c r="G61"/>
  <c r="H61"/>
  <c r="I61" s="1"/>
  <c r="G62"/>
  <c r="G63"/>
  <c r="G64"/>
  <c r="H64"/>
  <c r="I64" s="1"/>
  <c r="G65"/>
  <c r="G66"/>
  <c r="H66"/>
  <c r="I66" s="1"/>
  <c r="G67"/>
  <c r="G68"/>
  <c r="G69"/>
  <c r="H69"/>
  <c r="I69" s="1"/>
  <c r="G70"/>
  <c r="G71"/>
  <c r="G72"/>
  <c r="H72"/>
  <c r="I72" s="1"/>
  <c r="G73"/>
  <c r="G74"/>
  <c r="H74"/>
  <c r="I74" s="1"/>
  <c r="G75"/>
  <c r="G76"/>
  <c r="G77"/>
  <c r="H77"/>
  <c r="I77" s="1"/>
  <c r="G78"/>
  <c r="G79"/>
  <c r="G80"/>
  <c r="H80"/>
  <c r="I80" s="1"/>
  <c r="G81"/>
  <c r="G82"/>
  <c r="H82"/>
  <c r="I82" s="1"/>
  <c r="G83"/>
  <c r="G84"/>
  <c r="G85"/>
  <c r="H85"/>
  <c r="I85" s="1"/>
  <c r="G86"/>
  <c r="G87"/>
  <c r="G88"/>
  <c r="H88"/>
  <c r="I88" s="1"/>
  <c r="G89"/>
  <c r="G90"/>
  <c r="H90"/>
  <c r="I90" s="1"/>
  <c r="G91"/>
  <c r="G92"/>
  <c r="G93"/>
  <c r="H93"/>
  <c r="I93" s="1"/>
  <c r="G94"/>
  <c r="G95"/>
  <c r="G96"/>
  <c r="H96"/>
  <c r="I96" s="1"/>
  <c r="G97"/>
  <c r="G98"/>
  <c r="H98"/>
  <c r="I98" s="1"/>
  <c r="G99"/>
  <c r="G100"/>
  <c r="G101"/>
  <c r="H101"/>
  <c r="I101" s="1"/>
  <c r="G102"/>
  <c r="G103"/>
  <c r="G104"/>
  <c r="H104"/>
  <c r="I104" s="1"/>
  <c r="G105"/>
  <c r="G106"/>
  <c r="H106"/>
  <c r="I106" s="1"/>
  <c r="G107"/>
  <c r="G108"/>
  <c r="G109"/>
  <c r="H109"/>
  <c r="I109" s="1"/>
  <c r="G110"/>
  <c r="G111"/>
  <c r="G112"/>
  <c r="H112"/>
  <c r="I112" s="1"/>
  <c r="G113"/>
  <c r="G114"/>
  <c r="H114"/>
  <c r="I114" s="1"/>
  <c r="G115"/>
  <c r="G116"/>
  <c r="G117"/>
  <c r="H117"/>
  <c r="I117" s="1"/>
  <c r="G118"/>
  <c r="G119"/>
  <c r="G120"/>
  <c r="H120"/>
  <c r="I120" s="1"/>
  <c r="G121"/>
  <c r="G122"/>
  <c r="H122"/>
  <c r="I122" s="1"/>
  <c r="G123"/>
  <c r="G124"/>
  <c r="G125"/>
  <c r="H125"/>
  <c r="I125" s="1"/>
  <c r="G126"/>
  <c r="G127"/>
  <c r="G128"/>
  <c r="H128"/>
  <c r="I128" s="1"/>
  <c r="G129"/>
  <c r="G130"/>
  <c r="H130"/>
  <c r="I130" s="1"/>
  <c r="G131"/>
  <c r="G132"/>
  <c r="G133"/>
  <c r="H133"/>
  <c r="I133" s="1"/>
  <c r="G134"/>
  <c r="G135"/>
  <c r="G136"/>
  <c r="H136"/>
  <c r="I136" s="1"/>
  <c r="G137"/>
  <c r="G138"/>
  <c r="H138"/>
  <c r="I138" s="1"/>
  <c r="G139"/>
  <c r="G140"/>
  <c r="G141"/>
  <c r="H141"/>
  <c r="I141" s="1"/>
  <c r="G142"/>
  <c r="G143"/>
  <c r="G144"/>
  <c r="H144"/>
  <c r="I144" s="1"/>
  <c r="G145"/>
  <c r="G146"/>
  <c r="H146"/>
  <c r="I146" s="1"/>
  <c r="G147"/>
  <c r="G148"/>
  <c r="G149"/>
  <c r="H149"/>
  <c r="I149" s="1"/>
  <c r="G150"/>
  <c r="G151"/>
  <c r="G152"/>
  <c r="H152"/>
  <c r="I152" s="1"/>
  <c r="G153"/>
  <c r="G154"/>
  <c r="H154"/>
  <c r="I154" s="1"/>
  <c r="G155"/>
  <c r="G156"/>
  <c r="G157"/>
  <c r="H157"/>
  <c r="I157" s="1"/>
  <c r="G158"/>
  <c r="G159"/>
  <c r="G160"/>
  <c r="H160"/>
  <c r="I160" s="1"/>
  <c r="G161"/>
  <c r="G3"/>
  <c r="L2"/>
  <c r="H5" s="1"/>
  <c r="I5" s="1"/>
  <c r="K2"/>
  <c r="H2"/>
  <c r="I2" s="1"/>
  <c r="G2"/>
  <c r="H143" l="1"/>
  <c r="I143" s="1"/>
  <c r="H119"/>
  <c r="I119" s="1"/>
  <c r="H111"/>
  <c r="I111" s="1"/>
  <c r="H103"/>
  <c r="I103" s="1"/>
  <c r="H95"/>
  <c r="I95" s="1"/>
  <c r="H87"/>
  <c r="I87" s="1"/>
  <c r="H79"/>
  <c r="I79" s="1"/>
  <c r="H71"/>
  <c r="I71" s="1"/>
  <c r="H63"/>
  <c r="I63" s="1"/>
  <c r="H55"/>
  <c r="I55" s="1"/>
  <c r="H47"/>
  <c r="I47" s="1"/>
  <c r="H39"/>
  <c r="I39" s="1"/>
  <c r="H31"/>
  <c r="I31" s="1"/>
  <c r="H23"/>
  <c r="I23" s="1"/>
  <c r="H15"/>
  <c r="I15" s="1"/>
  <c r="H7"/>
  <c r="I7" s="1"/>
  <c r="H9"/>
  <c r="I9" s="1"/>
  <c r="H6"/>
  <c r="I6" s="1"/>
  <c r="H4"/>
  <c r="I4" s="1"/>
  <c r="H159"/>
  <c r="I159" s="1"/>
  <c r="H151"/>
  <c r="I151" s="1"/>
  <c r="H135"/>
  <c r="I135" s="1"/>
  <c r="H127"/>
  <c r="I127" s="1"/>
  <c r="H161"/>
  <c r="I161" s="1"/>
  <c r="H158"/>
  <c r="I158" s="1"/>
  <c r="H156"/>
  <c r="I156" s="1"/>
  <c r="H153"/>
  <c r="I153" s="1"/>
  <c r="H150"/>
  <c r="I150" s="1"/>
  <c r="H148"/>
  <c r="I148" s="1"/>
  <c r="H145"/>
  <c r="I145" s="1"/>
  <c r="H142"/>
  <c r="I142" s="1"/>
  <c r="H140"/>
  <c r="I140" s="1"/>
  <c r="H137"/>
  <c r="I137" s="1"/>
  <c r="H134"/>
  <c r="I134" s="1"/>
  <c r="H132"/>
  <c r="I132" s="1"/>
  <c r="H129"/>
  <c r="I129" s="1"/>
  <c r="H126"/>
  <c r="I126" s="1"/>
  <c r="H124"/>
  <c r="I124" s="1"/>
  <c r="H121"/>
  <c r="I121" s="1"/>
  <c r="H118"/>
  <c r="I118" s="1"/>
  <c r="H116"/>
  <c r="I116" s="1"/>
  <c r="H113"/>
  <c r="I113" s="1"/>
  <c r="H110"/>
  <c r="I110" s="1"/>
  <c r="H108"/>
  <c r="I108" s="1"/>
  <c r="H105"/>
  <c r="I105" s="1"/>
  <c r="H102"/>
  <c r="I102" s="1"/>
  <c r="H100"/>
  <c r="I100" s="1"/>
  <c r="H97"/>
  <c r="I97" s="1"/>
  <c r="H94"/>
  <c r="I94" s="1"/>
  <c r="H92"/>
  <c r="I92" s="1"/>
  <c r="H89"/>
  <c r="I89" s="1"/>
  <c r="H86"/>
  <c r="I86" s="1"/>
  <c r="H84"/>
  <c r="I84" s="1"/>
  <c r="H81"/>
  <c r="I81" s="1"/>
  <c r="H78"/>
  <c r="I78" s="1"/>
  <c r="H76"/>
  <c r="I76" s="1"/>
  <c r="H73"/>
  <c r="I73" s="1"/>
  <c r="H70"/>
  <c r="I70" s="1"/>
  <c r="H68"/>
  <c r="I68" s="1"/>
  <c r="H65"/>
  <c r="I65" s="1"/>
  <c r="H62"/>
  <c r="I62" s="1"/>
  <c r="H60"/>
  <c r="I60" s="1"/>
  <c r="H57"/>
  <c r="I57" s="1"/>
  <c r="H54"/>
  <c r="I54" s="1"/>
  <c r="H52"/>
  <c r="I52" s="1"/>
  <c r="H49"/>
  <c r="I49" s="1"/>
  <c r="H46"/>
  <c r="I46" s="1"/>
  <c r="H44"/>
  <c r="I44" s="1"/>
  <c r="H41"/>
  <c r="I41" s="1"/>
  <c r="H38"/>
  <c r="I38" s="1"/>
  <c r="H36"/>
  <c r="I36" s="1"/>
  <c r="H33"/>
  <c r="I33" s="1"/>
  <c r="H30"/>
  <c r="I30" s="1"/>
  <c r="H28"/>
  <c r="I28" s="1"/>
  <c r="H25"/>
  <c r="I25" s="1"/>
  <c r="H22"/>
  <c r="I22" s="1"/>
  <c r="H20"/>
  <c r="I20" s="1"/>
  <c r="H17"/>
  <c r="I17" s="1"/>
  <c r="H14"/>
  <c r="I14" s="1"/>
  <c r="H12"/>
  <c r="I12" s="1"/>
  <c r="H3"/>
  <c r="I3" s="1"/>
  <c r="H155"/>
  <c r="I155" s="1"/>
  <c r="H147"/>
  <c r="I147" s="1"/>
  <c r="H139"/>
  <c r="I139" s="1"/>
  <c r="H131"/>
  <c r="I131" s="1"/>
  <c r="H123"/>
  <c r="I123" s="1"/>
  <c r="H115"/>
  <c r="I115" s="1"/>
  <c r="H107"/>
  <c r="I107" s="1"/>
  <c r="H99"/>
  <c r="I99" s="1"/>
  <c r="H91"/>
  <c r="I91" s="1"/>
  <c r="H83"/>
  <c r="I83" s="1"/>
  <c r="H75"/>
  <c r="I75" s="1"/>
  <c r="H67"/>
  <c r="I67" s="1"/>
  <c r="H59"/>
  <c r="I59" s="1"/>
  <c r="H51"/>
  <c r="I51" s="1"/>
  <c r="H43"/>
  <c r="I43" s="1"/>
  <c r="H35"/>
  <c r="I35" s="1"/>
  <c r="H27"/>
  <c r="I27" s="1"/>
  <c r="H19"/>
  <c r="I19" s="1"/>
  <c r="H11"/>
  <c r="I11" s="1"/>
</calcChain>
</file>

<file path=xl/sharedStrings.xml><?xml version="1.0" encoding="utf-8"?>
<sst xmlns="http://schemas.openxmlformats.org/spreadsheetml/2006/main" count="264" uniqueCount="50">
  <si>
    <t>Title</t>
  </si>
  <si>
    <t>Author</t>
  </si>
  <si>
    <t>Date/Time</t>
  </si>
  <si>
    <t>Groups</t>
  </si>
  <si>
    <t>Description</t>
  </si>
  <si>
    <t>Root Name</t>
  </si>
  <si>
    <t>Ch1_cur.txt</t>
  </si>
  <si>
    <t>Group</t>
  </si>
  <si>
    <t>Channels</t>
  </si>
  <si>
    <t>Anodization_Voltage</t>
  </si>
  <si>
    <t>Anoidzation_Current</t>
  </si>
  <si>
    <t>Board_Revision</t>
  </si>
  <si>
    <t>Calibration_Version</t>
  </si>
  <si>
    <t>Date_of_Testing</t>
  </si>
  <si>
    <t>Electrolyte</t>
  </si>
  <si>
    <t>GUI__Rev</t>
  </si>
  <si>
    <t>Material</t>
  </si>
  <si>
    <t>Researcher</t>
  </si>
  <si>
    <t>Channel1</t>
  </si>
  <si>
    <t>30.000000</t>
  </si>
  <si>
    <t>100.000000</t>
  </si>
  <si>
    <t>2.1</t>
  </si>
  <si>
    <t>2.0</t>
  </si>
  <si>
    <t>11/28/2011</t>
  </si>
  <si>
    <t>Liquid</t>
  </si>
  <si>
    <t>2.5</t>
  </si>
  <si>
    <t>Titanium</t>
  </si>
  <si>
    <t>Michael DeLibero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</si>
  <si>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</si>
  <si>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</si>
  <si>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</si>
  <si>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</si>
  <si>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</si>
  <si>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</si>
  <si>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</si>
  <si>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</si>
  <si>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</t>
  </si>
  <si>
    <t>DT_STRING</t>
  </si>
  <si>
    <t>Voltage</t>
  </si>
  <si>
    <t>Current</t>
  </si>
  <si>
    <t>Is</t>
  </si>
  <si>
    <t>Channel2</t>
  </si>
  <si>
    <t>F801</t>
  </si>
  <si>
    <t>Channel3</t>
  </si>
  <si>
    <t>HEX</t>
  </si>
  <si>
    <t>CONV</t>
  </si>
  <si>
    <t>ERROR</t>
  </si>
  <si>
    <t>PLUS</t>
  </si>
  <si>
    <t>MUL</t>
  </si>
  <si>
    <t>Is*1000</t>
  </si>
</sst>
</file>

<file path=xl/styles.xml><?xml version="1.0" encoding="utf-8"?>
<styleSheet xmlns="http://schemas.openxmlformats.org/spreadsheetml/2006/main">
  <numFmts count="1">
    <numFmt numFmtId="164" formatCode="0.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Channel2!$F$1</c:f>
              <c:strCache>
                <c:ptCount val="1"/>
                <c:pt idx="0">
                  <c:v>Is*1000</c:v>
                </c:pt>
              </c:strCache>
            </c:strRef>
          </c:tx>
          <c:spPr>
            <a:ln w="28575">
              <a:noFill/>
            </a:ln>
          </c:spPr>
          <c:xVal>
            <c:numRef>
              <c:f>Channel2!$C$2:$C$161</c:f>
              <c:numCache>
                <c:formatCode>General</c:formatCode>
                <c:ptCount val="160"/>
                <c:pt idx="0">
                  <c:v>2047</c:v>
                </c:pt>
                <c:pt idx="1">
                  <c:v>2047</c:v>
                </c:pt>
                <c:pt idx="2">
                  <c:v>2047</c:v>
                </c:pt>
                <c:pt idx="3">
                  <c:v>2047</c:v>
                </c:pt>
                <c:pt idx="4">
                  <c:v>2047</c:v>
                </c:pt>
                <c:pt idx="5">
                  <c:v>2047</c:v>
                </c:pt>
                <c:pt idx="6">
                  <c:v>2047</c:v>
                </c:pt>
                <c:pt idx="7">
                  <c:v>2047</c:v>
                </c:pt>
                <c:pt idx="8">
                  <c:v>2047</c:v>
                </c:pt>
                <c:pt idx="9">
                  <c:v>2047</c:v>
                </c:pt>
                <c:pt idx="10">
                  <c:v>2047</c:v>
                </c:pt>
                <c:pt idx="11">
                  <c:v>2047</c:v>
                </c:pt>
                <c:pt idx="12">
                  <c:v>2047</c:v>
                </c:pt>
                <c:pt idx="13">
                  <c:v>2047</c:v>
                </c:pt>
                <c:pt idx="14">
                  <c:v>2047</c:v>
                </c:pt>
                <c:pt idx="15">
                  <c:v>2047</c:v>
                </c:pt>
                <c:pt idx="16">
                  <c:v>2047</c:v>
                </c:pt>
                <c:pt idx="17">
                  <c:v>2047</c:v>
                </c:pt>
                <c:pt idx="18">
                  <c:v>2047</c:v>
                </c:pt>
                <c:pt idx="19">
                  <c:v>2047</c:v>
                </c:pt>
                <c:pt idx="20">
                  <c:v>2047</c:v>
                </c:pt>
                <c:pt idx="21">
                  <c:v>2047</c:v>
                </c:pt>
                <c:pt idx="22">
                  <c:v>2047</c:v>
                </c:pt>
                <c:pt idx="23">
                  <c:v>2047</c:v>
                </c:pt>
                <c:pt idx="24">
                  <c:v>2047</c:v>
                </c:pt>
                <c:pt idx="25">
                  <c:v>2035</c:v>
                </c:pt>
                <c:pt idx="26">
                  <c:v>2036</c:v>
                </c:pt>
                <c:pt idx="27">
                  <c:v>2033</c:v>
                </c:pt>
                <c:pt idx="28">
                  <c:v>2033</c:v>
                </c:pt>
                <c:pt idx="29">
                  <c:v>2035</c:v>
                </c:pt>
                <c:pt idx="30">
                  <c:v>2037</c:v>
                </c:pt>
                <c:pt idx="31">
                  <c:v>2032</c:v>
                </c:pt>
                <c:pt idx="32">
                  <c:v>2033</c:v>
                </c:pt>
                <c:pt idx="33">
                  <c:v>2035</c:v>
                </c:pt>
                <c:pt idx="34">
                  <c:v>2033</c:v>
                </c:pt>
                <c:pt idx="35">
                  <c:v>2033</c:v>
                </c:pt>
                <c:pt idx="36">
                  <c:v>2036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1915</c:v>
                </c:pt>
                <c:pt idx="41">
                  <c:v>1913</c:v>
                </c:pt>
                <c:pt idx="42">
                  <c:v>1914</c:v>
                </c:pt>
                <c:pt idx="43">
                  <c:v>1913</c:v>
                </c:pt>
                <c:pt idx="44">
                  <c:v>1916</c:v>
                </c:pt>
                <c:pt idx="45">
                  <c:v>1915</c:v>
                </c:pt>
                <c:pt idx="46">
                  <c:v>1914</c:v>
                </c:pt>
                <c:pt idx="47">
                  <c:v>1912</c:v>
                </c:pt>
                <c:pt idx="48">
                  <c:v>1913</c:v>
                </c:pt>
                <c:pt idx="49">
                  <c:v>1473</c:v>
                </c:pt>
                <c:pt idx="50">
                  <c:v>1474</c:v>
                </c:pt>
                <c:pt idx="51">
                  <c:v>1473</c:v>
                </c:pt>
                <c:pt idx="52">
                  <c:v>1475</c:v>
                </c:pt>
                <c:pt idx="53">
                  <c:v>1473</c:v>
                </c:pt>
                <c:pt idx="54">
                  <c:v>1472</c:v>
                </c:pt>
                <c:pt idx="55">
                  <c:v>1473</c:v>
                </c:pt>
                <c:pt idx="56">
                  <c:v>1473</c:v>
                </c:pt>
                <c:pt idx="57">
                  <c:v>1476</c:v>
                </c:pt>
                <c:pt idx="58">
                  <c:v>1474</c:v>
                </c:pt>
                <c:pt idx="59">
                  <c:v>1474</c:v>
                </c:pt>
                <c:pt idx="60">
                  <c:v>1054</c:v>
                </c:pt>
                <c:pt idx="61">
                  <c:v>1055</c:v>
                </c:pt>
                <c:pt idx="62">
                  <c:v>1055</c:v>
                </c:pt>
                <c:pt idx="63">
                  <c:v>1054</c:v>
                </c:pt>
                <c:pt idx="64">
                  <c:v>1056</c:v>
                </c:pt>
                <c:pt idx="65">
                  <c:v>1057</c:v>
                </c:pt>
                <c:pt idx="66">
                  <c:v>1054</c:v>
                </c:pt>
                <c:pt idx="67">
                  <c:v>1054</c:v>
                </c:pt>
                <c:pt idx="68">
                  <c:v>1053</c:v>
                </c:pt>
                <c:pt idx="69">
                  <c:v>1054</c:v>
                </c:pt>
                <c:pt idx="70">
                  <c:v>1056</c:v>
                </c:pt>
                <c:pt idx="71">
                  <c:v>614</c:v>
                </c:pt>
                <c:pt idx="72">
                  <c:v>612</c:v>
                </c:pt>
                <c:pt idx="73">
                  <c:v>613</c:v>
                </c:pt>
                <c:pt idx="74">
                  <c:v>614</c:v>
                </c:pt>
                <c:pt idx="75">
                  <c:v>613</c:v>
                </c:pt>
                <c:pt idx="76">
                  <c:v>614</c:v>
                </c:pt>
                <c:pt idx="77">
                  <c:v>615</c:v>
                </c:pt>
                <c:pt idx="78">
                  <c:v>255</c:v>
                </c:pt>
                <c:pt idx="79">
                  <c:v>252</c:v>
                </c:pt>
                <c:pt idx="80">
                  <c:v>254</c:v>
                </c:pt>
                <c:pt idx="81">
                  <c:v>254</c:v>
                </c:pt>
                <c:pt idx="82">
                  <c:v>255</c:v>
                </c:pt>
                <c:pt idx="83">
                  <c:v>254</c:v>
                </c:pt>
                <c:pt idx="84">
                  <c:v>254</c:v>
                </c:pt>
                <c:pt idx="85">
                  <c:v>254</c:v>
                </c:pt>
                <c:pt idx="86">
                  <c:v>254</c:v>
                </c:pt>
                <c:pt idx="87">
                  <c:v>36</c:v>
                </c:pt>
                <c:pt idx="88">
                  <c:v>35</c:v>
                </c:pt>
                <c:pt idx="89">
                  <c:v>35</c:v>
                </c:pt>
                <c:pt idx="90">
                  <c:v>36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36</c:v>
                </c:pt>
                <c:pt idx="95">
                  <c:v>36</c:v>
                </c:pt>
                <c:pt idx="96">
                  <c:v>34</c:v>
                </c:pt>
                <c:pt idx="97">
                  <c:v>11</c:v>
                </c:pt>
                <c:pt idx="98">
                  <c:v>9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65444</c:v>
                </c:pt>
                <c:pt idx="106">
                  <c:v>65445</c:v>
                </c:pt>
                <c:pt idx="107">
                  <c:v>65443</c:v>
                </c:pt>
                <c:pt idx="108">
                  <c:v>65443</c:v>
                </c:pt>
                <c:pt idx="109">
                  <c:v>65443</c:v>
                </c:pt>
                <c:pt idx="110">
                  <c:v>65444</c:v>
                </c:pt>
                <c:pt idx="111">
                  <c:v>65445</c:v>
                </c:pt>
                <c:pt idx="112">
                  <c:v>65445</c:v>
                </c:pt>
                <c:pt idx="113">
                  <c:v>65442</c:v>
                </c:pt>
                <c:pt idx="114">
                  <c:v>65203</c:v>
                </c:pt>
                <c:pt idx="115">
                  <c:v>65204</c:v>
                </c:pt>
                <c:pt idx="116">
                  <c:v>65205</c:v>
                </c:pt>
                <c:pt idx="117">
                  <c:v>65205</c:v>
                </c:pt>
                <c:pt idx="118">
                  <c:v>65205</c:v>
                </c:pt>
                <c:pt idx="119">
                  <c:v>65202</c:v>
                </c:pt>
                <c:pt idx="120">
                  <c:v>65204</c:v>
                </c:pt>
                <c:pt idx="121">
                  <c:v>64983</c:v>
                </c:pt>
                <c:pt idx="122">
                  <c:v>64984</c:v>
                </c:pt>
                <c:pt idx="123">
                  <c:v>64984</c:v>
                </c:pt>
                <c:pt idx="124">
                  <c:v>64983</c:v>
                </c:pt>
                <c:pt idx="125">
                  <c:v>64543</c:v>
                </c:pt>
                <c:pt idx="126">
                  <c:v>64543</c:v>
                </c:pt>
                <c:pt idx="127">
                  <c:v>64543</c:v>
                </c:pt>
                <c:pt idx="128">
                  <c:v>64544</c:v>
                </c:pt>
                <c:pt idx="129">
                  <c:v>64202</c:v>
                </c:pt>
                <c:pt idx="130">
                  <c:v>64203</c:v>
                </c:pt>
                <c:pt idx="131">
                  <c:v>64203</c:v>
                </c:pt>
                <c:pt idx="132">
                  <c:v>64199</c:v>
                </c:pt>
                <c:pt idx="133">
                  <c:v>64202</c:v>
                </c:pt>
                <c:pt idx="134">
                  <c:v>64203</c:v>
                </c:pt>
                <c:pt idx="135">
                  <c:v>64200</c:v>
                </c:pt>
                <c:pt idx="136">
                  <c:v>64201</c:v>
                </c:pt>
                <c:pt idx="137">
                  <c:v>64201</c:v>
                </c:pt>
                <c:pt idx="138">
                  <c:v>64202</c:v>
                </c:pt>
                <c:pt idx="139">
                  <c:v>64202</c:v>
                </c:pt>
                <c:pt idx="140">
                  <c:v>64201</c:v>
                </c:pt>
                <c:pt idx="141">
                  <c:v>63823</c:v>
                </c:pt>
                <c:pt idx="142">
                  <c:v>63822</c:v>
                </c:pt>
                <c:pt idx="143">
                  <c:v>63820</c:v>
                </c:pt>
                <c:pt idx="144">
                  <c:v>63821</c:v>
                </c:pt>
                <c:pt idx="145">
                  <c:v>63498</c:v>
                </c:pt>
                <c:pt idx="146">
                  <c:v>63503</c:v>
                </c:pt>
                <c:pt idx="147">
                  <c:v>63502</c:v>
                </c:pt>
                <c:pt idx="148">
                  <c:v>63501</c:v>
                </c:pt>
                <c:pt idx="149">
                  <c:v>63500</c:v>
                </c:pt>
                <c:pt idx="150">
                  <c:v>63501</c:v>
                </c:pt>
                <c:pt idx="151">
                  <c:v>63501</c:v>
                </c:pt>
                <c:pt idx="152">
                  <c:v>63502</c:v>
                </c:pt>
                <c:pt idx="153">
                  <c:v>63488</c:v>
                </c:pt>
                <c:pt idx="154">
                  <c:v>63488</c:v>
                </c:pt>
                <c:pt idx="155">
                  <c:v>63488</c:v>
                </c:pt>
                <c:pt idx="156">
                  <c:v>63489</c:v>
                </c:pt>
                <c:pt idx="157">
                  <c:v>63488</c:v>
                </c:pt>
                <c:pt idx="158">
                  <c:v>63488</c:v>
                </c:pt>
                <c:pt idx="159">
                  <c:v>63488</c:v>
                </c:pt>
              </c:numCache>
            </c:numRef>
          </c:xVal>
          <c:yVal>
            <c:numRef>
              <c:f>Channel2!$F$2:$F$161</c:f>
              <c:numCache>
                <c:formatCode>General</c:formatCode>
                <c:ptCount val="160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1.0399999999999998</c:v>
                </c:pt>
                <c:pt idx="26">
                  <c:v>1.0399999999999998</c:v>
                </c:pt>
                <c:pt idx="27">
                  <c:v>1.0399999999999998</c:v>
                </c:pt>
                <c:pt idx="28">
                  <c:v>1.0399999999999998</c:v>
                </c:pt>
                <c:pt idx="29">
                  <c:v>1.0399999999999998</c:v>
                </c:pt>
                <c:pt idx="30">
                  <c:v>1.0399999999999998</c:v>
                </c:pt>
                <c:pt idx="31">
                  <c:v>1.0399999999999998</c:v>
                </c:pt>
                <c:pt idx="32">
                  <c:v>1.0399999999999998</c:v>
                </c:pt>
                <c:pt idx="33">
                  <c:v>1.0399999999999998</c:v>
                </c:pt>
                <c:pt idx="34">
                  <c:v>1.0399999999999998</c:v>
                </c:pt>
                <c:pt idx="35">
                  <c:v>1.0399999999999998</c:v>
                </c:pt>
                <c:pt idx="36">
                  <c:v>1.0399999999999998</c:v>
                </c:pt>
                <c:pt idx="37">
                  <c:v>1.0399999999999998</c:v>
                </c:pt>
                <c:pt idx="38">
                  <c:v>1.0399999999999998</c:v>
                </c:pt>
                <c:pt idx="39">
                  <c:v>1.0399999999999998</c:v>
                </c:pt>
                <c:pt idx="40">
                  <c:v>0.97000000000000008</c:v>
                </c:pt>
                <c:pt idx="41">
                  <c:v>0.97000000000000008</c:v>
                </c:pt>
                <c:pt idx="42">
                  <c:v>0.97000000000000008</c:v>
                </c:pt>
                <c:pt idx="43">
                  <c:v>0.97000000000000008</c:v>
                </c:pt>
                <c:pt idx="44">
                  <c:v>0.97000000000000008</c:v>
                </c:pt>
                <c:pt idx="45">
                  <c:v>0.97000000000000008</c:v>
                </c:pt>
                <c:pt idx="46">
                  <c:v>0.97000000000000008</c:v>
                </c:pt>
                <c:pt idx="47">
                  <c:v>0.97000000000000008</c:v>
                </c:pt>
                <c:pt idx="48">
                  <c:v>0.97000000000000008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0.55000000000000004</c:v>
                </c:pt>
                <c:pt idx="61">
                  <c:v>0.55000000000000004</c:v>
                </c:pt>
                <c:pt idx="62">
                  <c:v>0.55000000000000004</c:v>
                </c:pt>
                <c:pt idx="63">
                  <c:v>0.55000000000000004</c:v>
                </c:pt>
                <c:pt idx="64">
                  <c:v>0.55000000000000004</c:v>
                </c:pt>
                <c:pt idx="65">
                  <c:v>0.55000000000000004</c:v>
                </c:pt>
                <c:pt idx="66">
                  <c:v>0.55000000000000004</c:v>
                </c:pt>
                <c:pt idx="67">
                  <c:v>0.55000000000000004</c:v>
                </c:pt>
                <c:pt idx="68">
                  <c:v>0.55000000000000004</c:v>
                </c:pt>
                <c:pt idx="69">
                  <c:v>0.55000000000000004</c:v>
                </c:pt>
                <c:pt idx="70">
                  <c:v>0.55000000000000004</c:v>
                </c:pt>
                <c:pt idx="71">
                  <c:v>0.34</c:v>
                </c:pt>
                <c:pt idx="72">
                  <c:v>0.34</c:v>
                </c:pt>
                <c:pt idx="73">
                  <c:v>0.34</c:v>
                </c:pt>
                <c:pt idx="74">
                  <c:v>0.34</c:v>
                </c:pt>
                <c:pt idx="75">
                  <c:v>0.34</c:v>
                </c:pt>
                <c:pt idx="76">
                  <c:v>0.34</c:v>
                </c:pt>
                <c:pt idx="77">
                  <c:v>0.34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-3.0000000000000002E-2</c:v>
                </c:pt>
                <c:pt idx="106">
                  <c:v>-3.0000000000000002E-2</c:v>
                </c:pt>
                <c:pt idx="107">
                  <c:v>-3.0000000000000002E-2</c:v>
                </c:pt>
                <c:pt idx="108">
                  <c:v>-3.0000000000000002E-2</c:v>
                </c:pt>
                <c:pt idx="109">
                  <c:v>-3.0000000000000002E-2</c:v>
                </c:pt>
                <c:pt idx="110">
                  <c:v>-3.0000000000000002E-2</c:v>
                </c:pt>
                <c:pt idx="111">
                  <c:v>-3.0000000000000002E-2</c:v>
                </c:pt>
                <c:pt idx="112">
                  <c:v>-3.0000000000000002E-2</c:v>
                </c:pt>
                <c:pt idx="113">
                  <c:v>-3.0000000000000002E-2</c:v>
                </c:pt>
                <c:pt idx="114">
                  <c:v>-0.15</c:v>
                </c:pt>
                <c:pt idx="115">
                  <c:v>-0.15</c:v>
                </c:pt>
                <c:pt idx="116">
                  <c:v>-0.15</c:v>
                </c:pt>
                <c:pt idx="117">
                  <c:v>-0.15</c:v>
                </c:pt>
                <c:pt idx="118">
                  <c:v>-0.15</c:v>
                </c:pt>
                <c:pt idx="119">
                  <c:v>-0.15</c:v>
                </c:pt>
                <c:pt idx="120">
                  <c:v>-0.15</c:v>
                </c:pt>
                <c:pt idx="121">
                  <c:v>-0.25</c:v>
                </c:pt>
                <c:pt idx="122">
                  <c:v>-0.25</c:v>
                </c:pt>
                <c:pt idx="123">
                  <c:v>-0.25</c:v>
                </c:pt>
                <c:pt idx="124">
                  <c:v>-0.25</c:v>
                </c:pt>
                <c:pt idx="125">
                  <c:v>-0.47</c:v>
                </c:pt>
                <c:pt idx="126">
                  <c:v>-0.47</c:v>
                </c:pt>
                <c:pt idx="127">
                  <c:v>-0.47</c:v>
                </c:pt>
                <c:pt idx="128">
                  <c:v>-0.47</c:v>
                </c:pt>
                <c:pt idx="129">
                  <c:v>-0.64</c:v>
                </c:pt>
                <c:pt idx="130">
                  <c:v>-0.64</c:v>
                </c:pt>
                <c:pt idx="131">
                  <c:v>-0.64</c:v>
                </c:pt>
                <c:pt idx="132">
                  <c:v>-0.64</c:v>
                </c:pt>
                <c:pt idx="133">
                  <c:v>-0.64</c:v>
                </c:pt>
                <c:pt idx="134">
                  <c:v>-0.64</c:v>
                </c:pt>
                <c:pt idx="135">
                  <c:v>-0.64</c:v>
                </c:pt>
                <c:pt idx="136">
                  <c:v>-0.64</c:v>
                </c:pt>
                <c:pt idx="137">
                  <c:v>-0.64</c:v>
                </c:pt>
                <c:pt idx="138">
                  <c:v>-0.64</c:v>
                </c:pt>
                <c:pt idx="139">
                  <c:v>-0.64</c:v>
                </c:pt>
                <c:pt idx="140">
                  <c:v>-0.64</c:v>
                </c:pt>
                <c:pt idx="141">
                  <c:v>-0.82</c:v>
                </c:pt>
                <c:pt idx="142">
                  <c:v>-0.82</c:v>
                </c:pt>
                <c:pt idx="143">
                  <c:v>-0.82</c:v>
                </c:pt>
                <c:pt idx="144">
                  <c:v>-0.82</c:v>
                </c:pt>
                <c:pt idx="145">
                  <c:v>-0.97000000000000008</c:v>
                </c:pt>
                <c:pt idx="146">
                  <c:v>-0.97000000000000008</c:v>
                </c:pt>
                <c:pt idx="147">
                  <c:v>-0.97000000000000008</c:v>
                </c:pt>
                <c:pt idx="148">
                  <c:v>-0.97000000000000008</c:v>
                </c:pt>
                <c:pt idx="149">
                  <c:v>-0.97000000000000008</c:v>
                </c:pt>
                <c:pt idx="150">
                  <c:v>-0.97000000000000008</c:v>
                </c:pt>
                <c:pt idx="151">
                  <c:v>-0.97000000000000008</c:v>
                </c:pt>
                <c:pt idx="152">
                  <c:v>-0.97000000000000008</c:v>
                </c:pt>
                <c:pt idx="153">
                  <c:v>-0.97000000000000008</c:v>
                </c:pt>
                <c:pt idx="154">
                  <c:v>-0.97000000000000008</c:v>
                </c:pt>
                <c:pt idx="155">
                  <c:v>-0.97000000000000008</c:v>
                </c:pt>
                <c:pt idx="156">
                  <c:v>-0.97000000000000008</c:v>
                </c:pt>
                <c:pt idx="157">
                  <c:v>-0.97000000000000008</c:v>
                </c:pt>
                <c:pt idx="158">
                  <c:v>-0.97000000000000008</c:v>
                </c:pt>
                <c:pt idx="159">
                  <c:v>-0.97000000000000008</c:v>
                </c:pt>
              </c:numCache>
            </c:numRef>
          </c:yVal>
        </c:ser>
        <c:axId val="57812864"/>
        <c:axId val="57811328"/>
      </c:scatterChart>
      <c:valAx>
        <c:axId val="57812864"/>
        <c:scaling>
          <c:orientation val="minMax"/>
        </c:scaling>
        <c:axPos val="b"/>
        <c:numFmt formatCode="General" sourceLinked="1"/>
        <c:tickLblPos val="nextTo"/>
        <c:crossAx val="57811328"/>
        <c:crosses val="autoZero"/>
        <c:crossBetween val="midCat"/>
      </c:valAx>
      <c:valAx>
        <c:axId val="57811328"/>
        <c:scaling>
          <c:orientation val="minMax"/>
        </c:scaling>
        <c:axPos val="l"/>
        <c:majorGridlines/>
        <c:numFmt formatCode="General" sourceLinked="1"/>
        <c:tickLblPos val="nextTo"/>
        <c:crossAx val="57812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Channel2!$E$1</c:f>
              <c:strCache>
                <c:ptCount val="1"/>
                <c:pt idx="0">
                  <c:v>Is</c:v>
                </c:pt>
              </c:strCache>
            </c:strRef>
          </c:tx>
          <c:spPr>
            <a:ln w="28575">
              <a:noFill/>
            </a:ln>
          </c:spPr>
          <c:xVal>
            <c:numRef>
              <c:f>Channel2!$C$2:$C$161</c:f>
              <c:numCache>
                <c:formatCode>General</c:formatCode>
                <c:ptCount val="160"/>
                <c:pt idx="0">
                  <c:v>2047</c:v>
                </c:pt>
                <c:pt idx="1">
                  <c:v>2047</c:v>
                </c:pt>
                <c:pt idx="2">
                  <c:v>2047</c:v>
                </c:pt>
                <c:pt idx="3">
                  <c:v>2047</c:v>
                </c:pt>
                <c:pt idx="4">
                  <c:v>2047</c:v>
                </c:pt>
                <c:pt idx="5">
                  <c:v>2047</c:v>
                </c:pt>
                <c:pt idx="6">
                  <c:v>2047</c:v>
                </c:pt>
                <c:pt idx="7">
                  <c:v>2047</c:v>
                </c:pt>
                <c:pt idx="8">
                  <c:v>2047</c:v>
                </c:pt>
                <c:pt idx="9">
                  <c:v>2047</c:v>
                </c:pt>
                <c:pt idx="10">
                  <c:v>2047</c:v>
                </c:pt>
                <c:pt idx="11">
                  <c:v>2047</c:v>
                </c:pt>
                <c:pt idx="12">
                  <c:v>2047</c:v>
                </c:pt>
                <c:pt idx="13">
                  <c:v>2047</c:v>
                </c:pt>
                <c:pt idx="14">
                  <c:v>2047</c:v>
                </c:pt>
                <c:pt idx="15">
                  <c:v>2047</c:v>
                </c:pt>
                <c:pt idx="16">
                  <c:v>2047</c:v>
                </c:pt>
                <c:pt idx="17">
                  <c:v>2047</c:v>
                </c:pt>
                <c:pt idx="18">
                  <c:v>2047</c:v>
                </c:pt>
                <c:pt idx="19">
                  <c:v>2047</c:v>
                </c:pt>
                <c:pt idx="20">
                  <c:v>2047</c:v>
                </c:pt>
                <c:pt idx="21">
                  <c:v>2047</c:v>
                </c:pt>
                <c:pt idx="22">
                  <c:v>2047</c:v>
                </c:pt>
                <c:pt idx="23">
                  <c:v>2047</c:v>
                </c:pt>
                <c:pt idx="24">
                  <c:v>2047</c:v>
                </c:pt>
                <c:pt idx="25">
                  <c:v>2035</c:v>
                </c:pt>
                <c:pt idx="26">
                  <c:v>2036</c:v>
                </c:pt>
                <c:pt idx="27">
                  <c:v>2033</c:v>
                </c:pt>
                <c:pt idx="28">
                  <c:v>2033</c:v>
                </c:pt>
                <c:pt idx="29">
                  <c:v>2035</c:v>
                </c:pt>
                <c:pt idx="30">
                  <c:v>2037</c:v>
                </c:pt>
                <c:pt idx="31">
                  <c:v>2032</c:v>
                </c:pt>
                <c:pt idx="32">
                  <c:v>2033</c:v>
                </c:pt>
                <c:pt idx="33">
                  <c:v>2035</c:v>
                </c:pt>
                <c:pt idx="34">
                  <c:v>2033</c:v>
                </c:pt>
                <c:pt idx="35">
                  <c:v>2033</c:v>
                </c:pt>
                <c:pt idx="36">
                  <c:v>2036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1915</c:v>
                </c:pt>
                <c:pt idx="41">
                  <c:v>1913</c:v>
                </c:pt>
                <c:pt idx="42">
                  <c:v>1914</c:v>
                </c:pt>
                <c:pt idx="43">
                  <c:v>1913</c:v>
                </c:pt>
                <c:pt idx="44">
                  <c:v>1916</c:v>
                </c:pt>
                <c:pt idx="45">
                  <c:v>1915</c:v>
                </c:pt>
                <c:pt idx="46">
                  <c:v>1914</c:v>
                </c:pt>
                <c:pt idx="47">
                  <c:v>1912</c:v>
                </c:pt>
                <c:pt idx="48">
                  <c:v>1913</c:v>
                </c:pt>
                <c:pt idx="49">
                  <c:v>1473</c:v>
                </c:pt>
                <c:pt idx="50">
                  <c:v>1474</c:v>
                </c:pt>
                <c:pt idx="51">
                  <c:v>1473</c:v>
                </c:pt>
                <c:pt idx="52">
                  <c:v>1475</c:v>
                </c:pt>
                <c:pt idx="53">
                  <c:v>1473</c:v>
                </c:pt>
                <c:pt idx="54">
                  <c:v>1472</c:v>
                </c:pt>
                <c:pt idx="55">
                  <c:v>1473</c:v>
                </c:pt>
                <c:pt idx="56">
                  <c:v>1473</c:v>
                </c:pt>
                <c:pt idx="57">
                  <c:v>1476</c:v>
                </c:pt>
                <c:pt idx="58">
                  <c:v>1474</c:v>
                </c:pt>
                <c:pt idx="59">
                  <c:v>1474</c:v>
                </c:pt>
                <c:pt idx="60">
                  <c:v>1054</c:v>
                </c:pt>
                <c:pt idx="61">
                  <c:v>1055</c:v>
                </c:pt>
                <c:pt idx="62">
                  <c:v>1055</c:v>
                </c:pt>
                <c:pt idx="63">
                  <c:v>1054</c:v>
                </c:pt>
                <c:pt idx="64">
                  <c:v>1056</c:v>
                </c:pt>
                <c:pt idx="65">
                  <c:v>1057</c:v>
                </c:pt>
                <c:pt idx="66">
                  <c:v>1054</c:v>
                </c:pt>
                <c:pt idx="67">
                  <c:v>1054</c:v>
                </c:pt>
                <c:pt idx="68">
                  <c:v>1053</c:v>
                </c:pt>
                <c:pt idx="69">
                  <c:v>1054</c:v>
                </c:pt>
                <c:pt idx="70">
                  <c:v>1056</c:v>
                </c:pt>
                <c:pt idx="71">
                  <c:v>614</c:v>
                </c:pt>
                <c:pt idx="72">
                  <c:v>612</c:v>
                </c:pt>
                <c:pt idx="73">
                  <c:v>613</c:v>
                </c:pt>
                <c:pt idx="74">
                  <c:v>614</c:v>
                </c:pt>
                <c:pt idx="75">
                  <c:v>613</c:v>
                </c:pt>
                <c:pt idx="76">
                  <c:v>614</c:v>
                </c:pt>
                <c:pt idx="77">
                  <c:v>615</c:v>
                </c:pt>
                <c:pt idx="78">
                  <c:v>255</c:v>
                </c:pt>
                <c:pt idx="79">
                  <c:v>252</c:v>
                </c:pt>
                <c:pt idx="80">
                  <c:v>254</c:v>
                </c:pt>
                <c:pt idx="81">
                  <c:v>254</c:v>
                </c:pt>
                <c:pt idx="82">
                  <c:v>255</c:v>
                </c:pt>
                <c:pt idx="83">
                  <c:v>254</c:v>
                </c:pt>
                <c:pt idx="84">
                  <c:v>254</c:v>
                </c:pt>
                <c:pt idx="85">
                  <c:v>254</c:v>
                </c:pt>
                <c:pt idx="86">
                  <c:v>254</c:v>
                </c:pt>
                <c:pt idx="87">
                  <c:v>36</c:v>
                </c:pt>
                <c:pt idx="88">
                  <c:v>35</c:v>
                </c:pt>
                <c:pt idx="89">
                  <c:v>35</c:v>
                </c:pt>
                <c:pt idx="90">
                  <c:v>36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36</c:v>
                </c:pt>
                <c:pt idx="95">
                  <c:v>36</c:v>
                </c:pt>
                <c:pt idx="96">
                  <c:v>34</c:v>
                </c:pt>
                <c:pt idx="97">
                  <c:v>11</c:v>
                </c:pt>
                <c:pt idx="98">
                  <c:v>9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65444</c:v>
                </c:pt>
                <c:pt idx="106">
                  <c:v>65445</c:v>
                </c:pt>
                <c:pt idx="107">
                  <c:v>65443</c:v>
                </c:pt>
                <c:pt idx="108">
                  <c:v>65443</c:v>
                </c:pt>
                <c:pt idx="109">
                  <c:v>65443</c:v>
                </c:pt>
                <c:pt idx="110">
                  <c:v>65444</c:v>
                </c:pt>
                <c:pt idx="111">
                  <c:v>65445</c:v>
                </c:pt>
                <c:pt idx="112">
                  <c:v>65445</c:v>
                </c:pt>
                <c:pt idx="113">
                  <c:v>65442</c:v>
                </c:pt>
                <c:pt idx="114">
                  <c:v>65203</c:v>
                </c:pt>
                <c:pt idx="115">
                  <c:v>65204</c:v>
                </c:pt>
                <c:pt idx="116">
                  <c:v>65205</c:v>
                </c:pt>
                <c:pt idx="117">
                  <c:v>65205</c:v>
                </c:pt>
                <c:pt idx="118">
                  <c:v>65205</c:v>
                </c:pt>
                <c:pt idx="119">
                  <c:v>65202</c:v>
                </c:pt>
                <c:pt idx="120">
                  <c:v>65204</c:v>
                </c:pt>
                <c:pt idx="121">
                  <c:v>64983</c:v>
                </c:pt>
                <c:pt idx="122">
                  <c:v>64984</c:v>
                </c:pt>
                <c:pt idx="123">
                  <c:v>64984</c:v>
                </c:pt>
                <c:pt idx="124">
                  <c:v>64983</c:v>
                </c:pt>
                <c:pt idx="125">
                  <c:v>64543</c:v>
                </c:pt>
                <c:pt idx="126">
                  <c:v>64543</c:v>
                </c:pt>
                <c:pt idx="127">
                  <c:v>64543</c:v>
                </c:pt>
                <c:pt idx="128">
                  <c:v>64544</c:v>
                </c:pt>
                <c:pt idx="129">
                  <c:v>64202</c:v>
                </c:pt>
                <c:pt idx="130">
                  <c:v>64203</c:v>
                </c:pt>
                <c:pt idx="131">
                  <c:v>64203</c:v>
                </c:pt>
                <c:pt idx="132">
                  <c:v>64199</c:v>
                </c:pt>
                <c:pt idx="133">
                  <c:v>64202</c:v>
                </c:pt>
                <c:pt idx="134">
                  <c:v>64203</c:v>
                </c:pt>
                <c:pt idx="135">
                  <c:v>64200</c:v>
                </c:pt>
                <c:pt idx="136">
                  <c:v>64201</c:v>
                </c:pt>
                <c:pt idx="137">
                  <c:v>64201</c:v>
                </c:pt>
                <c:pt idx="138">
                  <c:v>64202</c:v>
                </c:pt>
                <c:pt idx="139">
                  <c:v>64202</c:v>
                </c:pt>
                <c:pt idx="140">
                  <c:v>64201</c:v>
                </c:pt>
                <c:pt idx="141">
                  <c:v>63823</c:v>
                </c:pt>
                <c:pt idx="142">
                  <c:v>63822</c:v>
                </c:pt>
                <c:pt idx="143">
                  <c:v>63820</c:v>
                </c:pt>
                <c:pt idx="144">
                  <c:v>63821</c:v>
                </c:pt>
                <c:pt idx="145">
                  <c:v>63498</c:v>
                </c:pt>
                <c:pt idx="146">
                  <c:v>63503</c:v>
                </c:pt>
                <c:pt idx="147">
                  <c:v>63502</c:v>
                </c:pt>
                <c:pt idx="148">
                  <c:v>63501</c:v>
                </c:pt>
                <c:pt idx="149">
                  <c:v>63500</c:v>
                </c:pt>
                <c:pt idx="150">
                  <c:v>63501</c:v>
                </c:pt>
                <c:pt idx="151">
                  <c:v>63501</c:v>
                </c:pt>
                <c:pt idx="152">
                  <c:v>63502</c:v>
                </c:pt>
                <c:pt idx="153">
                  <c:v>63488</c:v>
                </c:pt>
                <c:pt idx="154">
                  <c:v>63488</c:v>
                </c:pt>
                <c:pt idx="155">
                  <c:v>63488</c:v>
                </c:pt>
                <c:pt idx="156">
                  <c:v>63489</c:v>
                </c:pt>
                <c:pt idx="157">
                  <c:v>63488</c:v>
                </c:pt>
                <c:pt idx="158">
                  <c:v>63488</c:v>
                </c:pt>
                <c:pt idx="159">
                  <c:v>63488</c:v>
                </c:pt>
              </c:numCache>
            </c:numRef>
          </c:xVal>
          <c:yVal>
            <c:numRef>
              <c:f>Channel2!$E$2:$E$161</c:f>
              <c:numCache>
                <c:formatCode>General</c:formatCode>
                <c:ptCount val="160"/>
                <c:pt idx="0">
                  <c:v>1.0499999999999999E-3</c:v>
                </c:pt>
                <c:pt idx="1">
                  <c:v>1.0499999999999999E-3</c:v>
                </c:pt>
                <c:pt idx="2">
                  <c:v>1.0499999999999999E-3</c:v>
                </c:pt>
                <c:pt idx="3">
                  <c:v>1.0499999999999999E-3</c:v>
                </c:pt>
                <c:pt idx="4">
                  <c:v>1.0499999999999999E-3</c:v>
                </c:pt>
                <c:pt idx="5">
                  <c:v>1.0499999999999999E-3</c:v>
                </c:pt>
                <c:pt idx="6">
                  <c:v>1.0499999999999999E-3</c:v>
                </c:pt>
                <c:pt idx="7">
                  <c:v>1.0499999999999999E-3</c:v>
                </c:pt>
                <c:pt idx="8">
                  <c:v>1.0499999999999999E-3</c:v>
                </c:pt>
                <c:pt idx="9">
                  <c:v>1.0499999999999999E-3</c:v>
                </c:pt>
                <c:pt idx="10">
                  <c:v>1.0499999999999999E-3</c:v>
                </c:pt>
                <c:pt idx="11">
                  <c:v>1.0499999999999999E-3</c:v>
                </c:pt>
                <c:pt idx="12">
                  <c:v>1.0499999999999999E-3</c:v>
                </c:pt>
                <c:pt idx="13">
                  <c:v>1.0499999999999999E-3</c:v>
                </c:pt>
                <c:pt idx="14">
                  <c:v>1.0499999999999999E-3</c:v>
                </c:pt>
                <c:pt idx="15">
                  <c:v>1.0499999999999999E-3</c:v>
                </c:pt>
                <c:pt idx="16">
                  <c:v>1.0499999999999999E-3</c:v>
                </c:pt>
                <c:pt idx="17">
                  <c:v>1.0499999999999999E-3</c:v>
                </c:pt>
                <c:pt idx="18">
                  <c:v>1.0499999999999999E-3</c:v>
                </c:pt>
                <c:pt idx="19">
                  <c:v>1.0499999999999999E-3</c:v>
                </c:pt>
                <c:pt idx="20">
                  <c:v>1.0499999999999999E-3</c:v>
                </c:pt>
                <c:pt idx="21">
                  <c:v>1.0499999999999999E-3</c:v>
                </c:pt>
                <c:pt idx="22">
                  <c:v>1.0499999999999999E-3</c:v>
                </c:pt>
                <c:pt idx="23">
                  <c:v>1.0499999999999999E-3</c:v>
                </c:pt>
                <c:pt idx="24">
                  <c:v>1.0499999999999999E-3</c:v>
                </c:pt>
                <c:pt idx="25">
                  <c:v>1.0399999999999999E-3</c:v>
                </c:pt>
                <c:pt idx="26">
                  <c:v>1.0399999999999999E-3</c:v>
                </c:pt>
                <c:pt idx="27">
                  <c:v>1.0399999999999999E-3</c:v>
                </c:pt>
                <c:pt idx="28">
                  <c:v>1.0399999999999999E-3</c:v>
                </c:pt>
                <c:pt idx="29">
                  <c:v>1.0399999999999999E-3</c:v>
                </c:pt>
                <c:pt idx="30">
                  <c:v>1.0399999999999999E-3</c:v>
                </c:pt>
                <c:pt idx="31">
                  <c:v>1.0399999999999999E-3</c:v>
                </c:pt>
                <c:pt idx="32">
                  <c:v>1.0399999999999999E-3</c:v>
                </c:pt>
                <c:pt idx="33">
                  <c:v>1.0399999999999999E-3</c:v>
                </c:pt>
                <c:pt idx="34">
                  <c:v>1.0399999999999999E-3</c:v>
                </c:pt>
                <c:pt idx="35">
                  <c:v>1.0399999999999999E-3</c:v>
                </c:pt>
                <c:pt idx="36">
                  <c:v>1.0399999999999999E-3</c:v>
                </c:pt>
                <c:pt idx="37">
                  <c:v>1.0399999999999999E-3</c:v>
                </c:pt>
                <c:pt idx="38">
                  <c:v>1.0399999999999999E-3</c:v>
                </c:pt>
                <c:pt idx="39">
                  <c:v>1.0399999999999999E-3</c:v>
                </c:pt>
                <c:pt idx="40">
                  <c:v>9.7000000000000005E-4</c:v>
                </c:pt>
                <c:pt idx="41">
                  <c:v>9.7000000000000005E-4</c:v>
                </c:pt>
                <c:pt idx="42">
                  <c:v>9.7000000000000005E-4</c:v>
                </c:pt>
                <c:pt idx="43">
                  <c:v>9.7000000000000005E-4</c:v>
                </c:pt>
                <c:pt idx="44">
                  <c:v>9.7000000000000005E-4</c:v>
                </c:pt>
                <c:pt idx="45">
                  <c:v>9.7000000000000005E-4</c:v>
                </c:pt>
                <c:pt idx="46">
                  <c:v>9.7000000000000005E-4</c:v>
                </c:pt>
                <c:pt idx="47">
                  <c:v>9.7000000000000005E-4</c:v>
                </c:pt>
                <c:pt idx="48">
                  <c:v>9.7000000000000005E-4</c:v>
                </c:pt>
                <c:pt idx="49">
                  <c:v>7.5000000000000002E-4</c:v>
                </c:pt>
                <c:pt idx="50">
                  <c:v>7.5000000000000002E-4</c:v>
                </c:pt>
                <c:pt idx="51">
                  <c:v>7.5000000000000002E-4</c:v>
                </c:pt>
                <c:pt idx="52">
                  <c:v>7.5000000000000002E-4</c:v>
                </c:pt>
                <c:pt idx="53">
                  <c:v>7.5000000000000002E-4</c:v>
                </c:pt>
                <c:pt idx="54">
                  <c:v>7.5000000000000002E-4</c:v>
                </c:pt>
                <c:pt idx="55">
                  <c:v>7.5000000000000002E-4</c:v>
                </c:pt>
                <c:pt idx="56">
                  <c:v>7.5000000000000002E-4</c:v>
                </c:pt>
                <c:pt idx="57">
                  <c:v>7.5000000000000002E-4</c:v>
                </c:pt>
                <c:pt idx="58">
                  <c:v>7.5000000000000002E-4</c:v>
                </c:pt>
                <c:pt idx="59">
                  <c:v>7.5000000000000002E-4</c:v>
                </c:pt>
                <c:pt idx="60">
                  <c:v>5.5000000000000003E-4</c:v>
                </c:pt>
                <c:pt idx="61">
                  <c:v>5.5000000000000003E-4</c:v>
                </c:pt>
                <c:pt idx="62">
                  <c:v>5.5000000000000003E-4</c:v>
                </c:pt>
                <c:pt idx="63">
                  <c:v>5.5000000000000003E-4</c:v>
                </c:pt>
                <c:pt idx="64">
                  <c:v>5.5000000000000003E-4</c:v>
                </c:pt>
                <c:pt idx="65">
                  <c:v>5.5000000000000003E-4</c:v>
                </c:pt>
                <c:pt idx="66">
                  <c:v>5.5000000000000003E-4</c:v>
                </c:pt>
                <c:pt idx="67">
                  <c:v>5.5000000000000003E-4</c:v>
                </c:pt>
                <c:pt idx="68">
                  <c:v>5.5000000000000003E-4</c:v>
                </c:pt>
                <c:pt idx="69">
                  <c:v>5.5000000000000003E-4</c:v>
                </c:pt>
                <c:pt idx="70">
                  <c:v>5.5000000000000003E-4</c:v>
                </c:pt>
                <c:pt idx="71">
                  <c:v>3.4000000000000002E-4</c:v>
                </c:pt>
                <c:pt idx="72">
                  <c:v>3.4000000000000002E-4</c:v>
                </c:pt>
                <c:pt idx="73">
                  <c:v>3.4000000000000002E-4</c:v>
                </c:pt>
                <c:pt idx="74">
                  <c:v>3.4000000000000002E-4</c:v>
                </c:pt>
                <c:pt idx="75">
                  <c:v>3.4000000000000002E-4</c:v>
                </c:pt>
                <c:pt idx="76">
                  <c:v>3.4000000000000002E-4</c:v>
                </c:pt>
                <c:pt idx="77">
                  <c:v>3.4000000000000002E-4</c:v>
                </c:pt>
                <c:pt idx="78">
                  <c:v>1.4999999999999999E-4</c:v>
                </c:pt>
                <c:pt idx="79">
                  <c:v>1.4999999999999999E-4</c:v>
                </c:pt>
                <c:pt idx="80">
                  <c:v>1.4999999999999999E-4</c:v>
                </c:pt>
                <c:pt idx="81">
                  <c:v>1.4999999999999999E-4</c:v>
                </c:pt>
                <c:pt idx="82">
                  <c:v>1.4999999999999999E-4</c:v>
                </c:pt>
                <c:pt idx="83">
                  <c:v>1.4999999999999999E-4</c:v>
                </c:pt>
                <c:pt idx="84">
                  <c:v>1.4999999999999999E-4</c:v>
                </c:pt>
                <c:pt idx="85">
                  <c:v>1.4999999999999999E-4</c:v>
                </c:pt>
                <c:pt idx="86">
                  <c:v>1.4999999999999999E-4</c:v>
                </c:pt>
                <c:pt idx="87">
                  <c:v>5.0000000000000001E-4</c:v>
                </c:pt>
                <c:pt idx="88">
                  <c:v>5.0000000000000001E-4</c:v>
                </c:pt>
                <c:pt idx="89">
                  <c:v>5.0000000000000001E-4</c:v>
                </c:pt>
                <c:pt idx="90">
                  <c:v>5.0000000000000001E-4</c:v>
                </c:pt>
                <c:pt idx="91">
                  <c:v>5.0000000000000001E-4</c:v>
                </c:pt>
                <c:pt idx="92">
                  <c:v>5.0000000000000001E-4</c:v>
                </c:pt>
                <c:pt idx="93">
                  <c:v>5.0000000000000001E-4</c:v>
                </c:pt>
                <c:pt idx="94">
                  <c:v>5.0000000000000001E-4</c:v>
                </c:pt>
                <c:pt idx="95">
                  <c:v>5.0000000000000001E-4</c:v>
                </c:pt>
                <c:pt idx="96">
                  <c:v>5.0000000000000001E-4</c:v>
                </c:pt>
                <c:pt idx="97">
                  <c:v>2.9999999999999997E-4</c:v>
                </c:pt>
                <c:pt idx="98">
                  <c:v>2.9999999999999997E-4</c:v>
                </c:pt>
                <c:pt idx="99">
                  <c:v>2.9999999999999997E-4</c:v>
                </c:pt>
                <c:pt idx="100">
                  <c:v>2.9999999999999997E-4</c:v>
                </c:pt>
                <c:pt idx="101">
                  <c:v>2.9999999999999997E-4</c:v>
                </c:pt>
                <c:pt idx="102">
                  <c:v>2.9999999999999997E-4</c:v>
                </c:pt>
                <c:pt idx="103">
                  <c:v>2.9999999999999997E-4</c:v>
                </c:pt>
                <c:pt idx="104">
                  <c:v>2.9999999999999997E-4</c:v>
                </c:pt>
                <c:pt idx="105">
                  <c:v>-3.0000000000000001E-5</c:v>
                </c:pt>
                <c:pt idx="106">
                  <c:v>-3.0000000000000001E-5</c:v>
                </c:pt>
                <c:pt idx="107">
                  <c:v>-3.0000000000000001E-5</c:v>
                </c:pt>
                <c:pt idx="108">
                  <c:v>-3.0000000000000001E-5</c:v>
                </c:pt>
                <c:pt idx="109">
                  <c:v>-3.0000000000000001E-5</c:v>
                </c:pt>
                <c:pt idx="110">
                  <c:v>-3.0000000000000001E-5</c:v>
                </c:pt>
                <c:pt idx="111">
                  <c:v>-3.0000000000000001E-5</c:v>
                </c:pt>
                <c:pt idx="112">
                  <c:v>-3.0000000000000001E-5</c:v>
                </c:pt>
                <c:pt idx="113">
                  <c:v>-3.0000000000000001E-5</c:v>
                </c:pt>
                <c:pt idx="114">
                  <c:v>-1.4999999999999999E-4</c:v>
                </c:pt>
                <c:pt idx="115">
                  <c:v>-1.4999999999999999E-4</c:v>
                </c:pt>
                <c:pt idx="116">
                  <c:v>-1.4999999999999999E-4</c:v>
                </c:pt>
                <c:pt idx="117">
                  <c:v>-1.4999999999999999E-4</c:v>
                </c:pt>
                <c:pt idx="118">
                  <c:v>-1.4999999999999999E-4</c:v>
                </c:pt>
                <c:pt idx="119">
                  <c:v>-1.4999999999999999E-4</c:v>
                </c:pt>
                <c:pt idx="120">
                  <c:v>-1.4999999999999999E-4</c:v>
                </c:pt>
                <c:pt idx="121">
                  <c:v>-2.5000000000000001E-4</c:v>
                </c:pt>
                <c:pt idx="122">
                  <c:v>-2.5000000000000001E-4</c:v>
                </c:pt>
                <c:pt idx="123">
                  <c:v>-2.5000000000000001E-4</c:v>
                </c:pt>
                <c:pt idx="124">
                  <c:v>-2.5000000000000001E-4</c:v>
                </c:pt>
                <c:pt idx="125">
                  <c:v>-4.6999999999999999E-4</c:v>
                </c:pt>
                <c:pt idx="126">
                  <c:v>-4.6999999999999999E-4</c:v>
                </c:pt>
                <c:pt idx="127">
                  <c:v>-4.6999999999999999E-4</c:v>
                </c:pt>
                <c:pt idx="128">
                  <c:v>-4.6999999999999999E-4</c:v>
                </c:pt>
                <c:pt idx="129">
                  <c:v>-6.4000000000000005E-4</c:v>
                </c:pt>
                <c:pt idx="130">
                  <c:v>-6.4000000000000005E-4</c:v>
                </c:pt>
                <c:pt idx="131">
                  <c:v>-6.4000000000000005E-4</c:v>
                </c:pt>
                <c:pt idx="132">
                  <c:v>-6.4000000000000005E-4</c:v>
                </c:pt>
                <c:pt idx="133">
                  <c:v>-6.4000000000000005E-4</c:v>
                </c:pt>
                <c:pt idx="134">
                  <c:v>-6.4000000000000005E-4</c:v>
                </c:pt>
                <c:pt idx="135">
                  <c:v>-6.4000000000000005E-4</c:v>
                </c:pt>
                <c:pt idx="136">
                  <c:v>-6.4000000000000005E-4</c:v>
                </c:pt>
                <c:pt idx="137">
                  <c:v>-6.4000000000000005E-4</c:v>
                </c:pt>
                <c:pt idx="138">
                  <c:v>-6.4000000000000005E-4</c:v>
                </c:pt>
                <c:pt idx="139">
                  <c:v>-6.4000000000000005E-4</c:v>
                </c:pt>
                <c:pt idx="140">
                  <c:v>-6.4000000000000005E-4</c:v>
                </c:pt>
                <c:pt idx="141">
                  <c:v>-8.1999999999999998E-4</c:v>
                </c:pt>
                <c:pt idx="142">
                  <c:v>-8.1999999999999998E-4</c:v>
                </c:pt>
                <c:pt idx="143">
                  <c:v>-8.1999999999999998E-4</c:v>
                </c:pt>
                <c:pt idx="144">
                  <c:v>-8.1999999999999998E-4</c:v>
                </c:pt>
                <c:pt idx="145">
                  <c:v>-9.7000000000000005E-4</c:v>
                </c:pt>
                <c:pt idx="146">
                  <c:v>-9.7000000000000005E-4</c:v>
                </c:pt>
                <c:pt idx="147">
                  <c:v>-9.7000000000000005E-4</c:v>
                </c:pt>
                <c:pt idx="148">
                  <c:v>-9.7000000000000005E-4</c:v>
                </c:pt>
                <c:pt idx="149">
                  <c:v>-9.7000000000000005E-4</c:v>
                </c:pt>
                <c:pt idx="150">
                  <c:v>-9.7000000000000005E-4</c:v>
                </c:pt>
                <c:pt idx="151">
                  <c:v>-9.7000000000000005E-4</c:v>
                </c:pt>
                <c:pt idx="152">
                  <c:v>-9.7000000000000005E-4</c:v>
                </c:pt>
                <c:pt idx="153">
                  <c:v>-9.7000000000000005E-4</c:v>
                </c:pt>
                <c:pt idx="154">
                  <c:v>-9.7000000000000005E-4</c:v>
                </c:pt>
                <c:pt idx="155">
                  <c:v>-9.7000000000000005E-4</c:v>
                </c:pt>
                <c:pt idx="156">
                  <c:v>-9.7000000000000005E-4</c:v>
                </c:pt>
                <c:pt idx="157">
                  <c:v>-9.7000000000000005E-4</c:v>
                </c:pt>
                <c:pt idx="158">
                  <c:v>-9.7000000000000005E-4</c:v>
                </c:pt>
                <c:pt idx="159">
                  <c:v>-9.7000000000000005E-4</c:v>
                </c:pt>
              </c:numCache>
            </c:numRef>
          </c:yVal>
        </c:ser>
        <c:axId val="55976704"/>
        <c:axId val="125897728"/>
      </c:scatterChart>
      <c:valAx>
        <c:axId val="55976704"/>
        <c:scaling>
          <c:orientation val="minMax"/>
        </c:scaling>
        <c:axPos val="b"/>
        <c:numFmt formatCode="General" sourceLinked="1"/>
        <c:tickLblPos val="nextTo"/>
        <c:crossAx val="125897728"/>
        <c:crosses val="autoZero"/>
        <c:crossBetween val="midCat"/>
      </c:valAx>
      <c:valAx>
        <c:axId val="125897728"/>
        <c:scaling>
          <c:orientation val="minMax"/>
        </c:scaling>
        <c:axPos val="l"/>
        <c:majorGridlines/>
        <c:numFmt formatCode="General" sourceLinked="1"/>
        <c:tickLblPos val="nextTo"/>
        <c:crossAx val="559767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600075</xdr:colOff>
      <xdr:row>9</xdr:row>
      <xdr:rowOff>0</xdr:rowOff>
    </xdr:from>
    <xdr:to>
      <xdr:col>27</xdr:col>
      <xdr:colOff>295275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11</xdr:row>
      <xdr:rowOff>9525</xdr:rowOff>
    </xdr:from>
    <xdr:to>
      <xdr:col>18</xdr:col>
      <xdr:colOff>295275</xdr:colOff>
      <xdr:row>25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E24" sqref="E24"/>
    </sheetView>
  </sheetViews>
  <sheetFormatPr defaultRowHeight="15"/>
  <cols>
    <col min="1" max="1" width="11" bestFit="1" customWidth="1"/>
    <col min="2" max="2" width="10.7109375" bestFit="1" customWidth="1"/>
    <col min="3" max="3" width="11.140625" bestFit="1" customWidth="1"/>
    <col min="4" max="4" width="20.28515625" bestFit="1" customWidth="1"/>
    <col min="5" max="5" width="20" bestFit="1" customWidth="1"/>
    <col min="6" max="6" width="15.140625" bestFit="1" customWidth="1"/>
    <col min="7" max="7" width="19" bestFit="1" customWidth="1"/>
    <col min="8" max="8" width="16.28515625" bestFit="1" customWidth="1"/>
    <col min="9" max="9" width="11.140625" bestFit="1" customWidth="1"/>
    <col min="10" max="10" width="10" bestFit="1" customWidth="1"/>
    <col min="11" max="11" width="9" bestFit="1" customWidth="1"/>
    <col min="12" max="12" width="16.5703125" bestFit="1" customWidth="1"/>
  </cols>
  <sheetData>
    <row r="1" spans="1:1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E2">
        <v>3</v>
      </c>
    </row>
    <row r="4" spans="1:12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2" t="s">
        <v>18</v>
      </c>
      <c r="B5">
        <v>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41</v>
      </c>
      <c r="B6">
        <v>4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1:12">
      <c r="A7" s="2" t="s">
        <v>43</v>
      </c>
      <c r="B7">
        <v>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  <row r="9" spans="1:12">
      <c r="A9" s="1" t="s">
        <v>18</v>
      </c>
    </row>
    <row r="10" spans="1:12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</v>
      </c>
      <c r="H10" s="3" t="s">
        <v>34</v>
      </c>
      <c r="I10" s="3" t="s">
        <v>35</v>
      </c>
    </row>
    <row r="11" spans="1:12">
      <c r="A11" s="1" t="s">
        <v>36</v>
      </c>
      <c r="B11" s="2" t="s">
        <v>37</v>
      </c>
      <c r="D11">
        <v>160</v>
      </c>
      <c r="H11">
        <v>0</v>
      </c>
    </row>
    <row r="12" spans="1:12">
      <c r="A12" s="1" t="s">
        <v>38</v>
      </c>
      <c r="B12" s="2" t="s">
        <v>37</v>
      </c>
      <c r="D12">
        <v>160</v>
      </c>
      <c r="H12">
        <v>1</v>
      </c>
    </row>
    <row r="13" spans="1:12">
      <c r="A13" s="1" t="s">
        <v>39</v>
      </c>
      <c r="B13" s="2" t="s">
        <v>37</v>
      </c>
      <c r="D13">
        <v>160</v>
      </c>
      <c r="H13">
        <v>2</v>
      </c>
    </row>
    <row r="14" spans="1:12">
      <c r="A14" s="1" t="s">
        <v>40</v>
      </c>
      <c r="B14" s="2" t="s">
        <v>37</v>
      </c>
      <c r="D14">
        <v>160</v>
      </c>
      <c r="H14">
        <v>3</v>
      </c>
    </row>
    <row r="16" spans="1:12">
      <c r="A16" s="1" t="s">
        <v>41</v>
      </c>
    </row>
    <row r="17" spans="1:9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4</v>
      </c>
      <c r="H17" s="3" t="s">
        <v>34</v>
      </c>
      <c r="I17" s="3" t="s">
        <v>35</v>
      </c>
    </row>
    <row r="18" spans="1:9">
      <c r="A18" s="1" t="s">
        <v>36</v>
      </c>
      <c r="B18" s="2" t="s">
        <v>37</v>
      </c>
      <c r="D18">
        <v>160</v>
      </c>
      <c r="H18">
        <v>0</v>
      </c>
    </row>
    <row r="19" spans="1:9">
      <c r="A19" s="1" t="s">
        <v>38</v>
      </c>
      <c r="B19" s="2" t="s">
        <v>37</v>
      </c>
      <c r="D19">
        <v>160</v>
      </c>
      <c r="H19">
        <v>1</v>
      </c>
    </row>
    <row r="20" spans="1:9">
      <c r="A20" s="1" t="s">
        <v>39</v>
      </c>
      <c r="B20" s="2" t="s">
        <v>37</v>
      </c>
      <c r="D20">
        <v>160</v>
      </c>
      <c r="H20">
        <v>2</v>
      </c>
    </row>
    <row r="21" spans="1:9">
      <c r="A21" s="1" t="s">
        <v>40</v>
      </c>
      <c r="B21" s="2" t="s">
        <v>37</v>
      </c>
      <c r="D21">
        <v>160</v>
      </c>
      <c r="H21">
        <v>3</v>
      </c>
    </row>
    <row r="23" spans="1:9">
      <c r="A23" s="1" t="s">
        <v>43</v>
      </c>
    </row>
    <row r="24" spans="1:9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4</v>
      </c>
      <c r="H24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>
      <selection sqref="A1:D161"/>
    </sheetView>
  </sheetViews>
  <sheetFormatPr defaultRowHeight="15"/>
  <cols>
    <col min="1" max="1" width="10.85546875" bestFit="1" customWidth="1"/>
    <col min="2" max="2" width="7.85546875" bestFit="1" customWidth="1"/>
    <col min="3" max="3" width="7.7109375" bestFit="1" customWidth="1"/>
    <col min="4" max="4" width="8.7109375" bestFit="1" customWidth="1"/>
  </cols>
  <sheetData>
    <row r="1" spans="1:4">
      <c r="A1" s="1"/>
      <c r="B1" s="1"/>
      <c r="C1" s="1"/>
      <c r="D1" s="1"/>
    </row>
    <row r="2" spans="1:4">
      <c r="A2" s="4"/>
    </row>
    <row r="3" spans="1:4">
      <c r="A3" s="4"/>
    </row>
    <row r="4" spans="1:4">
      <c r="A4" s="4"/>
    </row>
    <row r="5" spans="1:4">
      <c r="A5" s="4"/>
    </row>
    <row r="6" spans="1:4">
      <c r="A6" s="4"/>
    </row>
    <row r="7" spans="1:4">
      <c r="A7" s="4"/>
    </row>
    <row r="8" spans="1:4">
      <c r="A8" s="4"/>
    </row>
    <row r="9" spans="1:4">
      <c r="A9" s="4"/>
    </row>
    <row r="10" spans="1:4">
      <c r="A10" s="4"/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1"/>
  <sheetViews>
    <sheetView tabSelected="1" topLeftCell="A91" workbookViewId="0">
      <selection activeCell="P147" sqref="J127:P147"/>
    </sheetView>
  </sheetViews>
  <sheetFormatPr defaultRowHeight="15"/>
  <cols>
    <col min="1" max="1" width="10.85546875" bestFit="1" customWidth="1"/>
    <col min="2" max="2" width="7.85546875" bestFit="1" customWidth="1"/>
    <col min="3" max="3" width="7.7109375" bestFit="1" customWidth="1"/>
    <col min="4" max="4" width="11" bestFit="1" customWidth="1"/>
    <col min="5" max="5" width="8.7109375" bestFit="1" customWidth="1"/>
    <col min="6" max="6" width="8.7109375" customWidth="1"/>
    <col min="10" max="10" width="8.42578125" bestFit="1" customWidth="1"/>
    <col min="11" max="12" width="9.5703125" bestFit="1" customWidth="1"/>
  </cols>
  <sheetData>
    <row r="1" spans="1:13">
      <c r="A1" s="1" t="s">
        <v>36</v>
      </c>
      <c r="B1" s="1" t="s">
        <v>38</v>
      </c>
      <c r="C1" s="1" t="s">
        <v>39</v>
      </c>
      <c r="E1" s="1" t="s">
        <v>40</v>
      </c>
      <c r="F1" s="1" t="s">
        <v>49</v>
      </c>
      <c r="G1" s="1" t="s">
        <v>44</v>
      </c>
      <c r="H1" s="1" t="s">
        <v>45</v>
      </c>
      <c r="I1" s="1" t="s">
        <v>46</v>
      </c>
      <c r="K1" t="s">
        <v>47</v>
      </c>
      <c r="L1" t="s">
        <v>48</v>
      </c>
    </row>
    <row r="2" spans="1:13">
      <c r="A2" s="4">
        <v>0.82572916666666663</v>
      </c>
      <c r="B2" t="s">
        <v>42</v>
      </c>
      <c r="C2">
        <v>2047</v>
      </c>
      <c r="E2">
        <v>1.0499999999999999E-3</v>
      </c>
      <c r="F2">
        <f>E2*1000</f>
        <v>1.05</v>
      </c>
      <c r="G2" t="str">
        <f>DEC2HEX(C2)</f>
        <v>7FF</v>
      </c>
      <c r="H2">
        <f>C2*$L$2+$K$2</f>
        <v>0.98364590000000007</v>
      </c>
      <c r="I2">
        <f>(H2-E2)/H2*100</f>
        <v>99.893254269651308</v>
      </c>
      <c r="K2" s="6">
        <f>0.0013+0.00001*K3</f>
        <v>1.6999999999999999E-3</v>
      </c>
      <c r="L2" s="6">
        <f>0.0004+0.00001*L3</f>
        <v>4.797E-4</v>
      </c>
      <c r="M2">
        <v>7.9950000000000001</v>
      </c>
    </row>
    <row r="3" spans="1:13">
      <c r="A3" s="4">
        <v>0.82574074074074078</v>
      </c>
      <c r="B3" t="s">
        <v>42</v>
      </c>
      <c r="C3">
        <v>2047</v>
      </c>
      <c r="E3">
        <v>1.0499999999999999E-3</v>
      </c>
      <c r="F3">
        <f t="shared" ref="F3:F66" si="0">E3*1000</f>
        <v>1.05</v>
      </c>
      <c r="G3" t="str">
        <f>DEC2HEX(C3)</f>
        <v>7FF</v>
      </c>
      <c r="H3">
        <f>C3*$L$2+$K$2</f>
        <v>0.98364590000000007</v>
      </c>
      <c r="I3">
        <f t="shared" ref="I3" si="1">(H3-E3)/H3*100</f>
        <v>99.893254269651308</v>
      </c>
      <c r="K3">
        <v>40</v>
      </c>
      <c r="L3">
        <v>7.97</v>
      </c>
    </row>
    <row r="4" spans="1:13">
      <c r="A4" s="4">
        <v>0.82574074074074078</v>
      </c>
      <c r="B4" t="s">
        <v>42</v>
      </c>
      <c r="C4">
        <v>2047</v>
      </c>
      <c r="E4">
        <v>1.0499999999999999E-3</v>
      </c>
      <c r="F4">
        <f t="shared" si="0"/>
        <v>1.05</v>
      </c>
      <c r="G4" t="str">
        <f>DEC2HEX(C4)</f>
        <v>7FF</v>
      </c>
      <c r="H4">
        <f>C4*$L$2+$K$2</f>
        <v>0.98364590000000007</v>
      </c>
      <c r="I4">
        <f t="shared" ref="I4:I67" si="2">(H4-E4)/H4*100</f>
        <v>99.893254269651308</v>
      </c>
    </row>
    <row r="5" spans="1:13">
      <c r="A5" s="4">
        <v>0.82575231481481481</v>
      </c>
      <c r="B5" t="s">
        <v>42</v>
      </c>
      <c r="C5">
        <v>2047</v>
      </c>
      <c r="E5">
        <v>1.0499999999999999E-3</v>
      </c>
      <c r="F5">
        <f t="shared" si="0"/>
        <v>1.05</v>
      </c>
      <c r="G5" t="str">
        <f>DEC2HEX(C5)</f>
        <v>7FF</v>
      </c>
      <c r="H5">
        <f>C5*$L$2+$K$2</f>
        <v>0.98364590000000007</v>
      </c>
      <c r="I5">
        <f t="shared" si="2"/>
        <v>99.893254269651308</v>
      </c>
    </row>
    <row r="6" spans="1:13">
      <c r="A6" s="4">
        <v>0.82575231481481481</v>
      </c>
      <c r="B6" t="s">
        <v>42</v>
      </c>
      <c r="C6">
        <v>2047</v>
      </c>
      <c r="E6">
        <v>1.0499999999999999E-3</v>
      </c>
      <c r="F6">
        <f t="shared" si="0"/>
        <v>1.05</v>
      </c>
      <c r="G6" t="str">
        <f>DEC2HEX(C6)</f>
        <v>7FF</v>
      </c>
      <c r="H6">
        <f>C6*$L$2+$K$2</f>
        <v>0.98364590000000007</v>
      </c>
      <c r="I6">
        <f t="shared" si="2"/>
        <v>99.893254269651308</v>
      </c>
    </row>
    <row r="7" spans="1:13">
      <c r="A7" s="4">
        <v>0.82576388888888896</v>
      </c>
      <c r="B7" t="s">
        <v>42</v>
      </c>
      <c r="C7">
        <v>2047</v>
      </c>
      <c r="E7">
        <v>1.0499999999999999E-3</v>
      </c>
      <c r="F7">
        <f t="shared" si="0"/>
        <v>1.05</v>
      </c>
      <c r="G7" t="str">
        <f>DEC2HEX(C7)</f>
        <v>7FF</v>
      </c>
      <c r="H7">
        <f>C7*$L$2+$K$2</f>
        <v>0.98364590000000007</v>
      </c>
      <c r="I7">
        <f t="shared" si="2"/>
        <v>99.893254269651308</v>
      </c>
    </row>
    <row r="8" spans="1:13">
      <c r="A8" s="4">
        <v>0.82576388888888896</v>
      </c>
      <c r="B8" t="s">
        <v>42</v>
      </c>
      <c r="C8">
        <v>2047</v>
      </c>
      <c r="E8">
        <v>1.0499999999999999E-3</v>
      </c>
      <c r="F8">
        <f t="shared" si="0"/>
        <v>1.05</v>
      </c>
      <c r="G8" t="str">
        <f>DEC2HEX(C8)</f>
        <v>7FF</v>
      </c>
      <c r="H8">
        <f>C8*$L$2+$K$2</f>
        <v>0.98364590000000007</v>
      </c>
      <c r="I8">
        <f t="shared" si="2"/>
        <v>99.893254269651308</v>
      </c>
    </row>
    <row r="9" spans="1:13">
      <c r="A9" s="4">
        <v>0.82577546296296289</v>
      </c>
      <c r="B9" t="s">
        <v>42</v>
      </c>
      <c r="C9">
        <v>2047</v>
      </c>
      <c r="E9">
        <v>1.0499999999999999E-3</v>
      </c>
      <c r="F9">
        <f t="shared" si="0"/>
        <v>1.05</v>
      </c>
      <c r="G9" t="str">
        <f>DEC2HEX(C9)</f>
        <v>7FF</v>
      </c>
      <c r="H9">
        <f>C9*$L$2+$K$2</f>
        <v>0.98364590000000007</v>
      </c>
      <c r="I9">
        <f t="shared" si="2"/>
        <v>99.893254269651308</v>
      </c>
    </row>
    <row r="10" spans="1:13">
      <c r="A10" s="4">
        <v>0.82577546296296289</v>
      </c>
      <c r="B10" t="s">
        <v>42</v>
      </c>
      <c r="C10">
        <v>2047</v>
      </c>
      <c r="E10">
        <v>1.0499999999999999E-3</v>
      </c>
      <c r="F10">
        <f t="shared" si="0"/>
        <v>1.05</v>
      </c>
      <c r="G10" t="str">
        <f>DEC2HEX(C10)</f>
        <v>7FF</v>
      </c>
      <c r="H10">
        <f>C10*$L$2+$K$2</f>
        <v>0.98364590000000007</v>
      </c>
      <c r="I10">
        <f t="shared" si="2"/>
        <v>99.893254269651308</v>
      </c>
    </row>
    <row r="11" spans="1:13">
      <c r="A11" s="4">
        <v>0.82578703703703704</v>
      </c>
      <c r="B11" t="s">
        <v>42</v>
      </c>
      <c r="C11">
        <v>2047</v>
      </c>
      <c r="E11">
        <v>1.0499999999999999E-3</v>
      </c>
      <c r="F11">
        <f t="shared" si="0"/>
        <v>1.05</v>
      </c>
      <c r="G11" t="str">
        <f>DEC2HEX(C11)</f>
        <v>7FF</v>
      </c>
      <c r="H11">
        <f>C11*$L$2+$K$2</f>
        <v>0.98364590000000007</v>
      </c>
      <c r="I11">
        <f t="shared" si="2"/>
        <v>99.893254269651308</v>
      </c>
    </row>
    <row r="12" spans="1:13">
      <c r="A12" s="4">
        <v>0.82579861111111119</v>
      </c>
      <c r="B12" t="s">
        <v>42</v>
      </c>
      <c r="C12">
        <v>2047</v>
      </c>
      <c r="E12">
        <v>1.0499999999999999E-3</v>
      </c>
      <c r="F12">
        <f t="shared" si="0"/>
        <v>1.05</v>
      </c>
      <c r="G12" t="str">
        <f>DEC2HEX(C12)</f>
        <v>7FF</v>
      </c>
      <c r="H12">
        <f>C12*$L$2+$K$2</f>
        <v>0.98364590000000007</v>
      </c>
      <c r="I12">
        <f t="shared" si="2"/>
        <v>99.893254269651308</v>
      </c>
    </row>
    <row r="13" spans="1:13">
      <c r="A13" s="4">
        <v>0.82579861111111119</v>
      </c>
      <c r="B13" t="s">
        <v>42</v>
      </c>
      <c r="C13">
        <v>2047</v>
      </c>
      <c r="E13">
        <v>1.0499999999999999E-3</v>
      </c>
      <c r="F13">
        <f t="shared" si="0"/>
        <v>1.05</v>
      </c>
      <c r="G13" t="str">
        <f>DEC2HEX(C13)</f>
        <v>7FF</v>
      </c>
      <c r="H13">
        <f>C13*$L$2+$K$2</f>
        <v>0.98364590000000007</v>
      </c>
      <c r="I13">
        <f t="shared" si="2"/>
        <v>99.893254269651308</v>
      </c>
    </row>
    <row r="14" spans="1:13">
      <c r="A14" s="4">
        <v>0.82582175925925927</v>
      </c>
      <c r="B14" t="s">
        <v>42</v>
      </c>
      <c r="C14">
        <v>2047</v>
      </c>
      <c r="E14">
        <v>1.0499999999999999E-3</v>
      </c>
      <c r="F14">
        <f t="shared" si="0"/>
        <v>1.05</v>
      </c>
      <c r="G14" t="str">
        <f>DEC2HEX(C14)</f>
        <v>7FF</v>
      </c>
      <c r="H14">
        <f>C14*$L$2+$K$2</f>
        <v>0.98364590000000007</v>
      </c>
      <c r="I14">
        <f t="shared" si="2"/>
        <v>99.893254269651308</v>
      </c>
    </row>
    <row r="15" spans="1:13">
      <c r="A15" s="4">
        <v>0.82582175925925927</v>
      </c>
      <c r="B15" t="s">
        <v>42</v>
      </c>
      <c r="C15">
        <v>2047</v>
      </c>
      <c r="E15">
        <v>1.0499999999999999E-3</v>
      </c>
      <c r="F15">
        <f t="shared" si="0"/>
        <v>1.05</v>
      </c>
      <c r="G15" t="str">
        <f>DEC2HEX(C15)</f>
        <v>7FF</v>
      </c>
      <c r="H15">
        <f>C15*$L$2+$K$2</f>
        <v>0.98364590000000007</v>
      </c>
      <c r="I15">
        <f t="shared" si="2"/>
        <v>99.893254269651308</v>
      </c>
    </row>
    <row r="16" spans="1:13">
      <c r="A16" s="4">
        <v>0.82582175925925927</v>
      </c>
      <c r="B16" t="s">
        <v>42</v>
      </c>
      <c r="C16">
        <v>2047</v>
      </c>
      <c r="E16">
        <v>1.0499999999999999E-3</v>
      </c>
      <c r="F16">
        <f t="shared" si="0"/>
        <v>1.05</v>
      </c>
      <c r="G16" t="str">
        <f>DEC2HEX(C16)</f>
        <v>7FF</v>
      </c>
      <c r="H16">
        <f>C16*$L$2+$K$2</f>
        <v>0.98364590000000007</v>
      </c>
      <c r="I16">
        <f t="shared" si="2"/>
        <v>99.893254269651308</v>
      </c>
    </row>
    <row r="17" spans="1:10">
      <c r="A17" s="4">
        <v>0.82582175925925927</v>
      </c>
      <c r="B17" t="s">
        <v>42</v>
      </c>
      <c r="C17">
        <v>2047</v>
      </c>
      <c r="E17">
        <v>1.0499999999999999E-3</v>
      </c>
      <c r="F17">
        <f t="shared" si="0"/>
        <v>1.05</v>
      </c>
      <c r="G17" t="str">
        <f>DEC2HEX(C17)</f>
        <v>7FF</v>
      </c>
      <c r="H17">
        <f>C17*$L$2+$K$2</f>
        <v>0.98364590000000007</v>
      </c>
      <c r="I17">
        <f t="shared" si="2"/>
        <v>99.893254269651308</v>
      </c>
    </row>
    <row r="18" spans="1:10">
      <c r="A18" s="4">
        <v>0.82583333333333331</v>
      </c>
      <c r="B18" t="s">
        <v>42</v>
      </c>
      <c r="C18">
        <v>2047</v>
      </c>
      <c r="E18">
        <v>1.0499999999999999E-3</v>
      </c>
      <c r="F18">
        <f t="shared" si="0"/>
        <v>1.05</v>
      </c>
      <c r="G18" t="str">
        <f>DEC2HEX(C18)</f>
        <v>7FF</v>
      </c>
      <c r="H18">
        <f>C18*$L$2+$K$2</f>
        <v>0.98364590000000007</v>
      </c>
      <c r="I18">
        <f t="shared" si="2"/>
        <v>99.893254269651308</v>
      </c>
    </row>
    <row r="19" spans="1:10">
      <c r="A19" s="4">
        <v>0.82583333333333331</v>
      </c>
      <c r="B19" t="s">
        <v>42</v>
      </c>
      <c r="C19">
        <v>2047</v>
      </c>
      <c r="E19">
        <v>1.0499999999999999E-3</v>
      </c>
      <c r="F19">
        <f t="shared" si="0"/>
        <v>1.05</v>
      </c>
      <c r="G19" t="str">
        <f>DEC2HEX(C19)</f>
        <v>7FF</v>
      </c>
      <c r="H19">
        <f>C19*$L$2+$K$2</f>
        <v>0.98364590000000007</v>
      </c>
      <c r="I19">
        <f t="shared" si="2"/>
        <v>99.893254269651308</v>
      </c>
      <c r="J19" s="5"/>
    </row>
    <row r="20" spans="1:10">
      <c r="A20" s="4">
        <v>0.82583333333333331</v>
      </c>
      <c r="B20" t="s">
        <v>42</v>
      </c>
      <c r="C20">
        <v>2047</v>
      </c>
      <c r="E20">
        <v>1.0499999999999999E-3</v>
      </c>
      <c r="F20">
        <f t="shared" si="0"/>
        <v>1.05</v>
      </c>
      <c r="G20" t="str">
        <f>DEC2HEX(C20)</f>
        <v>7FF</v>
      </c>
      <c r="H20">
        <f>C20*$L$2+$K$2</f>
        <v>0.98364590000000007</v>
      </c>
      <c r="I20">
        <f t="shared" si="2"/>
        <v>99.893254269651308</v>
      </c>
    </row>
    <row r="21" spans="1:10">
      <c r="A21" s="4">
        <v>0.82585648148148139</v>
      </c>
      <c r="B21" t="s">
        <v>42</v>
      </c>
      <c r="C21">
        <v>2047</v>
      </c>
      <c r="E21">
        <v>1.0499999999999999E-3</v>
      </c>
      <c r="F21">
        <f t="shared" si="0"/>
        <v>1.05</v>
      </c>
      <c r="G21" t="str">
        <f>DEC2HEX(C21)</f>
        <v>7FF</v>
      </c>
      <c r="H21">
        <f>C21*$L$2+$K$2</f>
        <v>0.98364590000000007</v>
      </c>
      <c r="I21">
        <f t="shared" si="2"/>
        <v>99.893254269651308</v>
      </c>
    </row>
    <row r="22" spans="1:10">
      <c r="A22" s="4">
        <v>0.82586805555555554</v>
      </c>
      <c r="B22" t="s">
        <v>42</v>
      </c>
      <c r="C22">
        <v>2047</v>
      </c>
      <c r="E22">
        <v>1.0499999999999999E-3</v>
      </c>
      <c r="F22">
        <f t="shared" si="0"/>
        <v>1.05</v>
      </c>
      <c r="G22" t="str">
        <f>DEC2HEX(C22)</f>
        <v>7FF</v>
      </c>
      <c r="H22">
        <f>C22*$L$2+$K$2</f>
        <v>0.98364590000000007</v>
      </c>
      <c r="I22">
        <f t="shared" si="2"/>
        <v>99.893254269651308</v>
      </c>
    </row>
    <row r="23" spans="1:10">
      <c r="A23" s="4">
        <v>0.82587962962962969</v>
      </c>
      <c r="B23" t="s">
        <v>42</v>
      </c>
      <c r="C23">
        <v>2047</v>
      </c>
      <c r="E23">
        <v>1.0499999999999999E-3</v>
      </c>
      <c r="F23">
        <f t="shared" si="0"/>
        <v>1.05</v>
      </c>
      <c r="G23" t="str">
        <f>DEC2HEX(C23)</f>
        <v>7FF</v>
      </c>
      <c r="H23">
        <f>C23*$L$2+$K$2</f>
        <v>0.98364590000000007</v>
      </c>
      <c r="I23">
        <f t="shared" si="2"/>
        <v>99.893254269651308</v>
      </c>
    </row>
    <row r="24" spans="1:10">
      <c r="A24" s="4">
        <v>0.82587962962962969</v>
      </c>
      <c r="B24" t="s">
        <v>42</v>
      </c>
      <c r="C24">
        <v>2047</v>
      </c>
      <c r="E24">
        <v>1.0499999999999999E-3</v>
      </c>
      <c r="F24">
        <f t="shared" si="0"/>
        <v>1.05</v>
      </c>
      <c r="G24" t="str">
        <f>DEC2HEX(C24)</f>
        <v>7FF</v>
      </c>
      <c r="H24">
        <f>C24*$L$2+$K$2</f>
        <v>0.98364590000000007</v>
      </c>
      <c r="I24">
        <f t="shared" si="2"/>
        <v>99.893254269651308</v>
      </c>
    </row>
    <row r="25" spans="1:10">
      <c r="A25" s="4">
        <v>0.82587962962962969</v>
      </c>
      <c r="B25" t="s">
        <v>42</v>
      </c>
      <c r="C25">
        <v>2047</v>
      </c>
      <c r="E25">
        <v>1.0499999999999999E-3</v>
      </c>
      <c r="F25">
        <f t="shared" si="0"/>
        <v>1.05</v>
      </c>
      <c r="G25" t="str">
        <f>DEC2HEX(C25)</f>
        <v>7FF</v>
      </c>
      <c r="H25">
        <f>C25*$L$2+$K$2</f>
        <v>0.98364590000000007</v>
      </c>
      <c r="I25">
        <f t="shared" si="2"/>
        <v>99.893254269651308</v>
      </c>
    </row>
    <row r="26" spans="1:10">
      <c r="A26" s="4">
        <v>0.82589120370370372</v>
      </c>
      <c r="B26" t="s">
        <v>42</v>
      </c>
      <c r="C26">
        <v>2047</v>
      </c>
      <c r="E26">
        <v>1.0499999999999999E-3</v>
      </c>
      <c r="F26">
        <f t="shared" si="0"/>
        <v>1.05</v>
      </c>
      <c r="G26" t="str">
        <f>DEC2HEX(C26)</f>
        <v>7FF</v>
      </c>
      <c r="H26">
        <f>C26*$L$2+$K$2</f>
        <v>0.98364590000000007</v>
      </c>
      <c r="I26">
        <f t="shared" si="2"/>
        <v>99.893254269651308</v>
      </c>
    </row>
    <row r="27" spans="1:10">
      <c r="A27" s="4">
        <v>0.8262152777777777</v>
      </c>
      <c r="B27" t="s">
        <v>42</v>
      </c>
      <c r="C27">
        <v>2035</v>
      </c>
      <c r="E27">
        <v>1.0399999999999999E-3</v>
      </c>
      <c r="F27">
        <f t="shared" si="0"/>
        <v>1.0399999999999998</v>
      </c>
      <c r="G27" t="str">
        <f>DEC2HEX(C27)</f>
        <v>7F3</v>
      </c>
      <c r="H27">
        <f>C27*$L$2+$K$2</f>
        <v>0.97788950000000008</v>
      </c>
      <c r="I27">
        <f t="shared" si="2"/>
        <v>99.893648515501994</v>
      </c>
    </row>
    <row r="28" spans="1:10">
      <c r="A28" s="4">
        <v>0.8262152777777777</v>
      </c>
      <c r="B28" t="s">
        <v>42</v>
      </c>
      <c r="C28">
        <v>2036</v>
      </c>
      <c r="E28">
        <v>1.0399999999999999E-3</v>
      </c>
      <c r="F28">
        <f t="shared" si="0"/>
        <v>1.0399999999999998</v>
      </c>
      <c r="G28" t="str">
        <f>DEC2HEX(C28)</f>
        <v>7F4</v>
      </c>
      <c r="H28">
        <f>C28*$L$2+$K$2</f>
        <v>0.97836920000000005</v>
      </c>
      <c r="I28">
        <f t="shared" si="2"/>
        <v>99.893700660241549</v>
      </c>
    </row>
    <row r="29" spans="1:10">
      <c r="A29" s="4">
        <v>0.8262152777777777</v>
      </c>
      <c r="B29" t="s">
        <v>42</v>
      </c>
      <c r="C29">
        <v>2033</v>
      </c>
      <c r="E29">
        <v>1.0399999999999999E-3</v>
      </c>
      <c r="F29">
        <f t="shared" si="0"/>
        <v>1.0399999999999998</v>
      </c>
      <c r="G29" t="str">
        <f>DEC2HEX(C29)</f>
        <v>7F1</v>
      </c>
      <c r="H29">
        <f>C29*$L$2+$K$2</f>
        <v>0.97693010000000002</v>
      </c>
      <c r="I29">
        <f t="shared" si="2"/>
        <v>99.893544072395756</v>
      </c>
    </row>
    <row r="30" spans="1:10">
      <c r="A30" s="4">
        <v>0.82622685185185185</v>
      </c>
      <c r="B30" t="s">
        <v>42</v>
      </c>
      <c r="C30">
        <v>2033</v>
      </c>
      <c r="E30">
        <v>1.0399999999999999E-3</v>
      </c>
      <c r="F30">
        <f t="shared" si="0"/>
        <v>1.0399999999999998</v>
      </c>
      <c r="G30" t="str">
        <f>DEC2HEX(C30)</f>
        <v>7F1</v>
      </c>
      <c r="H30">
        <f>C30*$L$2+$K$2</f>
        <v>0.97693010000000002</v>
      </c>
      <c r="I30">
        <f t="shared" si="2"/>
        <v>99.893544072395756</v>
      </c>
    </row>
    <row r="31" spans="1:10">
      <c r="A31" s="4">
        <v>0.82622685185185185</v>
      </c>
      <c r="B31" t="s">
        <v>42</v>
      </c>
      <c r="C31">
        <v>2035</v>
      </c>
      <c r="E31">
        <v>1.0399999999999999E-3</v>
      </c>
      <c r="F31">
        <f t="shared" si="0"/>
        <v>1.0399999999999998</v>
      </c>
      <c r="G31" t="str">
        <f>DEC2HEX(C31)</f>
        <v>7F3</v>
      </c>
      <c r="H31">
        <f>C31*$L$2+$K$2</f>
        <v>0.97788950000000008</v>
      </c>
      <c r="I31">
        <f t="shared" si="2"/>
        <v>99.893648515501994</v>
      </c>
    </row>
    <row r="32" spans="1:10">
      <c r="A32" s="4">
        <v>0.82622685185185185</v>
      </c>
      <c r="B32" t="s">
        <v>42</v>
      </c>
      <c r="C32">
        <v>2037</v>
      </c>
      <c r="E32">
        <v>1.0399999999999999E-3</v>
      </c>
      <c r="F32">
        <f t="shared" si="0"/>
        <v>1.0399999999999998</v>
      </c>
      <c r="G32" t="str">
        <f>DEC2HEX(C32)</f>
        <v>7F5</v>
      </c>
      <c r="H32">
        <f>C32*$L$2+$K$2</f>
        <v>0.97884890000000002</v>
      </c>
      <c r="I32">
        <f t="shared" si="2"/>
        <v>99.89375275387242</v>
      </c>
    </row>
    <row r="33" spans="1:9">
      <c r="A33" s="4">
        <v>0.82622685185185185</v>
      </c>
      <c r="B33" t="s">
        <v>42</v>
      </c>
      <c r="C33">
        <v>2032</v>
      </c>
      <c r="E33">
        <v>1.0399999999999999E-3</v>
      </c>
      <c r="F33">
        <f t="shared" si="0"/>
        <v>1.0399999999999998</v>
      </c>
      <c r="G33" t="str">
        <f>DEC2HEX(C33)</f>
        <v>7F0</v>
      </c>
      <c r="H33">
        <f>C33*$L$2+$K$2</f>
        <v>0.97645040000000005</v>
      </c>
      <c r="I33">
        <f t="shared" si="2"/>
        <v>99.893491773878111</v>
      </c>
    </row>
    <row r="34" spans="1:9">
      <c r="A34" s="4">
        <v>0.826238425925926</v>
      </c>
      <c r="B34" t="s">
        <v>42</v>
      </c>
      <c r="C34">
        <v>2033</v>
      </c>
      <c r="E34">
        <v>1.0399999999999999E-3</v>
      </c>
      <c r="F34">
        <f t="shared" si="0"/>
        <v>1.0399999999999998</v>
      </c>
      <c r="G34" t="str">
        <f>DEC2HEX(C34)</f>
        <v>7F1</v>
      </c>
      <c r="H34">
        <f>C34*$L$2+$K$2</f>
        <v>0.97693010000000002</v>
      </c>
      <c r="I34">
        <f t="shared" si="2"/>
        <v>99.893544072395756</v>
      </c>
    </row>
    <row r="35" spans="1:9">
      <c r="A35" s="4">
        <v>0.826238425925926</v>
      </c>
      <c r="B35" t="s">
        <v>42</v>
      </c>
      <c r="C35">
        <v>2035</v>
      </c>
      <c r="E35">
        <v>1.0399999999999999E-3</v>
      </c>
      <c r="F35">
        <f t="shared" si="0"/>
        <v>1.0399999999999998</v>
      </c>
      <c r="G35" t="str">
        <f>DEC2HEX(C35)</f>
        <v>7F3</v>
      </c>
      <c r="H35">
        <f>C35*$L$2+$K$2</f>
        <v>0.97788950000000008</v>
      </c>
      <c r="I35">
        <f t="shared" si="2"/>
        <v>99.893648515501994</v>
      </c>
    </row>
    <row r="36" spans="1:9">
      <c r="A36" s="4">
        <v>0.826238425925926</v>
      </c>
      <c r="B36" t="s">
        <v>42</v>
      </c>
      <c r="C36">
        <v>2033</v>
      </c>
      <c r="E36">
        <v>1.0399999999999999E-3</v>
      </c>
      <c r="F36">
        <f t="shared" si="0"/>
        <v>1.0399999999999998</v>
      </c>
      <c r="G36" t="str">
        <f>DEC2HEX(C36)</f>
        <v>7F1</v>
      </c>
      <c r="H36">
        <f>C36*$L$2+$K$2</f>
        <v>0.97693010000000002</v>
      </c>
      <c r="I36">
        <f t="shared" si="2"/>
        <v>99.893544072395756</v>
      </c>
    </row>
    <row r="37" spans="1:9">
      <c r="A37" s="4">
        <v>0.82624999999999993</v>
      </c>
      <c r="B37" t="s">
        <v>42</v>
      </c>
      <c r="C37">
        <v>2033</v>
      </c>
      <c r="E37">
        <v>1.0399999999999999E-3</v>
      </c>
      <c r="F37">
        <f t="shared" si="0"/>
        <v>1.0399999999999998</v>
      </c>
      <c r="G37" t="str">
        <f>DEC2HEX(C37)</f>
        <v>7F1</v>
      </c>
      <c r="H37">
        <f>C37*$L$2+$K$2</f>
        <v>0.97693010000000002</v>
      </c>
      <c r="I37">
        <f t="shared" si="2"/>
        <v>99.893544072395756</v>
      </c>
    </row>
    <row r="38" spans="1:9">
      <c r="A38" s="4">
        <v>0.82624999999999993</v>
      </c>
      <c r="B38" t="s">
        <v>42</v>
      </c>
      <c r="C38">
        <v>2036</v>
      </c>
      <c r="E38">
        <v>1.0399999999999999E-3</v>
      </c>
      <c r="F38">
        <f t="shared" si="0"/>
        <v>1.0399999999999998</v>
      </c>
      <c r="G38" t="str">
        <f>DEC2HEX(C38)</f>
        <v>7F4</v>
      </c>
      <c r="H38">
        <f>C38*$L$2+$K$2</f>
        <v>0.97836920000000005</v>
      </c>
      <c r="I38">
        <f t="shared" si="2"/>
        <v>99.893700660241549</v>
      </c>
    </row>
    <row r="39" spans="1:9">
      <c r="A39" s="4">
        <v>0.82624999999999993</v>
      </c>
      <c r="B39" t="s">
        <v>42</v>
      </c>
      <c r="C39">
        <v>2032</v>
      </c>
      <c r="E39">
        <v>1.0399999999999999E-3</v>
      </c>
      <c r="F39">
        <f t="shared" si="0"/>
        <v>1.0399999999999998</v>
      </c>
      <c r="G39" t="str">
        <f>DEC2HEX(C39)</f>
        <v>7F0</v>
      </c>
      <c r="H39">
        <f>C39*$L$2+$K$2</f>
        <v>0.97645040000000005</v>
      </c>
      <c r="I39">
        <f t="shared" si="2"/>
        <v>99.893491773878111</v>
      </c>
    </row>
    <row r="40" spans="1:9">
      <c r="A40" s="4">
        <v>0.82624999999999993</v>
      </c>
      <c r="B40" t="s">
        <v>42</v>
      </c>
      <c r="C40">
        <v>2033</v>
      </c>
      <c r="E40">
        <v>1.0399999999999999E-3</v>
      </c>
      <c r="F40">
        <f t="shared" si="0"/>
        <v>1.0399999999999998</v>
      </c>
      <c r="G40" t="str">
        <f>DEC2HEX(C40)</f>
        <v>7F1</v>
      </c>
      <c r="H40">
        <f>C40*$L$2+$K$2</f>
        <v>0.97693010000000002</v>
      </c>
      <c r="I40">
        <f t="shared" si="2"/>
        <v>99.893544072395756</v>
      </c>
    </row>
    <row r="41" spans="1:9">
      <c r="A41" s="4">
        <v>0.82626157407407408</v>
      </c>
      <c r="B41" t="s">
        <v>42</v>
      </c>
      <c r="C41">
        <v>2034</v>
      </c>
      <c r="E41">
        <v>1.0399999999999999E-3</v>
      </c>
      <c r="F41">
        <f t="shared" si="0"/>
        <v>1.0399999999999998</v>
      </c>
      <c r="G41" t="str">
        <f>DEC2HEX(C41)</f>
        <v>7F2</v>
      </c>
      <c r="H41">
        <f>C41*$L$2+$K$2</f>
        <v>0.9774098</v>
      </c>
      <c r="I41">
        <f t="shared" si="2"/>
        <v>99.893596319578535</v>
      </c>
    </row>
    <row r="42" spans="1:9">
      <c r="A42" s="4">
        <v>0.82643518518518511</v>
      </c>
      <c r="B42" t="s">
        <v>42</v>
      </c>
      <c r="C42">
        <v>1915</v>
      </c>
      <c r="E42">
        <v>9.7000000000000005E-4</v>
      </c>
      <c r="F42">
        <f t="shared" si="0"/>
        <v>0.97000000000000008</v>
      </c>
      <c r="G42" t="str">
        <f>DEC2HEX(C42)</f>
        <v>77B</v>
      </c>
      <c r="H42">
        <f>C42*$L$2+$K$2</f>
        <v>0.92032550000000002</v>
      </c>
      <c r="I42">
        <f t="shared" si="2"/>
        <v>99.894602507482404</v>
      </c>
    </row>
    <row r="43" spans="1:9">
      <c r="A43" s="4">
        <v>0.82644675925925926</v>
      </c>
      <c r="B43" t="s">
        <v>42</v>
      </c>
      <c r="C43">
        <v>1913</v>
      </c>
      <c r="E43">
        <v>9.7000000000000005E-4</v>
      </c>
      <c r="F43">
        <f t="shared" si="0"/>
        <v>0.97000000000000008</v>
      </c>
      <c r="G43" t="str">
        <f>DEC2HEX(C43)</f>
        <v>779</v>
      </c>
      <c r="H43">
        <f>C43*$L$2+$K$2</f>
        <v>0.91936610000000007</v>
      </c>
      <c r="I43">
        <f t="shared" si="2"/>
        <v>99.894492520444246</v>
      </c>
    </row>
    <row r="44" spans="1:9">
      <c r="A44" s="4">
        <v>0.82645833333333341</v>
      </c>
      <c r="B44" t="s">
        <v>42</v>
      </c>
      <c r="C44">
        <v>1914</v>
      </c>
      <c r="E44">
        <v>9.7000000000000005E-4</v>
      </c>
      <c r="F44">
        <f t="shared" si="0"/>
        <v>0.97000000000000008</v>
      </c>
      <c r="G44" t="str">
        <f>DEC2HEX(C44)</f>
        <v>77A</v>
      </c>
      <c r="H44">
        <f>C44*$L$2+$K$2</f>
        <v>0.91984580000000005</v>
      </c>
      <c r="I44">
        <f t="shared" si="2"/>
        <v>99.894547542642471</v>
      </c>
    </row>
    <row r="45" spans="1:9">
      <c r="A45" s="4">
        <v>0.82646990740740733</v>
      </c>
      <c r="B45" t="s">
        <v>42</v>
      </c>
      <c r="C45">
        <v>1913</v>
      </c>
      <c r="E45">
        <v>9.7000000000000005E-4</v>
      </c>
      <c r="F45">
        <f t="shared" si="0"/>
        <v>0.97000000000000008</v>
      </c>
      <c r="G45" t="str">
        <f>DEC2HEX(C45)</f>
        <v>779</v>
      </c>
      <c r="H45">
        <f>C45*$L$2+$K$2</f>
        <v>0.91936610000000007</v>
      </c>
      <c r="I45">
        <f t="shared" si="2"/>
        <v>99.894492520444246</v>
      </c>
    </row>
    <row r="46" spans="1:9">
      <c r="A46" s="4">
        <v>0.82648148148148148</v>
      </c>
      <c r="B46" t="s">
        <v>42</v>
      </c>
      <c r="C46">
        <v>1916</v>
      </c>
      <c r="E46">
        <v>9.7000000000000005E-4</v>
      </c>
      <c r="F46">
        <f t="shared" si="0"/>
        <v>0.97000000000000008</v>
      </c>
      <c r="G46" t="str">
        <f>DEC2HEX(C46)</f>
        <v>77C</v>
      </c>
      <c r="H46">
        <f>C46*$L$2+$K$2</f>
        <v>0.92080519999999999</v>
      </c>
      <c r="I46">
        <f t="shared" si="2"/>
        <v>99.894657415053686</v>
      </c>
    </row>
    <row r="47" spans="1:9">
      <c r="A47" s="4">
        <v>0.82648148148148148</v>
      </c>
      <c r="B47" t="s">
        <v>42</v>
      </c>
      <c r="C47">
        <v>1915</v>
      </c>
      <c r="E47">
        <v>9.7000000000000005E-4</v>
      </c>
      <c r="F47">
        <f t="shared" si="0"/>
        <v>0.97000000000000008</v>
      </c>
      <c r="G47" t="str">
        <f>DEC2HEX(C47)</f>
        <v>77B</v>
      </c>
      <c r="H47">
        <f>C47*$L$2+$K$2</f>
        <v>0.92032550000000002</v>
      </c>
      <c r="I47">
        <f t="shared" si="2"/>
        <v>99.894602507482404</v>
      </c>
    </row>
    <row r="48" spans="1:9">
      <c r="A48" s="4">
        <v>0.82648148148148148</v>
      </c>
      <c r="B48" t="s">
        <v>42</v>
      </c>
      <c r="C48">
        <v>1914</v>
      </c>
      <c r="E48">
        <v>9.7000000000000005E-4</v>
      </c>
      <c r="F48">
        <f t="shared" si="0"/>
        <v>0.97000000000000008</v>
      </c>
      <c r="G48" t="str">
        <f>DEC2HEX(C48)</f>
        <v>77A</v>
      </c>
      <c r="H48">
        <f>C48*$L$2+$K$2</f>
        <v>0.91984580000000005</v>
      </c>
      <c r="I48">
        <f t="shared" si="2"/>
        <v>99.894547542642471</v>
      </c>
    </row>
    <row r="49" spans="1:9">
      <c r="A49" s="4">
        <v>0.82649305555555552</v>
      </c>
      <c r="B49" t="s">
        <v>42</v>
      </c>
      <c r="C49">
        <v>1912</v>
      </c>
      <c r="E49">
        <v>9.7000000000000005E-4</v>
      </c>
      <c r="F49">
        <f t="shared" si="0"/>
        <v>0.97000000000000008</v>
      </c>
      <c r="G49" t="str">
        <f>DEC2HEX(C49)</f>
        <v>778</v>
      </c>
      <c r="H49">
        <f>C49*$L$2+$K$2</f>
        <v>0.91888639999999999</v>
      </c>
      <c r="I49">
        <f t="shared" si="2"/>
        <v>99.894437440797901</v>
      </c>
    </row>
    <row r="50" spans="1:9">
      <c r="A50" s="4">
        <v>0.82649305555555552</v>
      </c>
      <c r="B50" t="s">
        <v>42</v>
      </c>
      <c r="C50">
        <v>1913</v>
      </c>
      <c r="E50">
        <v>9.7000000000000005E-4</v>
      </c>
      <c r="F50">
        <f t="shared" si="0"/>
        <v>0.97000000000000008</v>
      </c>
      <c r="G50" t="str">
        <f>DEC2HEX(C50)</f>
        <v>779</v>
      </c>
      <c r="H50">
        <f>C50*$L$2+$K$2</f>
        <v>0.91936610000000007</v>
      </c>
      <c r="I50">
        <f t="shared" si="2"/>
        <v>99.894492520444246</v>
      </c>
    </row>
    <row r="51" spans="1:9">
      <c r="A51" s="4">
        <v>0.82679398148148142</v>
      </c>
      <c r="B51" t="s">
        <v>42</v>
      </c>
      <c r="C51">
        <v>1473</v>
      </c>
      <c r="E51">
        <v>7.5000000000000002E-4</v>
      </c>
      <c r="F51">
        <f t="shared" si="0"/>
        <v>0.75</v>
      </c>
      <c r="G51" t="str">
        <f>DEC2HEX(C51)</f>
        <v>5C1</v>
      </c>
      <c r="H51">
        <f>C51*$L$2+$K$2</f>
        <v>0.70829810000000004</v>
      </c>
      <c r="I51">
        <f t="shared" si="2"/>
        <v>99.894112380084039</v>
      </c>
    </row>
    <row r="52" spans="1:9">
      <c r="A52" s="4">
        <v>0.82679398148148142</v>
      </c>
      <c r="B52" t="s">
        <v>42</v>
      </c>
      <c r="C52">
        <v>1474</v>
      </c>
      <c r="E52">
        <v>7.5000000000000002E-4</v>
      </c>
      <c r="F52">
        <f t="shared" si="0"/>
        <v>0.75</v>
      </c>
      <c r="G52" t="str">
        <f>DEC2HEX(C52)</f>
        <v>5C2</v>
      </c>
      <c r="H52">
        <f>C52*$L$2+$K$2</f>
        <v>0.70877780000000001</v>
      </c>
      <c r="I52">
        <f t="shared" si="2"/>
        <v>99.894184044703422</v>
      </c>
    </row>
    <row r="53" spans="1:9">
      <c r="A53" s="4">
        <v>0.82679398148148142</v>
      </c>
      <c r="B53" t="s">
        <v>42</v>
      </c>
      <c r="C53">
        <v>1473</v>
      </c>
      <c r="E53">
        <v>7.5000000000000002E-4</v>
      </c>
      <c r="F53">
        <f t="shared" si="0"/>
        <v>0.75</v>
      </c>
      <c r="G53" t="str">
        <f>DEC2HEX(C53)</f>
        <v>5C1</v>
      </c>
      <c r="H53">
        <f>C53*$L$2+$K$2</f>
        <v>0.70829810000000004</v>
      </c>
      <c r="I53">
        <f t="shared" si="2"/>
        <v>99.894112380084039</v>
      </c>
    </row>
    <row r="54" spans="1:9">
      <c r="A54" s="4">
        <v>0.82680555555555557</v>
      </c>
      <c r="B54" t="s">
        <v>42</v>
      </c>
      <c r="C54">
        <v>1475</v>
      </c>
      <c r="E54">
        <v>7.5000000000000002E-4</v>
      </c>
      <c r="F54">
        <f t="shared" si="0"/>
        <v>0.75</v>
      </c>
      <c r="G54" t="str">
        <f>DEC2HEX(C54)</f>
        <v>5C3</v>
      </c>
      <c r="H54">
        <f>C54*$L$2+$K$2</f>
        <v>0.7092575000000001</v>
      </c>
      <c r="I54">
        <f t="shared" si="2"/>
        <v>99.894255612383361</v>
      </c>
    </row>
    <row r="55" spans="1:9">
      <c r="A55" s="4">
        <v>0.82680555555555557</v>
      </c>
      <c r="B55" t="s">
        <v>42</v>
      </c>
      <c r="C55">
        <v>1473</v>
      </c>
      <c r="E55">
        <v>7.5000000000000002E-4</v>
      </c>
      <c r="F55">
        <f t="shared" si="0"/>
        <v>0.75</v>
      </c>
      <c r="G55" t="str">
        <f>DEC2HEX(C55)</f>
        <v>5C1</v>
      </c>
      <c r="H55">
        <f>C55*$L$2+$K$2</f>
        <v>0.70829810000000004</v>
      </c>
      <c r="I55">
        <f t="shared" si="2"/>
        <v>99.894112380084039</v>
      </c>
    </row>
    <row r="56" spans="1:9">
      <c r="A56" s="4">
        <v>0.82681712962962972</v>
      </c>
      <c r="B56" t="s">
        <v>42</v>
      </c>
      <c r="C56">
        <v>1472</v>
      </c>
      <c r="E56">
        <v>7.5000000000000002E-4</v>
      </c>
      <c r="F56">
        <f t="shared" si="0"/>
        <v>0.75</v>
      </c>
      <c r="G56" t="str">
        <f>DEC2HEX(C56)</f>
        <v>5C0</v>
      </c>
      <c r="H56">
        <f>C56*$L$2+$K$2</f>
        <v>0.70781840000000007</v>
      </c>
      <c r="I56">
        <f t="shared" si="2"/>
        <v>99.894040618328077</v>
      </c>
    </row>
    <row r="57" spans="1:9">
      <c r="A57" s="4">
        <v>0.82681712962962972</v>
      </c>
      <c r="B57" t="s">
        <v>42</v>
      </c>
      <c r="C57">
        <v>1473</v>
      </c>
      <c r="E57">
        <v>7.5000000000000002E-4</v>
      </c>
      <c r="F57">
        <f t="shared" si="0"/>
        <v>0.75</v>
      </c>
      <c r="G57" t="str">
        <f>DEC2HEX(C57)</f>
        <v>5C1</v>
      </c>
      <c r="H57">
        <f>C57*$L$2+$K$2</f>
        <v>0.70829810000000004</v>
      </c>
      <c r="I57">
        <f t="shared" si="2"/>
        <v>99.894112380084039</v>
      </c>
    </row>
    <row r="58" spans="1:9">
      <c r="A58" s="4">
        <v>0.82681712962962972</v>
      </c>
      <c r="B58" t="s">
        <v>42</v>
      </c>
      <c r="C58">
        <v>1473</v>
      </c>
      <c r="E58">
        <v>7.5000000000000002E-4</v>
      </c>
      <c r="F58">
        <f t="shared" si="0"/>
        <v>0.75</v>
      </c>
      <c r="G58" t="str">
        <f>DEC2HEX(C58)</f>
        <v>5C1</v>
      </c>
      <c r="H58">
        <f>C58*$L$2+$K$2</f>
        <v>0.70829810000000004</v>
      </c>
      <c r="I58">
        <f t="shared" si="2"/>
        <v>99.894112380084039</v>
      </c>
    </row>
    <row r="59" spans="1:9">
      <c r="A59" s="4">
        <v>0.82681712962962972</v>
      </c>
      <c r="B59" t="s">
        <v>42</v>
      </c>
      <c r="C59">
        <v>1476</v>
      </c>
      <c r="E59">
        <v>7.5000000000000002E-4</v>
      </c>
      <c r="F59">
        <f t="shared" si="0"/>
        <v>0.75</v>
      </c>
      <c r="G59" t="str">
        <f>DEC2HEX(C59)</f>
        <v>5C4</v>
      </c>
      <c r="H59">
        <f>C59*$L$2+$K$2</f>
        <v>0.70973720000000007</v>
      </c>
      <c r="I59">
        <f t="shared" si="2"/>
        <v>99.894327083320405</v>
      </c>
    </row>
    <row r="60" spans="1:9">
      <c r="A60" s="4">
        <v>0.82682870370370365</v>
      </c>
      <c r="B60" t="s">
        <v>42</v>
      </c>
      <c r="C60">
        <v>1474</v>
      </c>
      <c r="E60">
        <v>7.5000000000000002E-4</v>
      </c>
      <c r="F60">
        <f t="shared" si="0"/>
        <v>0.75</v>
      </c>
      <c r="G60" t="str">
        <f>DEC2HEX(C60)</f>
        <v>5C2</v>
      </c>
      <c r="H60">
        <f>C60*$L$2+$K$2</f>
        <v>0.70877780000000001</v>
      </c>
      <c r="I60">
        <f t="shared" si="2"/>
        <v>99.894184044703422</v>
      </c>
    </row>
    <row r="61" spans="1:9">
      <c r="A61" s="4">
        <v>0.82682870370370365</v>
      </c>
      <c r="B61" t="s">
        <v>42</v>
      </c>
      <c r="C61">
        <v>1474</v>
      </c>
      <c r="E61">
        <v>7.5000000000000002E-4</v>
      </c>
      <c r="F61">
        <f t="shared" si="0"/>
        <v>0.75</v>
      </c>
      <c r="G61" t="str">
        <f>DEC2HEX(C61)</f>
        <v>5C2</v>
      </c>
      <c r="H61">
        <f>C61*$L$2+$K$2</f>
        <v>0.70877780000000001</v>
      </c>
      <c r="I61">
        <f t="shared" si="2"/>
        <v>99.894184044703422</v>
      </c>
    </row>
    <row r="62" spans="1:9">
      <c r="A62" s="4">
        <v>0.8270601851851852</v>
      </c>
      <c r="B62" t="s">
        <v>42</v>
      </c>
      <c r="C62">
        <v>1054</v>
      </c>
      <c r="E62">
        <v>5.5000000000000003E-4</v>
      </c>
      <c r="F62">
        <f t="shared" si="0"/>
        <v>0.55000000000000004</v>
      </c>
      <c r="G62" t="str">
        <f>DEC2HEX(C62)</f>
        <v>41E</v>
      </c>
      <c r="H62">
        <f>C62*$L$2+$K$2</f>
        <v>0.50730380000000008</v>
      </c>
      <c r="I62">
        <f t="shared" si="2"/>
        <v>99.891583701915891</v>
      </c>
    </row>
    <row r="63" spans="1:9">
      <c r="A63" s="4">
        <v>0.8270601851851852</v>
      </c>
      <c r="B63" t="s">
        <v>42</v>
      </c>
      <c r="C63">
        <v>1055</v>
      </c>
      <c r="E63">
        <v>5.5000000000000003E-4</v>
      </c>
      <c r="F63">
        <f t="shared" si="0"/>
        <v>0.55000000000000004</v>
      </c>
      <c r="G63" t="str">
        <f>DEC2HEX(C63)</f>
        <v>41F</v>
      </c>
      <c r="H63">
        <f>C63*$L$2+$K$2</f>
        <v>0.50778350000000005</v>
      </c>
      <c r="I63">
        <f t="shared" si="2"/>
        <v>99.89168612213669</v>
      </c>
    </row>
    <row r="64" spans="1:9">
      <c r="A64" s="4">
        <v>0.82707175925925924</v>
      </c>
      <c r="B64" t="s">
        <v>42</v>
      </c>
      <c r="C64">
        <v>1055</v>
      </c>
      <c r="E64">
        <v>5.5000000000000003E-4</v>
      </c>
      <c r="F64">
        <f t="shared" si="0"/>
        <v>0.55000000000000004</v>
      </c>
      <c r="G64" t="str">
        <f>DEC2HEX(C64)</f>
        <v>41F</v>
      </c>
      <c r="H64">
        <f>C64*$L$2+$K$2</f>
        <v>0.50778350000000005</v>
      </c>
      <c r="I64">
        <f t="shared" si="2"/>
        <v>99.89168612213669</v>
      </c>
    </row>
    <row r="65" spans="1:9">
      <c r="A65" s="4">
        <v>0.82707175925925924</v>
      </c>
      <c r="B65" t="s">
        <v>42</v>
      </c>
      <c r="C65">
        <v>1054</v>
      </c>
      <c r="E65">
        <v>5.5000000000000003E-4</v>
      </c>
      <c r="F65">
        <f t="shared" si="0"/>
        <v>0.55000000000000004</v>
      </c>
      <c r="G65" t="str">
        <f>DEC2HEX(C65)</f>
        <v>41E</v>
      </c>
      <c r="H65">
        <f>C65*$L$2+$K$2</f>
        <v>0.50730380000000008</v>
      </c>
      <c r="I65">
        <f t="shared" si="2"/>
        <v>99.891583701915891</v>
      </c>
    </row>
    <row r="66" spans="1:9">
      <c r="A66" s="4">
        <v>0.82708333333333339</v>
      </c>
      <c r="B66" t="s">
        <v>42</v>
      </c>
      <c r="C66">
        <v>1056</v>
      </c>
      <c r="E66">
        <v>5.5000000000000003E-4</v>
      </c>
      <c r="F66">
        <f t="shared" si="0"/>
        <v>0.55000000000000004</v>
      </c>
      <c r="G66" t="str">
        <f>DEC2HEX(C66)</f>
        <v>420</v>
      </c>
      <c r="H66">
        <f>C66*$L$2+$K$2</f>
        <v>0.50826320000000003</v>
      </c>
      <c r="I66">
        <f t="shared" si="2"/>
        <v>99.891788349028602</v>
      </c>
    </row>
    <row r="67" spans="1:9">
      <c r="A67" s="4">
        <v>0.82708333333333339</v>
      </c>
      <c r="B67" t="s">
        <v>42</v>
      </c>
      <c r="C67">
        <v>1057</v>
      </c>
      <c r="E67">
        <v>5.5000000000000003E-4</v>
      </c>
      <c r="F67">
        <f t="shared" ref="F67:F130" si="3">E67*1000</f>
        <v>0.55000000000000004</v>
      </c>
      <c r="G67" t="str">
        <f>DEC2HEX(C67)</f>
        <v>421</v>
      </c>
      <c r="H67">
        <f>C67*$L$2+$K$2</f>
        <v>0.5087429</v>
      </c>
      <c r="I67">
        <f t="shared" si="2"/>
        <v>99.891890383138502</v>
      </c>
    </row>
    <row r="68" spans="1:9">
      <c r="A68" s="4">
        <v>0.82709490740740732</v>
      </c>
      <c r="B68" t="s">
        <v>42</v>
      </c>
      <c r="C68">
        <v>1054</v>
      </c>
      <c r="E68">
        <v>5.5000000000000003E-4</v>
      </c>
      <c r="F68">
        <f t="shared" si="3"/>
        <v>0.55000000000000004</v>
      </c>
      <c r="G68" t="str">
        <f>DEC2HEX(C68)</f>
        <v>41E</v>
      </c>
      <c r="H68">
        <f>C68*$L$2+$K$2</f>
        <v>0.50730380000000008</v>
      </c>
      <c r="I68">
        <f t="shared" ref="I68:I131" si="4">(H68-E68)/H68*100</f>
        <v>99.891583701915891</v>
      </c>
    </row>
    <row r="69" spans="1:9">
      <c r="A69" s="4">
        <v>0.82709490740740732</v>
      </c>
      <c r="B69" t="s">
        <v>42</v>
      </c>
      <c r="C69">
        <v>1054</v>
      </c>
      <c r="E69">
        <v>5.5000000000000003E-4</v>
      </c>
      <c r="F69">
        <f t="shared" si="3"/>
        <v>0.55000000000000004</v>
      </c>
      <c r="G69" t="str">
        <f>DEC2HEX(C69)</f>
        <v>41E</v>
      </c>
      <c r="H69">
        <f>C69*$L$2+$K$2</f>
        <v>0.50730380000000008</v>
      </c>
      <c r="I69">
        <f t="shared" si="4"/>
        <v>99.891583701915891</v>
      </c>
    </row>
    <row r="70" spans="1:9">
      <c r="A70" s="4">
        <v>0.82710648148148147</v>
      </c>
      <c r="B70" t="s">
        <v>42</v>
      </c>
      <c r="C70">
        <v>1053</v>
      </c>
      <c r="E70">
        <v>5.5000000000000003E-4</v>
      </c>
      <c r="F70">
        <f t="shared" si="3"/>
        <v>0.55000000000000004</v>
      </c>
      <c r="G70" t="str">
        <f>DEC2HEX(C70)</f>
        <v>41D</v>
      </c>
      <c r="H70">
        <f>C70*$L$2+$K$2</f>
        <v>0.5068241</v>
      </c>
      <c r="I70">
        <f t="shared" si="4"/>
        <v>99.89148108781724</v>
      </c>
    </row>
    <row r="71" spans="1:9">
      <c r="A71" s="4">
        <v>0.82711805555555562</v>
      </c>
      <c r="B71" t="s">
        <v>42</v>
      </c>
      <c r="C71">
        <v>1054</v>
      </c>
      <c r="E71">
        <v>5.5000000000000003E-4</v>
      </c>
      <c r="F71">
        <f t="shared" si="3"/>
        <v>0.55000000000000004</v>
      </c>
      <c r="G71" t="str">
        <f>DEC2HEX(C71)</f>
        <v>41E</v>
      </c>
      <c r="H71">
        <f>C71*$L$2+$K$2</f>
        <v>0.50730380000000008</v>
      </c>
      <c r="I71">
        <f t="shared" si="4"/>
        <v>99.891583701915891</v>
      </c>
    </row>
    <row r="72" spans="1:9">
      <c r="A72" s="4">
        <v>0.82711805555555562</v>
      </c>
      <c r="B72" t="s">
        <v>42</v>
      </c>
      <c r="C72">
        <v>1056</v>
      </c>
      <c r="E72">
        <v>5.5000000000000003E-4</v>
      </c>
      <c r="F72">
        <f t="shared" si="3"/>
        <v>0.55000000000000004</v>
      </c>
      <c r="G72" t="str">
        <f>DEC2HEX(C72)</f>
        <v>420</v>
      </c>
      <c r="H72">
        <f>C72*$L$2+$K$2</f>
        <v>0.50826320000000003</v>
      </c>
      <c r="I72">
        <f t="shared" si="4"/>
        <v>99.891788349028602</v>
      </c>
    </row>
    <row r="73" spans="1:9">
      <c r="A73" s="4">
        <v>0.82729166666666665</v>
      </c>
      <c r="B73" t="s">
        <v>42</v>
      </c>
      <c r="C73">
        <v>614</v>
      </c>
      <c r="E73">
        <v>3.4000000000000002E-4</v>
      </c>
      <c r="F73">
        <f t="shared" si="3"/>
        <v>0.34</v>
      </c>
      <c r="G73" t="str">
        <f>DEC2HEX(C73)</f>
        <v>266</v>
      </c>
      <c r="H73">
        <f>C73*$L$2+$K$2</f>
        <v>0.29623579999999999</v>
      </c>
      <c r="I73">
        <f t="shared" si="4"/>
        <v>99.885226566134136</v>
      </c>
    </row>
    <row r="74" spans="1:9">
      <c r="A74" s="4">
        <v>0.82729166666666665</v>
      </c>
      <c r="B74" t="s">
        <v>42</v>
      </c>
      <c r="C74">
        <v>612</v>
      </c>
      <c r="E74">
        <v>3.4000000000000002E-4</v>
      </c>
      <c r="F74">
        <f t="shared" si="3"/>
        <v>0.34</v>
      </c>
      <c r="G74" t="str">
        <f>DEC2HEX(C74)</f>
        <v>264</v>
      </c>
      <c r="H74">
        <f>C74*$L$2+$K$2</f>
        <v>0.29527639999999999</v>
      </c>
      <c r="I74">
        <f t="shared" si="4"/>
        <v>99.884853648987857</v>
      </c>
    </row>
    <row r="75" spans="1:9">
      <c r="A75" s="4">
        <v>0.8273032407407408</v>
      </c>
      <c r="B75" t="s">
        <v>42</v>
      </c>
      <c r="C75">
        <v>613</v>
      </c>
      <c r="E75">
        <v>3.4000000000000002E-4</v>
      </c>
      <c r="F75">
        <f t="shared" si="3"/>
        <v>0.34</v>
      </c>
      <c r="G75" t="str">
        <f>DEC2HEX(C75)</f>
        <v>265</v>
      </c>
      <c r="H75">
        <f>C75*$L$2+$K$2</f>
        <v>0.29575609999999997</v>
      </c>
      <c r="I75">
        <f t="shared" si="4"/>
        <v>99.885040409986473</v>
      </c>
    </row>
    <row r="76" spans="1:9">
      <c r="A76" s="4">
        <v>0.8273032407407408</v>
      </c>
      <c r="B76" t="s">
        <v>42</v>
      </c>
      <c r="C76">
        <v>614</v>
      </c>
      <c r="E76">
        <v>3.4000000000000002E-4</v>
      </c>
      <c r="F76">
        <f t="shared" si="3"/>
        <v>0.34</v>
      </c>
      <c r="G76" t="str">
        <f>DEC2HEX(C76)</f>
        <v>266</v>
      </c>
      <c r="H76">
        <f>C76*$L$2+$K$2</f>
        <v>0.29623579999999999</v>
      </c>
      <c r="I76">
        <f t="shared" si="4"/>
        <v>99.885226566134136</v>
      </c>
    </row>
    <row r="77" spans="1:9">
      <c r="A77" s="4">
        <v>0.8273032407407408</v>
      </c>
      <c r="B77" t="s">
        <v>42</v>
      </c>
      <c r="C77">
        <v>613</v>
      </c>
      <c r="E77">
        <v>3.4000000000000002E-4</v>
      </c>
      <c r="F77">
        <f t="shared" si="3"/>
        <v>0.34</v>
      </c>
      <c r="G77" t="str">
        <f>DEC2HEX(C77)</f>
        <v>265</v>
      </c>
      <c r="H77">
        <f>C77*$L$2+$K$2</f>
        <v>0.29575609999999997</v>
      </c>
      <c r="I77">
        <f t="shared" si="4"/>
        <v>99.885040409986473</v>
      </c>
    </row>
    <row r="78" spans="1:9">
      <c r="A78" s="4">
        <v>0.8273032407407408</v>
      </c>
      <c r="B78" t="s">
        <v>42</v>
      </c>
      <c r="C78">
        <v>614</v>
      </c>
      <c r="E78">
        <v>3.4000000000000002E-4</v>
      </c>
      <c r="F78">
        <f t="shared" si="3"/>
        <v>0.34</v>
      </c>
      <c r="G78" t="str">
        <f>DEC2HEX(C78)</f>
        <v>266</v>
      </c>
      <c r="H78">
        <f>C78*$L$2+$K$2</f>
        <v>0.29623579999999999</v>
      </c>
      <c r="I78">
        <f t="shared" si="4"/>
        <v>99.885226566134136</v>
      </c>
    </row>
    <row r="79" spans="1:9">
      <c r="A79" s="4">
        <v>0.82731481481481473</v>
      </c>
      <c r="B79" t="s">
        <v>42</v>
      </c>
      <c r="C79">
        <v>615</v>
      </c>
      <c r="E79">
        <v>3.4000000000000002E-4</v>
      </c>
      <c r="F79">
        <f t="shared" si="3"/>
        <v>0.34</v>
      </c>
      <c r="G79" t="str">
        <f>DEC2HEX(C79)</f>
        <v>267</v>
      </c>
      <c r="H79">
        <f>C79*$L$2+$K$2</f>
        <v>0.29671549999999997</v>
      </c>
      <c r="I79">
        <f t="shared" si="4"/>
        <v>99.885412120364464</v>
      </c>
    </row>
    <row r="80" spans="1:9">
      <c r="A80" s="4">
        <v>0.82745370370370364</v>
      </c>
      <c r="B80" t="s">
        <v>42</v>
      </c>
      <c r="C80">
        <v>255</v>
      </c>
      <c r="E80">
        <v>1.4999999999999999E-4</v>
      </c>
      <c r="F80">
        <f t="shared" si="3"/>
        <v>0.15</v>
      </c>
      <c r="G80" t="str">
        <f>DEC2HEX(C80)</f>
        <v>FF</v>
      </c>
      <c r="H80">
        <f>C80*$L$2+$K$2</f>
        <v>0.12402349999999999</v>
      </c>
      <c r="I80">
        <f t="shared" si="4"/>
        <v>99.87905517905881</v>
      </c>
    </row>
    <row r="81" spans="1:9">
      <c r="A81" s="4">
        <v>0.82745370370370364</v>
      </c>
      <c r="B81" t="s">
        <v>42</v>
      </c>
      <c r="C81">
        <v>252</v>
      </c>
      <c r="E81">
        <v>1.4999999999999999E-4</v>
      </c>
      <c r="F81">
        <f t="shared" si="3"/>
        <v>0.15</v>
      </c>
      <c r="G81" t="str">
        <f>DEC2HEX(C81)</f>
        <v>FC</v>
      </c>
      <c r="H81">
        <f>C81*$L$2+$K$2</f>
        <v>0.1225844</v>
      </c>
      <c r="I81">
        <f t="shared" si="4"/>
        <v>99.877635327170509</v>
      </c>
    </row>
    <row r="82" spans="1:9">
      <c r="A82" s="4">
        <v>0.82746527777777779</v>
      </c>
      <c r="B82" t="s">
        <v>42</v>
      </c>
      <c r="C82">
        <v>254</v>
      </c>
      <c r="E82">
        <v>1.4999999999999999E-4</v>
      </c>
      <c r="F82">
        <f t="shared" si="3"/>
        <v>0.15</v>
      </c>
      <c r="G82" t="str">
        <f>DEC2HEX(C82)</f>
        <v>FE</v>
      </c>
      <c r="H82">
        <f>C82*$L$2+$K$2</f>
        <v>0.1235438</v>
      </c>
      <c r="I82">
        <f t="shared" si="4"/>
        <v>99.878585570461652</v>
      </c>
    </row>
    <row r="83" spans="1:9">
      <c r="A83" s="4">
        <v>0.82746527777777779</v>
      </c>
      <c r="B83" t="s">
        <v>42</v>
      </c>
      <c r="C83">
        <v>254</v>
      </c>
      <c r="E83">
        <v>1.4999999999999999E-4</v>
      </c>
      <c r="F83">
        <f t="shared" si="3"/>
        <v>0.15</v>
      </c>
      <c r="G83" t="str">
        <f>DEC2HEX(C83)</f>
        <v>FE</v>
      </c>
      <c r="H83">
        <f>C83*$L$2+$K$2</f>
        <v>0.1235438</v>
      </c>
      <c r="I83">
        <f t="shared" si="4"/>
        <v>99.878585570461652</v>
      </c>
    </row>
    <row r="84" spans="1:9">
      <c r="A84" s="4">
        <v>0.82746527777777779</v>
      </c>
      <c r="B84" t="s">
        <v>42</v>
      </c>
      <c r="C84">
        <v>255</v>
      </c>
      <c r="E84">
        <v>1.4999999999999999E-4</v>
      </c>
      <c r="F84">
        <f t="shared" si="3"/>
        <v>0.15</v>
      </c>
      <c r="G84" t="str">
        <f>DEC2HEX(C84)</f>
        <v>FF</v>
      </c>
      <c r="H84">
        <f>C84*$L$2+$K$2</f>
        <v>0.12402349999999999</v>
      </c>
      <c r="I84">
        <f t="shared" si="4"/>
        <v>99.87905517905881</v>
      </c>
    </row>
    <row r="85" spans="1:9">
      <c r="A85" s="4">
        <v>0.82747685185185194</v>
      </c>
      <c r="B85" t="s">
        <v>42</v>
      </c>
      <c r="C85">
        <v>254</v>
      </c>
      <c r="E85">
        <v>1.4999999999999999E-4</v>
      </c>
      <c r="F85">
        <f t="shared" si="3"/>
        <v>0.15</v>
      </c>
      <c r="G85" t="str">
        <f>DEC2HEX(C85)</f>
        <v>FE</v>
      </c>
      <c r="H85">
        <f>C85*$L$2+$K$2</f>
        <v>0.1235438</v>
      </c>
      <c r="I85">
        <f t="shared" si="4"/>
        <v>99.878585570461652</v>
      </c>
    </row>
    <row r="86" spans="1:9">
      <c r="A86" s="4">
        <v>0.82747685185185194</v>
      </c>
      <c r="B86" t="s">
        <v>42</v>
      </c>
      <c r="C86">
        <v>254</v>
      </c>
      <c r="E86">
        <v>1.4999999999999999E-4</v>
      </c>
      <c r="F86">
        <f t="shared" si="3"/>
        <v>0.15</v>
      </c>
      <c r="G86" t="str">
        <f>DEC2HEX(C86)</f>
        <v>FE</v>
      </c>
      <c r="H86">
        <f>C86*$L$2+$K$2</f>
        <v>0.1235438</v>
      </c>
      <c r="I86">
        <f t="shared" si="4"/>
        <v>99.878585570461652</v>
      </c>
    </row>
    <row r="87" spans="1:9">
      <c r="A87" s="4">
        <v>0.82747685185185194</v>
      </c>
      <c r="B87" t="s">
        <v>42</v>
      </c>
      <c r="C87">
        <v>254</v>
      </c>
      <c r="E87">
        <v>1.4999999999999999E-4</v>
      </c>
      <c r="F87">
        <f t="shared" si="3"/>
        <v>0.15</v>
      </c>
      <c r="G87" t="str">
        <f>DEC2HEX(C87)</f>
        <v>FE</v>
      </c>
      <c r="H87">
        <f>C87*$L$2+$K$2</f>
        <v>0.1235438</v>
      </c>
      <c r="I87">
        <f t="shared" si="4"/>
        <v>99.878585570461652</v>
      </c>
    </row>
    <row r="88" spans="1:9">
      <c r="A88" s="4">
        <v>0.82748842592592586</v>
      </c>
      <c r="B88" t="s">
        <v>42</v>
      </c>
      <c r="C88">
        <v>254</v>
      </c>
      <c r="E88">
        <v>1.4999999999999999E-4</v>
      </c>
      <c r="F88">
        <f t="shared" si="3"/>
        <v>0.15</v>
      </c>
      <c r="G88" t="str">
        <f>DEC2HEX(C88)</f>
        <v>FE</v>
      </c>
      <c r="H88">
        <f>C88*$L$2+$K$2</f>
        <v>0.1235438</v>
      </c>
      <c r="I88">
        <f t="shared" si="4"/>
        <v>99.878585570461652</v>
      </c>
    </row>
    <row r="89" spans="1:9">
      <c r="A89" s="4">
        <v>0.8276041666666667</v>
      </c>
      <c r="B89" t="s">
        <v>42</v>
      </c>
      <c r="C89">
        <v>36</v>
      </c>
      <c r="E89">
        <v>5.0000000000000001E-4</v>
      </c>
      <c r="F89">
        <f t="shared" si="3"/>
        <v>0.5</v>
      </c>
      <c r="G89" t="str">
        <f>DEC2HEX(C89)</f>
        <v>24</v>
      </c>
      <c r="H89">
        <f>C89*$L$2+$K$2</f>
        <v>1.8969199999999999E-2</v>
      </c>
      <c r="I89">
        <f t="shared" si="4"/>
        <v>97.364148198131701</v>
      </c>
    </row>
    <row r="90" spans="1:9">
      <c r="A90" s="4">
        <v>0.82761574074074085</v>
      </c>
      <c r="B90" t="s">
        <v>42</v>
      </c>
      <c r="C90">
        <v>35</v>
      </c>
      <c r="E90">
        <v>5.0000000000000001E-4</v>
      </c>
      <c r="F90">
        <f t="shared" si="3"/>
        <v>0.5</v>
      </c>
      <c r="G90" t="str">
        <f>DEC2HEX(C90)</f>
        <v>23</v>
      </c>
      <c r="H90">
        <f>C90*$L$2+$K$2</f>
        <v>1.8489499999999999E-2</v>
      </c>
      <c r="I90">
        <f t="shared" si="4"/>
        <v>97.295762459774465</v>
      </c>
    </row>
    <row r="91" spans="1:9">
      <c r="A91" s="4">
        <v>0.82761574074074085</v>
      </c>
      <c r="B91" t="s">
        <v>42</v>
      </c>
      <c r="C91">
        <v>35</v>
      </c>
      <c r="E91">
        <v>5.0000000000000001E-4</v>
      </c>
      <c r="F91">
        <f t="shared" si="3"/>
        <v>0.5</v>
      </c>
      <c r="G91" t="str">
        <f>DEC2HEX(C91)</f>
        <v>23</v>
      </c>
      <c r="H91">
        <f>C91*$L$2+$K$2</f>
        <v>1.8489499999999999E-2</v>
      </c>
      <c r="I91">
        <f t="shared" si="4"/>
        <v>97.295762459774465</v>
      </c>
    </row>
    <row r="92" spans="1:9">
      <c r="A92" s="4">
        <v>0.82761574074074085</v>
      </c>
      <c r="B92" t="s">
        <v>42</v>
      </c>
      <c r="C92">
        <v>36</v>
      </c>
      <c r="E92">
        <v>5.0000000000000001E-4</v>
      </c>
      <c r="F92">
        <f t="shared" si="3"/>
        <v>0.5</v>
      </c>
      <c r="G92" t="str">
        <f>DEC2HEX(C92)</f>
        <v>24</v>
      </c>
      <c r="H92">
        <f>C92*$L$2+$K$2</f>
        <v>1.8969199999999999E-2</v>
      </c>
      <c r="I92">
        <f t="shared" si="4"/>
        <v>97.364148198131701</v>
      </c>
    </row>
    <row r="93" spans="1:9">
      <c r="A93" s="4">
        <v>0.82761574074074085</v>
      </c>
      <c r="B93" t="s">
        <v>42</v>
      </c>
      <c r="C93">
        <v>35</v>
      </c>
      <c r="E93">
        <v>5.0000000000000001E-4</v>
      </c>
      <c r="F93">
        <f t="shared" si="3"/>
        <v>0.5</v>
      </c>
      <c r="G93" t="str">
        <f>DEC2HEX(C93)</f>
        <v>23</v>
      </c>
      <c r="H93">
        <f>C93*$L$2+$K$2</f>
        <v>1.8489499999999999E-2</v>
      </c>
      <c r="I93">
        <f t="shared" si="4"/>
        <v>97.295762459774465</v>
      </c>
    </row>
    <row r="94" spans="1:9">
      <c r="A94" s="4">
        <v>0.82762731481481477</v>
      </c>
      <c r="B94" t="s">
        <v>42</v>
      </c>
      <c r="C94">
        <v>35</v>
      </c>
      <c r="E94">
        <v>5.0000000000000001E-4</v>
      </c>
      <c r="F94">
        <f t="shared" si="3"/>
        <v>0.5</v>
      </c>
      <c r="G94" t="str">
        <f>DEC2HEX(C94)</f>
        <v>23</v>
      </c>
      <c r="H94">
        <f>C94*$L$2+$K$2</f>
        <v>1.8489499999999999E-2</v>
      </c>
      <c r="I94">
        <f t="shared" si="4"/>
        <v>97.295762459774465</v>
      </c>
    </row>
    <row r="95" spans="1:9">
      <c r="A95" s="4">
        <v>0.82762731481481477</v>
      </c>
      <c r="B95" t="s">
        <v>42</v>
      </c>
      <c r="C95">
        <v>35</v>
      </c>
      <c r="E95">
        <v>5.0000000000000001E-4</v>
      </c>
      <c r="F95">
        <f t="shared" si="3"/>
        <v>0.5</v>
      </c>
      <c r="G95" t="str">
        <f>DEC2HEX(C95)</f>
        <v>23</v>
      </c>
      <c r="H95">
        <f>C95*$L$2+$K$2</f>
        <v>1.8489499999999999E-2</v>
      </c>
      <c r="I95">
        <f t="shared" si="4"/>
        <v>97.295762459774465</v>
      </c>
    </row>
    <row r="96" spans="1:9">
      <c r="A96" s="4">
        <v>0.82762731481481477</v>
      </c>
      <c r="B96" t="s">
        <v>42</v>
      </c>
      <c r="C96">
        <v>36</v>
      </c>
      <c r="E96">
        <v>5.0000000000000001E-4</v>
      </c>
      <c r="F96">
        <f t="shared" si="3"/>
        <v>0.5</v>
      </c>
      <c r="G96" t="str">
        <f>DEC2HEX(C96)</f>
        <v>24</v>
      </c>
      <c r="H96">
        <f>C96*$L$2+$K$2</f>
        <v>1.8969199999999999E-2</v>
      </c>
      <c r="I96">
        <f t="shared" si="4"/>
        <v>97.364148198131701</v>
      </c>
    </row>
    <row r="97" spans="1:9">
      <c r="A97" s="4">
        <v>0.82762731481481477</v>
      </c>
      <c r="B97" t="s">
        <v>42</v>
      </c>
      <c r="C97">
        <v>36</v>
      </c>
      <c r="E97">
        <v>5.0000000000000001E-4</v>
      </c>
      <c r="F97">
        <f t="shared" si="3"/>
        <v>0.5</v>
      </c>
      <c r="G97" t="str">
        <f>DEC2HEX(C97)</f>
        <v>24</v>
      </c>
      <c r="H97">
        <f>C97*$L$2+$K$2</f>
        <v>1.8969199999999999E-2</v>
      </c>
      <c r="I97">
        <f t="shared" si="4"/>
        <v>97.364148198131701</v>
      </c>
    </row>
    <row r="98" spans="1:9">
      <c r="A98" s="4">
        <v>0.82762731481481477</v>
      </c>
      <c r="B98" t="s">
        <v>42</v>
      </c>
      <c r="C98">
        <v>34</v>
      </c>
      <c r="E98">
        <v>5.0000000000000001E-4</v>
      </c>
      <c r="F98">
        <f t="shared" si="3"/>
        <v>0.5</v>
      </c>
      <c r="G98" t="str">
        <f>DEC2HEX(C98)</f>
        <v>22</v>
      </c>
      <c r="H98">
        <f>C98*$L$2+$K$2</f>
        <v>1.8009799999999999E-2</v>
      </c>
      <c r="I98">
        <f t="shared" si="4"/>
        <v>97.223733744961066</v>
      </c>
    </row>
    <row r="99" spans="1:9">
      <c r="A99" s="4">
        <v>0.82853009259259258</v>
      </c>
      <c r="B99" t="s">
        <v>42</v>
      </c>
      <c r="C99">
        <v>11</v>
      </c>
      <c r="E99">
        <v>2.9999999999999997E-4</v>
      </c>
      <c r="F99">
        <f t="shared" si="3"/>
        <v>0.3</v>
      </c>
      <c r="G99" t="str">
        <f>DEC2HEX(C99)</f>
        <v>B</v>
      </c>
      <c r="H99">
        <f>C99*$L$2+$K$2</f>
        <v>6.9767000000000006E-3</v>
      </c>
      <c r="I99">
        <f t="shared" si="4"/>
        <v>95.699972766494184</v>
      </c>
    </row>
    <row r="100" spans="1:9">
      <c r="A100" s="4">
        <v>0.82853009259259258</v>
      </c>
      <c r="B100" t="s">
        <v>42</v>
      </c>
      <c r="C100">
        <v>9</v>
      </c>
      <c r="E100">
        <v>2.9999999999999997E-4</v>
      </c>
      <c r="F100">
        <f t="shared" si="3"/>
        <v>0.3</v>
      </c>
      <c r="G100" t="str">
        <f>DEC2HEX(C100)</f>
        <v>9</v>
      </c>
      <c r="H100">
        <f>C100*$L$2+$K$2</f>
        <v>6.0172999999999997E-3</v>
      </c>
      <c r="I100">
        <f t="shared" si="4"/>
        <v>95.014375218121089</v>
      </c>
    </row>
    <row r="101" spans="1:9">
      <c r="A101" s="4">
        <v>0.82853009259259258</v>
      </c>
      <c r="B101" t="s">
        <v>42</v>
      </c>
      <c r="C101">
        <v>11</v>
      </c>
      <c r="E101">
        <v>2.9999999999999997E-4</v>
      </c>
      <c r="F101">
        <f t="shared" si="3"/>
        <v>0.3</v>
      </c>
      <c r="G101" t="str">
        <f>DEC2HEX(C101)</f>
        <v>B</v>
      </c>
      <c r="H101">
        <f>C101*$L$2+$K$2</f>
        <v>6.9767000000000006E-3</v>
      </c>
      <c r="I101">
        <f t="shared" si="4"/>
        <v>95.699972766494184</v>
      </c>
    </row>
    <row r="102" spans="1:9">
      <c r="A102" s="4">
        <v>0.82853009259259258</v>
      </c>
      <c r="B102" t="s">
        <v>42</v>
      </c>
      <c r="C102">
        <v>10</v>
      </c>
      <c r="E102">
        <v>2.9999999999999997E-4</v>
      </c>
      <c r="F102">
        <f t="shared" si="3"/>
        <v>0.3</v>
      </c>
      <c r="G102" t="str">
        <f>DEC2HEX(C102)</f>
        <v>A</v>
      </c>
      <c r="H102">
        <f>C102*$L$2+$K$2</f>
        <v>6.4970000000000002E-3</v>
      </c>
      <c r="I102">
        <f t="shared" si="4"/>
        <v>95.382484223487765</v>
      </c>
    </row>
    <row r="103" spans="1:9">
      <c r="A103" s="4">
        <v>0.82854166666666673</v>
      </c>
      <c r="B103" t="s">
        <v>42</v>
      </c>
      <c r="C103">
        <v>11</v>
      </c>
      <c r="E103">
        <v>2.9999999999999997E-4</v>
      </c>
      <c r="F103">
        <f t="shared" si="3"/>
        <v>0.3</v>
      </c>
      <c r="G103" t="str">
        <f>DEC2HEX(C103)</f>
        <v>B</v>
      </c>
      <c r="H103">
        <f>C103*$L$2+$K$2</f>
        <v>6.9767000000000006E-3</v>
      </c>
      <c r="I103">
        <f t="shared" si="4"/>
        <v>95.699972766494184</v>
      </c>
    </row>
    <row r="104" spans="1:9">
      <c r="A104" s="4">
        <v>0.82854166666666673</v>
      </c>
      <c r="B104" t="s">
        <v>42</v>
      </c>
      <c r="C104">
        <v>8</v>
      </c>
      <c r="E104">
        <v>2.9999999999999997E-4</v>
      </c>
      <c r="F104">
        <f t="shared" si="3"/>
        <v>0.3</v>
      </c>
      <c r="G104" t="str">
        <f>DEC2HEX(C104)</f>
        <v>8</v>
      </c>
      <c r="H104">
        <f>C104*$L$2+$K$2</f>
        <v>5.5376000000000002E-3</v>
      </c>
      <c r="I104">
        <f t="shared" si="4"/>
        <v>94.582490609650392</v>
      </c>
    </row>
    <row r="105" spans="1:9">
      <c r="A105" s="4">
        <v>0.82854166666666673</v>
      </c>
      <c r="B105" t="s">
        <v>42</v>
      </c>
      <c r="C105">
        <v>9</v>
      </c>
      <c r="E105">
        <v>2.9999999999999997E-4</v>
      </c>
      <c r="F105">
        <f t="shared" si="3"/>
        <v>0.3</v>
      </c>
      <c r="G105" t="str">
        <f>DEC2HEX(C105)</f>
        <v>9</v>
      </c>
      <c r="H105">
        <f>C105*$L$2+$K$2</f>
        <v>6.0172999999999997E-3</v>
      </c>
      <c r="I105">
        <f t="shared" si="4"/>
        <v>95.014375218121089</v>
      </c>
    </row>
    <row r="106" spans="1:9">
      <c r="A106" s="4">
        <v>0.82854166666666673</v>
      </c>
      <c r="B106" t="s">
        <v>42</v>
      </c>
      <c r="C106">
        <v>10</v>
      </c>
      <c r="E106">
        <v>2.9999999999999997E-4</v>
      </c>
      <c r="F106">
        <f t="shared" si="3"/>
        <v>0.3</v>
      </c>
      <c r="G106" t="str">
        <f>DEC2HEX(C106)</f>
        <v>A</v>
      </c>
      <c r="H106">
        <f>C106*$L$2+$K$2</f>
        <v>6.4970000000000002E-3</v>
      </c>
      <c r="I106">
        <f t="shared" si="4"/>
        <v>95.382484223487765</v>
      </c>
    </row>
    <row r="107" spans="1:9">
      <c r="A107" s="4">
        <v>0.82877314814814806</v>
      </c>
      <c r="B107" t="s">
        <v>42</v>
      </c>
      <c r="C107">
        <v>65444</v>
      </c>
      <c r="E107">
        <v>-3.0000000000000001E-5</v>
      </c>
      <c r="F107">
        <f t="shared" si="3"/>
        <v>-3.0000000000000002E-2</v>
      </c>
      <c r="G107" t="str">
        <f>DEC2HEX(C107)</f>
        <v>FFA4</v>
      </c>
      <c r="H107">
        <f>C107*$L$2+$K$2</f>
        <v>31.395186800000001</v>
      </c>
      <c r="I107">
        <f t="shared" si="4"/>
        <v>100.00009555604873</v>
      </c>
    </row>
    <row r="108" spans="1:9">
      <c r="A108" s="4">
        <v>0.82877314814814806</v>
      </c>
      <c r="B108" t="s">
        <v>42</v>
      </c>
      <c r="C108">
        <v>65445</v>
      </c>
      <c r="E108">
        <v>-3.0000000000000001E-5</v>
      </c>
      <c r="F108">
        <f t="shared" si="3"/>
        <v>-3.0000000000000002E-2</v>
      </c>
      <c r="G108" t="str">
        <f>DEC2HEX(C108)</f>
        <v>FFA5</v>
      </c>
      <c r="H108">
        <f>C108*$L$2+$K$2</f>
        <v>31.395666500000001</v>
      </c>
      <c r="I108">
        <f t="shared" si="4"/>
        <v>100.00009555458871</v>
      </c>
    </row>
    <row r="109" spans="1:9">
      <c r="A109" s="4">
        <v>0.82877314814814806</v>
      </c>
      <c r="B109" t="s">
        <v>42</v>
      </c>
      <c r="C109">
        <v>65443</v>
      </c>
      <c r="E109">
        <v>-3.0000000000000001E-5</v>
      </c>
      <c r="F109">
        <f t="shared" si="3"/>
        <v>-3.0000000000000002E-2</v>
      </c>
      <c r="G109" t="str">
        <f>DEC2HEX(C109)</f>
        <v>FFA3</v>
      </c>
      <c r="H109">
        <f>C109*$L$2+$K$2</f>
        <v>31.394707100000002</v>
      </c>
      <c r="I109">
        <f t="shared" si="4"/>
        <v>100.0000955575088</v>
      </c>
    </row>
    <row r="110" spans="1:9">
      <c r="A110" s="4">
        <v>0.82877314814814806</v>
      </c>
      <c r="B110" t="s">
        <v>42</v>
      </c>
      <c r="C110">
        <v>65443</v>
      </c>
      <c r="E110">
        <v>-3.0000000000000001E-5</v>
      </c>
      <c r="F110">
        <f t="shared" si="3"/>
        <v>-3.0000000000000002E-2</v>
      </c>
      <c r="G110" t="str">
        <f>DEC2HEX(C110)</f>
        <v>FFA3</v>
      </c>
      <c r="H110">
        <f>C110*$L$2+$K$2</f>
        <v>31.394707100000002</v>
      </c>
      <c r="I110">
        <f t="shared" si="4"/>
        <v>100.0000955575088</v>
      </c>
    </row>
    <row r="111" spans="1:9">
      <c r="A111" s="4">
        <v>0.82878472222222221</v>
      </c>
      <c r="B111" t="s">
        <v>42</v>
      </c>
      <c r="C111">
        <v>65443</v>
      </c>
      <c r="E111">
        <v>-3.0000000000000001E-5</v>
      </c>
      <c r="F111">
        <f t="shared" si="3"/>
        <v>-3.0000000000000002E-2</v>
      </c>
      <c r="G111" t="str">
        <f>DEC2HEX(C111)</f>
        <v>FFA3</v>
      </c>
      <c r="H111">
        <f>C111*$L$2+$K$2</f>
        <v>31.394707100000002</v>
      </c>
      <c r="I111">
        <f t="shared" si="4"/>
        <v>100.0000955575088</v>
      </c>
    </row>
    <row r="112" spans="1:9">
      <c r="A112" s="4">
        <v>0.82878472222222221</v>
      </c>
      <c r="B112" t="s">
        <v>42</v>
      </c>
      <c r="C112">
        <v>65444</v>
      </c>
      <c r="E112">
        <v>-3.0000000000000001E-5</v>
      </c>
      <c r="F112">
        <f t="shared" si="3"/>
        <v>-3.0000000000000002E-2</v>
      </c>
      <c r="G112" t="str">
        <f>DEC2HEX(C112)</f>
        <v>FFA4</v>
      </c>
      <c r="H112">
        <f>C112*$L$2+$K$2</f>
        <v>31.395186800000001</v>
      </c>
      <c r="I112">
        <f t="shared" si="4"/>
        <v>100.00009555604873</v>
      </c>
    </row>
    <row r="113" spans="1:9">
      <c r="A113" s="4">
        <v>0.82878472222222221</v>
      </c>
      <c r="B113" t="s">
        <v>42</v>
      </c>
      <c r="C113">
        <v>65445</v>
      </c>
      <c r="E113">
        <v>-3.0000000000000001E-5</v>
      </c>
      <c r="F113">
        <f t="shared" si="3"/>
        <v>-3.0000000000000002E-2</v>
      </c>
      <c r="G113" t="str">
        <f>DEC2HEX(C113)</f>
        <v>FFA5</v>
      </c>
      <c r="H113">
        <f>C113*$L$2+$K$2</f>
        <v>31.395666500000001</v>
      </c>
      <c r="I113">
        <f t="shared" si="4"/>
        <v>100.00009555458871</v>
      </c>
    </row>
    <row r="114" spans="1:9">
      <c r="A114" s="4">
        <v>0.82878472222222221</v>
      </c>
      <c r="B114" t="s">
        <v>42</v>
      </c>
      <c r="C114">
        <v>65445</v>
      </c>
      <c r="E114">
        <v>-3.0000000000000001E-5</v>
      </c>
      <c r="F114">
        <f t="shared" si="3"/>
        <v>-3.0000000000000002E-2</v>
      </c>
      <c r="G114" t="str">
        <f>DEC2HEX(C114)</f>
        <v>FFA5</v>
      </c>
      <c r="H114">
        <f>C114*$L$2+$K$2</f>
        <v>31.395666500000001</v>
      </c>
      <c r="I114">
        <f t="shared" si="4"/>
        <v>100.00009555458871</v>
      </c>
    </row>
    <row r="115" spans="1:9">
      <c r="A115" s="4">
        <v>0.82879629629629636</v>
      </c>
      <c r="B115" t="s">
        <v>42</v>
      </c>
      <c r="C115">
        <v>65442</v>
      </c>
      <c r="E115">
        <v>-3.0000000000000001E-5</v>
      </c>
      <c r="F115">
        <f t="shared" si="3"/>
        <v>-3.0000000000000002E-2</v>
      </c>
      <c r="G115" t="str">
        <f>DEC2HEX(C115)</f>
        <v>FFA2</v>
      </c>
      <c r="H115">
        <f>C115*$L$2+$K$2</f>
        <v>31.394227399999998</v>
      </c>
      <c r="I115">
        <f t="shared" si="4"/>
        <v>100.00009555896889</v>
      </c>
    </row>
    <row r="116" spans="1:9">
      <c r="A116" s="4">
        <v>0.82901620370370377</v>
      </c>
      <c r="B116" t="s">
        <v>42</v>
      </c>
      <c r="C116">
        <v>65203</v>
      </c>
      <c r="E116">
        <v>-1.4999999999999999E-4</v>
      </c>
      <c r="F116">
        <f t="shared" si="3"/>
        <v>-0.15</v>
      </c>
      <c r="G116" t="str">
        <f>DEC2HEX(C116)</f>
        <v>FEB3</v>
      </c>
      <c r="H116">
        <f>C116*$L$2+$K$2</f>
        <v>31.279579099999999</v>
      </c>
      <c r="I116">
        <f t="shared" si="4"/>
        <v>100.00047954609465</v>
      </c>
    </row>
    <row r="117" spans="1:9">
      <c r="A117" s="4">
        <v>0.82902777777777781</v>
      </c>
      <c r="B117" t="s">
        <v>42</v>
      </c>
      <c r="C117">
        <v>65204</v>
      </c>
      <c r="E117">
        <v>-1.4999999999999999E-4</v>
      </c>
      <c r="F117">
        <f t="shared" si="3"/>
        <v>-0.15</v>
      </c>
      <c r="G117" t="str">
        <f>DEC2HEX(C117)</f>
        <v>FEB4</v>
      </c>
      <c r="H117">
        <f>C117*$L$2+$K$2</f>
        <v>31.280058799999999</v>
      </c>
      <c r="I117">
        <f t="shared" si="4"/>
        <v>100.00047953874052</v>
      </c>
    </row>
    <row r="118" spans="1:9">
      <c r="A118" s="4">
        <v>0.82902777777777781</v>
      </c>
      <c r="B118" t="s">
        <v>42</v>
      </c>
      <c r="C118">
        <v>65205</v>
      </c>
      <c r="E118">
        <v>-1.4999999999999999E-4</v>
      </c>
      <c r="F118">
        <f t="shared" si="3"/>
        <v>-0.15</v>
      </c>
      <c r="G118" t="str">
        <f>DEC2HEX(C118)</f>
        <v>FEB5</v>
      </c>
      <c r="H118">
        <f>C118*$L$2+$K$2</f>
        <v>31.280538499999999</v>
      </c>
      <c r="I118">
        <f t="shared" si="4"/>
        <v>100.0004795313866</v>
      </c>
    </row>
    <row r="119" spans="1:9">
      <c r="A119" s="4">
        <v>0.82902777777777781</v>
      </c>
      <c r="B119" t="s">
        <v>42</v>
      </c>
      <c r="C119">
        <v>65205</v>
      </c>
      <c r="E119">
        <v>-1.4999999999999999E-4</v>
      </c>
      <c r="F119">
        <f t="shared" si="3"/>
        <v>-0.15</v>
      </c>
      <c r="G119" t="str">
        <f>DEC2HEX(C119)</f>
        <v>FEB5</v>
      </c>
      <c r="H119">
        <f>C119*$L$2+$K$2</f>
        <v>31.280538499999999</v>
      </c>
      <c r="I119">
        <f t="shared" si="4"/>
        <v>100.0004795313866</v>
      </c>
    </row>
    <row r="120" spans="1:9">
      <c r="A120" s="4">
        <v>0.82903935185185185</v>
      </c>
      <c r="B120" t="s">
        <v>42</v>
      </c>
      <c r="C120">
        <v>65205</v>
      </c>
      <c r="E120">
        <v>-1.4999999999999999E-4</v>
      </c>
      <c r="F120">
        <f t="shared" si="3"/>
        <v>-0.15</v>
      </c>
      <c r="G120" t="str">
        <f>DEC2HEX(C120)</f>
        <v>FEB5</v>
      </c>
      <c r="H120">
        <f>C120*$L$2+$K$2</f>
        <v>31.280538499999999</v>
      </c>
      <c r="I120">
        <f t="shared" si="4"/>
        <v>100.0004795313866</v>
      </c>
    </row>
    <row r="121" spans="1:9">
      <c r="A121" s="4">
        <v>0.82903935185185185</v>
      </c>
      <c r="B121" t="s">
        <v>42</v>
      </c>
      <c r="C121">
        <v>65202</v>
      </c>
      <c r="E121">
        <v>-1.4999999999999999E-4</v>
      </c>
      <c r="F121">
        <f t="shared" si="3"/>
        <v>-0.15</v>
      </c>
      <c r="G121" t="str">
        <f>DEC2HEX(C121)</f>
        <v>FEB2</v>
      </c>
      <c r="H121">
        <f>C121*$L$2+$K$2</f>
        <v>31.2790994</v>
      </c>
      <c r="I121">
        <f t="shared" si="4"/>
        <v>100.00047955344904</v>
      </c>
    </row>
    <row r="122" spans="1:9">
      <c r="A122" s="4">
        <v>0.82905092592592589</v>
      </c>
      <c r="B122" t="s">
        <v>42</v>
      </c>
      <c r="C122">
        <v>65204</v>
      </c>
      <c r="E122">
        <v>-1.4999999999999999E-4</v>
      </c>
      <c r="F122">
        <f t="shared" si="3"/>
        <v>-0.15</v>
      </c>
      <c r="G122" t="str">
        <f>DEC2HEX(C122)</f>
        <v>FEB4</v>
      </c>
      <c r="H122">
        <f>C122*$L$2+$K$2</f>
        <v>31.280058799999999</v>
      </c>
      <c r="I122">
        <f t="shared" si="4"/>
        <v>100.00047953874052</v>
      </c>
    </row>
    <row r="123" spans="1:9">
      <c r="A123" s="4">
        <v>0.8291898148148148</v>
      </c>
      <c r="B123" t="s">
        <v>42</v>
      </c>
      <c r="C123">
        <v>64983</v>
      </c>
      <c r="E123">
        <v>-2.5000000000000001E-4</v>
      </c>
      <c r="F123">
        <f t="shared" si="3"/>
        <v>-0.25</v>
      </c>
      <c r="G123" t="str">
        <f>DEC2HEX(C123)</f>
        <v>FDD7</v>
      </c>
      <c r="H123">
        <f>C123*$L$2+$K$2</f>
        <v>31.174045100000001</v>
      </c>
      <c r="I123">
        <f t="shared" si="4"/>
        <v>100.00080194918304</v>
      </c>
    </row>
    <row r="124" spans="1:9">
      <c r="A124" s="4">
        <v>0.82920138888888895</v>
      </c>
      <c r="B124" t="s">
        <v>42</v>
      </c>
      <c r="C124">
        <v>64984</v>
      </c>
      <c r="E124">
        <v>-2.5000000000000001E-4</v>
      </c>
      <c r="F124">
        <f t="shared" si="3"/>
        <v>-0.25</v>
      </c>
      <c r="G124" t="str">
        <f>DEC2HEX(C124)</f>
        <v>FDD8</v>
      </c>
      <c r="H124">
        <f>C124*$L$2+$K$2</f>
        <v>31.1745248</v>
      </c>
      <c r="I124">
        <f t="shared" si="4"/>
        <v>100.000801936843</v>
      </c>
    </row>
    <row r="125" spans="1:9">
      <c r="A125" s="4">
        <v>0.82920138888888895</v>
      </c>
      <c r="B125" t="s">
        <v>42</v>
      </c>
      <c r="C125">
        <v>64984</v>
      </c>
      <c r="E125">
        <v>-2.5000000000000001E-4</v>
      </c>
      <c r="F125">
        <f t="shared" si="3"/>
        <v>-0.25</v>
      </c>
      <c r="G125" t="str">
        <f>DEC2HEX(C125)</f>
        <v>FDD8</v>
      </c>
      <c r="H125">
        <f>C125*$L$2+$K$2</f>
        <v>31.1745248</v>
      </c>
      <c r="I125">
        <f t="shared" si="4"/>
        <v>100.000801936843</v>
      </c>
    </row>
    <row r="126" spans="1:9">
      <c r="A126" s="4">
        <v>0.82920138888888895</v>
      </c>
      <c r="B126" t="s">
        <v>42</v>
      </c>
      <c r="C126">
        <v>64983</v>
      </c>
      <c r="E126">
        <v>-2.5000000000000001E-4</v>
      </c>
      <c r="F126">
        <f t="shared" si="3"/>
        <v>-0.25</v>
      </c>
      <c r="G126" t="str">
        <f>DEC2HEX(C126)</f>
        <v>FDD7</v>
      </c>
      <c r="H126">
        <f>C126*$L$2+$K$2</f>
        <v>31.174045100000001</v>
      </c>
      <c r="I126">
        <f t="shared" si="4"/>
        <v>100.00080194918304</v>
      </c>
    </row>
    <row r="127" spans="1:9">
      <c r="A127" s="4">
        <v>0.82938657407407401</v>
      </c>
      <c r="B127" t="s">
        <v>42</v>
      </c>
      <c r="C127">
        <v>64543</v>
      </c>
      <c r="E127">
        <v>-4.6999999999999999E-4</v>
      </c>
      <c r="F127">
        <f t="shared" si="3"/>
        <v>-0.47</v>
      </c>
      <c r="G127" t="str">
        <f>DEC2HEX(C127)</f>
        <v>FC1F</v>
      </c>
      <c r="H127">
        <f>C127*$L$2+$K$2</f>
        <v>30.9629771</v>
      </c>
      <c r="I127">
        <f t="shared" si="4"/>
        <v>100.00151794189067</v>
      </c>
    </row>
    <row r="128" spans="1:9">
      <c r="A128" s="4">
        <v>0.82938657407407401</v>
      </c>
      <c r="B128" t="s">
        <v>42</v>
      </c>
      <c r="C128">
        <v>64543</v>
      </c>
      <c r="E128">
        <v>-4.6999999999999999E-4</v>
      </c>
      <c r="F128">
        <f t="shared" si="3"/>
        <v>-0.47</v>
      </c>
      <c r="G128" t="str">
        <f>DEC2HEX(C128)</f>
        <v>FC1F</v>
      </c>
      <c r="H128">
        <f>C128*$L$2+$K$2</f>
        <v>30.9629771</v>
      </c>
      <c r="I128">
        <f t="shared" si="4"/>
        <v>100.00151794189067</v>
      </c>
    </row>
    <row r="129" spans="1:14">
      <c r="A129" s="4">
        <v>0.82939814814814816</v>
      </c>
      <c r="B129" t="s">
        <v>42</v>
      </c>
      <c r="C129">
        <v>64543</v>
      </c>
      <c r="E129">
        <v>-4.6999999999999999E-4</v>
      </c>
      <c r="F129">
        <f t="shared" si="3"/>
        <v>-0.47</v>
      </c>
      <c r="G129" t="str">
        <f>DEC2HEX(C129)</f>
        <v>FC1F</v>
      </c>
      <c r="H129">
        <f>C129*$L$2+$K$2</f>
        <v>30.9629771</v>
      </c>
      <c r="I129">
        <f t="shared" si="4"/>
        <v>100.00151794189067</v>
      </c>
    </row>
    <row r="130" spans="1:14">
      <c r="A130" s="4">
        <v>0.82939814814814816</v>
      </c>
      <c r="B130" t="s">
        <v>42</v>
      </c>
      <c r="C130">
        <v>64544</v>
      </c>
      <c r="E130">
        <v>-4.6999999999999999E-4</v>
      </c>
      <c r="F130">
        <f t="shared" si="3"/>
        <v>-0.47</v>
      </c>
      <c r="G130" t="str">
        <f>DEC2HEX(C130)</f>
        <v>FC20</v>
      </c>
      <c r="H130">
        <f>C130*$L$2+$K$2</f>
        <v>30.963456799999999</v>
      </c>
      <c r="I130">
        <f t="shared" si="4"/>
        <v>100.00151791837402</v>
      </c>
    </row>
    <row r="131" spans="1:14">
      <c r="A131" s="4">
        <v>0.82959490740740749</v>
      </c>
      <c r="B131" t="s">
        <v>42</v>
      </c>
      <c r="C131">
        <v>64202</v>
      </c>
      <c r="E131">
        <v>-6.4000000000000005E-4</v>
      </c>
      <c r="F131">
        <f t="shared" ref="F131:F161" si="5">E131*1000</f>
        <v>-0.64</v>
      </c>
      <c r="G131" t="str">
        <f>DEC2HEX(C131)</f>
        <v>FACA</v>
      </c>
      <c r="H131">
        <f>C131*$L$2+$K$2</f>
        <v>30.799399399999999</v>
      </c>
      <c r="I131">
        <f t="shared" si="4"/>
        <v>100.00207796259819</v>
      </c>
    </row>
    <row r="132" spans="1:14">
      <c r="A132" s="4">
        <v>0.82960648148148142</v>
      </c>
      <c r="B132" t="s">
        <v>42</v>
      </c>
      <c r="C132">
        <v>64203</v>
      </c>
      <c r="E132">
        <v>-6.4000000000000005E-4</v>
      </c>
      <c r="F132">
        <f t="shared" si="5"/>
        <v>-0.64</v>
      </c>
      <c r="G132" t="str">
        <f>DEC2HEX(C132)</f>
        <v>FACB</v>
      </c>
      <c r="H132">
        <f>C132*$L$2+$K$2</f>
        <v>30.799879099999998</v>
      </c>
      <c r="I132">
        <f t="shared" ref="I132:I161" si="6">(H132-E132)/H132*100</f>
        <v>100.00207793023448</v>
      </c>
    </row>
    <row r="133" spans="1:14">
      <c r="A133" s="4">
        <v>0.82960648148148142</v>
      </c>
      <c r="B133" t="s">
        <v>42</v>
      </c>
      <c r="C133">
        <v>64203</v>
      </c>
      <c r="E133">
        <v>-6.4000000000000005E-4</v>
      </c>
      <c r="F133">
        <f t="shared" si="5"/>
        <v>-0.64</v>
      </c>
      <c r="G133" t="str">
        <f>DEC2HEX(C133)</f>
        <v>FACB</v>
      </c>
      <c r="H133">
        <f>C133*$L$2+$K$2</f>
        <v>30.799879099999998</v>
      </c>
      <c r="I133">
        <f t="shared" si="6"/>
        <v>100.00207793023448</v>
      </c>
    </row>
    <row r="134" spans="1:14">
      <c r="A134" s="4">
        <v>0.82960648148148142</v>
      </c>
      <c r="B134" t="s">
        <v>42</v>
      </c>
      <c r="C134">
        <v>64199</v>
      </c>
      <c r="E134">
        <v>-6.4000000000000005E-4</v>
      </c>
      <c r="F134">
        <f t="shared" si="5"/>
        <v>-0.64</v>
      </c>
      <c r="G134" t="str">
        <f>DEC2HEX(C134)</f>
        <v>FAC7</v>
      </c>
      <c r="H134">
        <f>C134*$L$2+$K$2</f>
        <v>30.7979603</v>
      </c>
      <c r="I134">
        <f t="shared" si="6"/>
        <v>100.00207805969541</v>
      </c>
    </row>
    <row r="135" spans="1:14">
      <c r="A135" s="4">
        <v>0.82960648148148142</v>
      </c>
      <c r="B135" t="s">
        <v>42</v>
      </c>
      <c r="C135">
        <v>64202</v>
      </c>
      <c r="E135">
        <v>-6.4000000000000005E-4</v>
      </c>
      <c r="F135">
        <f t="shared" si="5"/>
        <v>-0.64</v>
      </c>
      <c r="G135" t="str">
        <f>DEC2HEX(C135)</f>
        <v>FACA</v>
      </c>
      <c r="H135">
        <f>C135*$L$2+$K$2</f>
        <v>30.799399399999999</v>
      </c>
      <c r="I135">
        <f t="shared" si="6"/>
        <v>100.00207796259819</v>
      </c>
    </row>
    <row r="136" spans="1:14">
      <c r="A136" s="4">
        <v>0.82961805555555557</v>
      </c>
      <c r="B136" t="s">
        <v>42</v>
      </c>
      <c r="C136">
        <v>64203</v>
      </c>
      <c r="E136">
        <v>-6.4000000000000005E-4</v>
      </c>
      <c r="F136">
        <f t="shared" si="5"/>
        <v>-0.64</v>
      </c>
      <c r="G136" t="str">
        <f>DEC2HEX(C136)</f>
        <v>FACB</v>
      </c>
      <c r="H136">
        <f>C136*$L$2+$K$2</f>
        <v>30.799879099999998</v>
      </c>
      <c r="I136">
        <f t="shared" si="6"/>
        <v>100.00207793023448</v>
      </c>
      <c r="N136">
        <v>32768</v>
      </c>
    </row>
    <row r="137" spans="1:14">
      <c r="A137" s="4">
        <v>0.82961805555555557</v>
      </c>
      <c r="B137" t="s">
        <v>42</v>
      </c>
      <c r="C137">
        <v>64200</v>
      </c>
      <c r="E137">
        <v>-6.4000000000000005E-4</v>
      </c>
      <c r="F137">
        <f t="shared" si="5"/>
        <v>-0.64</v>
      </c>
      <c r="G137" t="str">
        <f>DEC2HEX(C137)</f>
        <v>FAC8</v>
      </c>
      <c r="H137">
        <f>C137*$L$2+$K$2</f>
        <v>30.798439999999999</v>
      </c>
      <c r="I137">
        <f t="shared" si="6"/>
        <v>100.00207802732865</v>
      </c>
    </row>
    <row r="138" spans="1:14">
      <c r="A138" s="4">
        <v>0.82961805555555557</v>
      </c>
      <c r="B138" t="s">
        <v>42</v>
      </c>
      <c r="C138">
        <v>64201</v>
      </c>
      <c r="D138" t="str">
        <f>C138&amp;32768</f>
        <v>6420132768</v>
      </c>
      <c r="E138">
        <v>-6.4000000000000005E-4</v>
      </c>
      <c r="F138">
        <f t="shared" si="5"/>
        <v>-0.64</v>
      </c>
      <c r="G138" t="str">
        <f>DEC2HEX(C138)</f>
        <v>FAC9</v>
      </c>
      <c r="H138">
        <f>C138*$L$2+$K$2</f>
        <v>30.798919699999999</v>
      </c>
      <c r="I138">
        <f t="shared" si="6"/>
        <v>100.00207799496292</v>
      </c>
      <c r="J138" t="e">
        <f>DEC2HEX(C138)*8000</f>
        <v>#VALUE!</v>
      </c>
    </row>
    <row r="139" spans="1:14">
      <c r="A139" s="4">
        <v>0.82961805555555557</v>
      </c>
      <c r="B139" t="s">
        <v>42</v>
      </c>
      <c r="C139">
        <v>64201</v>
      </c>
      <c r="E139">
        <v>-6.4000000000000005E-4</v>
      </c>
      <c r="F139">
        <f t="shared" si="5"/>
        <v>-0.64</v>
      </c>
      <c r="G139" t="str">
        <f>DEC2HEX(C139)</f>
        <v>FAC9</v>
      </c>
      <c r="H139">
        <f>C139*$L$2+$K$2</f>
        <v>30.798919699999999</v>
      </c>
      <c r="I139">
        <f t="shared" si="6"/>
        <v>100.00207799496292</v>
      </c>
      <c r="K139">
        <f>HEX2DEC(8000)</f>
        <v>32768</v>
      </c>
    </row>
    <row r="140" spans="1:14">
      <c r="A140" s="4">
        <v>0.82962962962962961</v>
      </c>
      <c r="B140" t="s">
        <v>42</v>
      </c>
      <c r="C140">
        <v>64202</v>
      </c>
      <c r="E140">
        <v>-6.4000000000000005E-4</v>
      </c>
      <c r="F140">
        <f t="shared" si="5"/>
        <v>-0.64</v>
      </c>
      <c r="G140" t="str">
        <f>DEC2HEX(C140)</f>
        <v>FACA</v>
      </c>
      <c r="H140">
        <f>C140*$L$2+$K$2</f>
        <v>30.799399399999999</v>
      </c>
      <c r="I140">
        <f t="shared" si="6"/>
        <v>100.00207796259819</v>
      </c>
    </row>
    <row r="141" spans="1:14">
      <c r="A141" s="4">
        <v>0.82962962962962961</v>
      </c>
      <c r="B141" t="s">
        <v>42</v>
      </c>
      <c r="C141">
        <v>64202</v>
      </c>
      <c r="E141">
        <v>-6.4000000000000005E-4</v>
      </c>
      <c r="F141">
        <f t="shared" si="5"/>
        <v>-0.64</v>
      </c>
      <c r="G141" t="str">
        <f>DEC2HEX(C141)</f>
        <v>FACA</v>
      </c>
      <c r="H141">
        <f>C141*$L$2+$K$2</f>
        <v>30.799399399999999</v>
      </c>
      <c r="I141">
        <f t="shared" si="6"/>
        <v>100.00207796259819</v>
      </c>
    </row>
    <row r="142" spans="1:14">
      <c r="A142" s="4">
        <v>0.82962962962962961</v>
      </c>
      <c r="B142" t="s">
        <v>42</v>
      </c>
      <c r="C142">
        <v>64201</v>
      </c>
      <c r="E142">
        <v>-6.4000000000000005E-4</v>
      </c>
      <c r="F142">
        <f t="shared" si="5"/>
        <v>-0.64</v>
      </c>
      <c r="G142" t="str">
        <f>DEC2HEX(C142)</f>
        <v>FAC9</v>
      </c>
      <c r="H142">
        <f>C142*$L$2+$K$2</f>
        <v>30.798919699999999</v>
      </c>
      <c r="I142">
        <f t="shared" si="6"/>
        <v>100.00207799496292</v>
      </c>
    </row>
    <row r="143" spans="1:14">
      <c r="A143" s="4">
        <v>0.82978009259259267</v>
      </c>
      <c r="B143" t="s">
        <v>42</v>
      </c>
      <c r="C143">
        <v>63823</v>
      </c>
      <c r="E143">
        <v>-8.1999999999999998E-4</v>
      </c>
      <c r="F143">
        <f t="shared" si="5"/>
        <v>-0.82</v>
      </c>
      <c r="G143" t="str">
        <f>DEC2HEX(C143)</f>
        <v>F94F</v>
      </c>
      <c r="H143">
        <f>C143*$L$2+$K$2</f>
        <v>30.617593100000001</v>
      </c>
      <c r="I143">
        <f t="shared" si="6"/>
        <v>100.0026781987641</v>
      </c>
    </row>
    <row r="144" spans="1:14">
      <c r="A144" s="4">
        <v>0.82979166666666659</v>
      </c>
      <c r="B144" t="s">
        <v>42</v>
      </c>
      <c r="C144">
        <v>63822</v>
      </c>
      <c r="E144">
        <v>-8.1999999999999998E-4</v>
      </c>
      <c r="F144">
        <f t="shared" si="5"/>
        <v>-0.82</v>
      </c>
      <c r="G144" t="str">
        <f>DEC2HEX(C144)</f>
        <v>F94E</v>
      </c>
      <c r="H144">
        <f>C144*$L$2+$K$2</f>
        <v>30.617113400000001</v>
      </c>
      <c r="I144">
        <f t="shared" si="6"/>
        <v>100.00267824072533</v>
      </c>
    </row>
    <row r="145" spans="1:9">
      <c r="A145" s="4">
        <v>0.82980324074074074</v>
      </c>
      <c r="B145" t="s">
        <v>42</v>
      </c>
      <c r="C145">
        <v>63820</v>
      </c>
      <c r="E145">
        <v>-8.1999999999999998E-4</v>
      </c>
      <c r="F145">
        <f t="shared" si="5"/>
        <v>-0.82</v>
      </c>
      <c r="G145" t="str">
        <f>DEC2HEX(C145)</f>
        <v>F94C</v>
      </c>
      <c r="H145">
        <f>C145*$L$2+$K$2</f>
        <v>30.616154000000002</v>
      </c>
      <c r="I145">
        <f t="shared" si="6"/>
        <v>100.00267832465175</v>
      </c>
    </row>
    <row r="146" spans="1:9">
      <c r="A146" s="4">
        <v>0.82980324074074074</v>
      </c>
      <c r="B146" t="s">
        <v>42</v>
      </c>
      <c r="C146">
        <v>63821</v>
      </c>
      <c r="E146">
        <v>-8.1999999999999998E-4</v>
      </c>
      <c r="F146">
        <f t="shared" si="5"/>
        <v>-0.82</v>
      </c>
      <c r="G146" t="str">
        <f>DEC2HEX(C146)</f>
        <v>F94D</v>
      </c>
      <c r="H146">
        <f>C146*$L$2+$K$2</f>
        <v>30.616633700000001</v>
      </c>
      <c r="I146">
        <f t="shared" si="6"/>
        <v>100.0026782826879</v>
      </c>
    </row>
    <row r="147" spans="1:9">
      <c r="A147" s="4">
        <v>0.82998842592592592</v>
      </c>
      <c r="B147" t="s">
        <v>42</v>
      </c>
      <c r="C147">
        <v>63498</v>
      </c>
      <c r="E147">
        <v>-9.7000000000000005E-4</v>
      </c>
      <c r="F147">
        <f t="shared" si="5"/>
        <v>-0.97000000000000008</v>
      </c>
      <c r="G147" t="str">
        <f>DEC2HEX(C147)</f>
        <v>F80A</v>
      </c>
      <c r="H147">
        <f>C147*$L$2+$K$2</f>
        <v>30.461690600000001</v>
      </c>
      <c r="I147">
        <f t="shared" si="6"/>
        <v>100.00318432753039</v>
      </c>
    </row>
    <row r="148" spans="1:9">
      <c r="A148" s="4">
        <v>0.82998842592592592</v>
      </c>
      <c r="B148" t="s">
        <v>42</v>
      </c>
      <c r="C148">
        <v>63503</v>
      </c>
      <c r="E148">
        <v>-9.7000000000000005E-4</v>
      </c>
      <c r="F148">
        <f t="shared" si="5"/>
        <v>-0.97000000000000008</v>
      </c>
      <c r="G148" t="str">
        <f>DEC2HEX(C148)</f>
        <v>F80F</v>
      </c>
      <c r="H148">
        <f>C148*$L$2+$K$2</f>
        <v>30.464089099999999</v>
      </c>
      <c r="I148">
        <f t="shared" si="6"/>
        <v>100.00318407682178</v>
      </c>
    </row>
    <row r="149" spans="1:9">
      <c r="A149" s="4">
        <v>0.82998842592592592</v>
      </c>
      <c r="B149" t="s">
        <v>42</v>
      </c>
      <c r="C149">
        <v>63502</v>
      </c>
      <c r="E149">
        <v>-9.7000000000000005E-4</v>
      </c>
      <c r="F149">
        <f t="shared" si="5"/>
        <v>-0.97000000000000008</v>
      </c>
      <c r="G149" t="str">
        <f>DEC2HEX(C149)</f>
        <v>F80E</v>
      </c>
      <c r="H149">
        <f>C149*$L$2+$K$2</f>
        <v>30.463609399999999</v>
      </c>
      <c r="I149">
        <f t="shared" si="6"/>
        <v>100.00318412696035</v>
      </c>
    </row>
    <row r="150" spans="1:9">
      <c r="A150" s="4">
        <v>0.83000000000000007</v>
      </c>
      <c r="B150" t="s">
        <v>42</v>
      </c>
      <c r="C150">
        <v>63501</v>
      </c>
      <c r="E150">
        <v>-9.7000000000000005E-4</v>
      </c>
      <c r="F150">
        <f t="shared" si="5"/>
        <v>-0.97000000000000008</v>
      </c>
      <c r="G150" t="str">
        <f>DEC2HEX(C150)</f>
        <v>F80D</v>
      </c>
      <c r="H150">
        <f>C150*$L$2+$K$2</f>
        <v>30.4631297</v>
      </c>
      <c r="I150">
        <f t="shared" si="6"/>
        <v>100.00318417710048</v>
      </c>
    </row>
    <row r="151" spans="1:9">
      <c r="A151" s="4">
        <v>0.83000000000000007</v>
      </c>
      <c r="B151" t="s">
        <v>42</v>
      </c>
      <c r="C151">
        <v>63500</v>
      </c>
      <c r="E151">
        <v>-9.7000000000000005E-4</v>
      </c>
      <c r="F151">
        <f t="shared" si="5"/>
        <v>-0.97000000000000008</v>
      </c>
      <c r="G151" t="str">
        <f>DEC2HEX(C151)</f>
        <v>F80C</v>
      </c>
      <c r="H151">
        <f>C151*$L$2+$K$2</f>
        <v>30.46265</v>
      </c>
      <c r="I151">
        <f t="shared" si="6"/>
        <v>100.00318422724222</v>
      </c>
    </row>
    <row r="152" spans="1:9">
      <c r="A152" s="4">
        <v>0.83000000000000007</v>
      </c>
      <c r="B152" t="s">
        <v>42</v>
      </c>
      <c r="C152">
        <v>63501</v>
      </c>
      <c r="E152">
        <v>-9.7000000000000005E-4</v>
      </c>
      <c r="F152">
        <f t="shared" si="5"/>
        <v>-0.97000000000000008</v>
      </c>
      <c r="G152" t="str">
        <f>DEC2HEX(C152)</f>
        <v>F80D</v>
      </c>
      <c r="H152">
        <f>C152*$L$2+$K$2</f>
        <v>30.4631297</v>
      </c>
      <c r="I152">
        <f t="shared" si="6"/>
        <v>100.00318417710048</v>
      </c>
    </row>
    <row r="153" spans="1:9">
      <c r="A153" s="4">
        <v>0.83000000000000007</v>
      </c>
      <c r="B153" t="s">
        <v>42</v>
      </c>
      <c r="C153">
        <v>63501</v>
      </c>
      <c r="E153">
        <v>-9.7000000000000005E-4</v>
      </c>
      <c r="F153">
        <f t="shared" si="5"/>
        <v>-0.97000000000000008</v>
      </c>
      <c r="G153" t="str">
        <f>DEC2HEX(C153)</f>
        <v>F80D</v>
      </c>
      <c r="H153">
        <f>C153*$L$2+$K$2</f>
        <v>30.4631297</v>
      </c>
      <c r="I153">
        <f t="shared" si="6"/>
        <v>100.00318417710048</v>
      </c>
    </row>
    <row r="154" spans="1:9">
      <c r="A154" s="4">
        <v>0.830011574074074</v>
      </c>
      <c r="B154" t="s">
        <v>42</v>
      </c>
      <c r="C154">
        <v>63502</v>
      </c>
      <c r="E154">
        <v>-9.7000000000000005E-4</v>
      </c>
      <c r="F154">
        <f t="shared" si="5"/>
        <v>-0.97000000000000008</v>
      </c>
      <c r="G154" t="str">
        <f>DEC2HEX(C154)</f>
        <v>F80E</v>
      </c>
      <c r="H154">
        <f>C154*$L$2+$K$2</f>
        <v>30.463609399999999</v>
      </c>
      <c r="I154">
        <f t="shared" si="6"/>
        <v>100.00318412696035</v>
      </c>
    </row>
    <row r="155" spans="1:9">
      <c r="A155" s="4">
        <v>0.83038194444444446</v>
      </c>
      <c r="B155" t="s">
        <v>42</v>
      </c>
      <c r="C155">
        <v>63488</v>
      </c>
      <c r="E155">
        <v>-9.7000000000000005E-4</v>
      </c>
      <c r="F155">
        <f t="shared" si="5"/>
        <v>-0.97000000000000008</v>
      </c>
      <c r="G155" t="str">
        <f>DEC2HEX(C155)</f>
        <v>F800</v>
      </c>
      <c r="H155">
        <f>C155*$L$2+$K$2</f>
        <v>30.456893600000001</v>
      </c>
      <c r="I155">
        <f t="shared" si="6"/>
        <v>100.0031848290661</v>
      </c>
    </row>
    <row r="156" spans="1:9">
      <c r="A156" s="4">
        <v>0.83038194444444446</v>
      </c>
      <c r="B156" t="s">
        <v>42</v>
      </c>
      <c r="C156">
        <v>63488</v>
      </c>
      <c r="E156">
        <v>-9.7000000000000005E-4</v>
      </c>
      <c r="F156">
        <f t="shared" si="5"/>
        <v>-0.97000000000000008</v>
      </c>
      <c r="G156" t="str">
        <f>DEC2HEX(C156)</f>
        <v>F800</v>
      </c>
      <c r="H156">
        <f>C156*$L$2+$K$2</f>
        <v>30.456893600000001</v>
      </c>
      <c r="I156">
        <f t="shared" si="6"/>
        <v>100.0031848290661</v>
      </c>
    </row>
    <row r="157" spans="1:9">
      <c r="A157" s="4">
        <v>0.83038194444444446</v>
      </c>
      <c r="B157" t="s">
        <v>42</v>
      </c>
      <c r="C157">
        <v>63488</v>
      </c>
      <c r="E157">
        <v>-9.7000000000000005E-4</v>
      </c>
      <c r="F157">
        <f t="shared" si="5"/>
        <v>-0.97000000000000008</v>
      </c>
      <c r="G157" t="str">
        <f>DEC2HEX(C157)</f>
        <v>F800</v>
      </c>
      <c r="H157">
        <f>C157*$L$2+$K$2</f>
        <v>30.456893600000001</v>
      </c>
      <c r="I157">
        <f t="shared" si="6"/>
        <v>100.0031848290661</v>
      </c>
    </row>
    <row r="158" spans="1:9">
      <c r="A158" s="4">
        <v>0.83038194444444446</v>
      </c>
      <c r="B158" t="s">
        <v>42</v>
      </c>
      <c r="C158">
        <v>63489</v>
      </c>
      <c r="E158">
        <v>-9.7000000000000005E-4</v>
      </c>
      <c r="F158">
        <f t="shared" si="5"/>
        <v>-0.97000000000000008</v>
      </c>
      <c r="G158" t="str">
        <f>DEC2HEX(C158)</f>
        <v>F801</v>
      </c>
      <c r="H158">
        <f>C158*$L$2+$K$2</f>
        <v>30.4573733</v>
      </c>
      <c r="I158">
        <f t="shared" si="6"/>
        <v>100.00318477890539</v>
      </c>
    </row>
    <row r="159" spans="1:9">
      <c r="A159" s="4">
        <v>0.83039351851851861</v>
      </c>
      <c r="B159" t="s">
        <v>42</v>
      </c>
      <c r="C159">
        <v>63488</v>
      </c>
      <c r="E159">
        <v>-9.7000000000000005E-4</v>
      </c>
      <c r="F159">
        <f t="shared" si="5"/>
        <v>-0.97000000000000008</v>
      </c>
      <c r="G159" t="str">
        <f>DEC2HEX(C159)</f>
        <v>F800</v>
      </c>
      <c r="H159">
        <f>C159*$L$2+$K$2</f>
        <v>30.456893600000001</v>
      </c>
      <c r="I159">
        <f t="shared" si="6"/>
        <v>100.0031848290661</v>
      </c>
    </row>
    <row r="160" spans="1:9">
      <c r="A160" s="4">
        <v>0.83039351851851861</v>
      </c>
      <c r="B160" t="s">
        <v>42</v>
      </c>
      <c r="C160">
        <v>63488</v>
      </c>
      <c r="E160">
        <v>-9.7000000000000005E-4</v>
      </c>
      <c r="F160">
        <f t="shared" si="5"/>
        <v>-0.97000000000000008</v>
      </c>
      <c r="G160" t="str">
        <f>DEC2HEX(C160)</f>
        <v>F800</v>
      </c>
      <c r="H160">
        <f>C160*$L$2+$K$2</f>
        <v>30.456893600000001</v>
      </c>
      <c r="I160">
        <f t="shared" si="6"/>
        <v>100.0031848290661</v>
      </c>
    </row>
    <row r="161" spans="1:9">
      <c r="A161" s="4">
        <v>0.83042824074074073</v>
      </c>
      <c r="B161" t="s">
        <v>42</v>
      </c>
      <c r="C161">
        <v>63488</v>
      </c>
      <c r="E161">
        <v>-9.7000000000000005E-4</v>
      </c>
      <c r="F161">
        <f t="shared" si="5"/>
        <v>-0.97000000000000008</v>
      </c>
      <c r="G161" t="str">
        <f>DEC2HEX(C161)</f>
        <v>F800</v>
      </c>
      <c r="H161">
        <f>C161*$L$2+$K$2</f>
        <v>30.456893600000001</v>
      </c>
      <c r="I161">
        <f t="shared" si="6"/>
        <v>100.0031848290661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Ch1_cur.txt (root)</vt:lpstr>
      <vt:lpstr>Channel1</vt:lpstr>
      <vt:lpstr>Channel2</vt:lpstr>
      <vt:lpstr>Channel3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2011-12-02T00:56:01Z</dcterms:created>
  <dcterms:modified xsi:type="dcterms:W3CDTF">2011-12-02T01:09:57Z</dcterms:modified>
</cp:coreProperties>
</file>