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4355" windowHeight="12330" activeTab="2"/>
  </bookViews>
  <sheets>
    <sheet name="test.txt (root)" sheetId="1" r:id="rId1"/>
    <sheet name="Channel1" sheetId="2" r:id="rId2"/>
    <sheet name="Channel2" sheetId="3" r:id="rId3"/>
    <sheet name="Channel3" sheetId="4" r:id="rId4"/>
  </sheets>
  <definedNames>
    <definedName name="_xlnm._FilterDatabase" localSheetId="2" hidden="1">Channel2!$A$1:$C$116</definedName>
  </definedNames>
  <calcPr calcId="125725"/>
</workbook>
</file>

<file path=xl/calcChain.xml><?xml version="1.0" encoding="utf-8"?>
<calcChain xmlns="http://schemas.openxmlformats.org/spreadsheetml/2006/main">
  <c r="J25" i="3"/>
  <c r="I25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2"/>
  <c r="D54" l="1"/>
  <c r="F54" s="1"/>
  <c r="D38"/>
  <c r="F38" s="1"/>
  <c r="D6"/>
  <c r="F6" s="1"/>
  <c r="D5"/>
  <c r="F5" s="1"/>
  <c r="D86"/>
  <c r="F86" s="1"/>
  <c r="D22"/>
  <c r="F22" s="1"/>
  <c r="D70"/>
  <c r="F70" s="1"/>
  <c r="D102"/>
  <c r="F102" s="1"/>
  <c r="D106"/>
  <c r="F106" s="1"/>
  <c r="D74"/>
  <c r="F74" s="1"/>
  <c r="D42"/>
  <c r="F42" s="1"/>
  <c r="D26"/>
  <c r="F26" s="1"/>
  <c r="D110"/>
  <c r="F110" s="1"/>
  <c r="D94"/>
  <c r="F94" s="1"/>
  <c r="D78"/>
  <c r="F78" s="1"/>
  <c r="D62"/>
  <c r="F62" s="1"/>
  <c r="D46"/>
  <c r="F46" s="1"/>
  <c r="D30"/>
  <c r="F30" s="1"/>
  <c r="D14"/>
  <c r="F14" s="1"/>
  <c r="D90"/>
  <c r="F90" s="1"/>
  <c r="D58"/>
  <c r="F58" s="1"/>
  <c r="D10"/>
  <c r="F10" s="1"/>
  <c r="D114"/>
  <c r="F114" s="1"/>
  <c r="D98"/>
  <c r="F98" s="1"/>
  <c r="D82"/>
  <c r="F82" s="1"/>
  <c r="D66"/>
  <c r="F66" s="1"/>
  <c r="D50"/>
  <c r="F50" s="1"/>
  <c r="D34"/>
  <c r="F34" s="1"/>
  <c r="D18"/>
  <c r="F18" s="1"/>
  <c r="D115"/>
  <c r="F115" s="1"/>
  <c r="D107"/>
  <c r="F107" s="1"/>
  <c r="D99"/>
  <c r="F99" s="1"/>
  <c r="D91"/>
  <c r="F91" s="1"/>
  <c r="D83"/>
  <c r="F83" s="1"/>
  <c r="D75"/>
  <c r="F75" s="1"/>
  <c r="D67"/>
  <c r="F67" s="1"/>
  <c r="D59"/>
  <c r="F59" s="1"/>
  <c r="D51"/>
  <c r="F51" s="1"/>
  <c r="D43"/>
  <c r="F43" s="1"/>
  <c r="D35"/>
  <c r="F35" s="1"/>
  <c r="D27"/>
  <c r="F27" s="1"/>
  <c r="D19"/>
  <c r="F19" s="1"/>
  <c r="D11"/>
  <c r="F11" s="1"/>
  <c r="D3"/>
  <c r="F3" s="1"/>
  <c r="D116"/>
  <c r="F116" s="1"/>
  <c r="D112"/>
  <c r="F112" s="1"/>
  <c r="D108"/>
  <c r="F108" s="1"/>
  <c r="D104"/>
  <c r="F104" s="1"/>
  <c r="D100"/>
  <c r="F100" s="1"/>
  <c r="D96"/>
  <c r="F96" s="1"/>
  <c r="D92"/>
  <c r="F92" s="1"/>
  <c r="D88"/>
  <c r="F88" s="1"/>
  <c r="D84"/>
  <c r="F84" s="1"/>
  <c r="D80"/>
  <c r="F80" s="1"/>
  <c r="D76"/>
  <c r="F76" s="1"/>
  <c r="D72"/>
  <c r="F72" s="1"/>
  <c r="D68"/>
  <c r="F68" s="1"/>
  <c r="D64"/>
  <c r="F64" s="1"/>
  <c r="D60"/>
  <c r="F60" s="1"/>
  <c r="D56"/>
  <c r="F56" s="1"/>
  <c r="D52"/>
  <c r="F52" s="1"/>
  <c r="D48"/>
  <c r="F48" s="1"/>
  <c r="D44"/>
  <c r="F44" s="1"/>
  <c r="D40"/>
  <c r="F40" s="1"/>
  <c r="D36"/>
  <c r="F36" s="1"/>
  <c r="D32"/>
  <c r="F32" s="1"/>
  <c r="D28"/>
  <c r="F28" s="1"/>
  <c r="D24"/>
  <c r="F24" s="1"/>
  <c r="D20"/>
  <c r="F20" s="1"/>
  <c r="D16"/>
  <c r="F16" s="1"/>
  <c r="D12"/>
  <c r="F12" s="1"/>
  <c r="D8"/>
  <c r="F8" s="1"/>
  <c r="D4"/>
  <c r="F4" s="1"/>
  <c r="D111"/>
  <c r="F111" s="1"/>
  <c r="D103"/>
  <c r="F103" s="1"/>
  <c r="D95"/>
  <c r="F95" s="1"/>
  <c r="D87"/>
  <c r="F87" s="1"/>
  <c r="D79"/>
  <c r="F79" s="1"/>
  <c r="D71"/>
  <c r="F71" s="1"/>
  <c r="D63"/>
  <c r="F63" s="1"/>
  <c r="D55"/>
  <c r="F55" s="1"/>
  <c r="D47"/>
  <c r="F47" s="1"/>
  <c r="D39"/>
  <c r="F39" s="1"/>
  <c r="D31"/>
  <c r="F31" s="1"/>
  <c r="D23"/>
  <c r="F23" s="1"/>
  <c r="D15"/>
  <c r="F15" s="1"/>
  <c r="D7"/>
  <c r="F7" s="1"/>
  <c r="D2"/>
  <c r="F2" s="1"/>
  <c r="D113"/>
  <c r="F113" s="1"/>
  <c r="D109"/>
  <c r="F109" s="1"/>
  <c r="D105"/>
  <c r="F105" s="1"/>
  <c r="D101"/>
  <c r="F101" s="1"/>
  <c r="D97"/>
  <c r="F97" s="1"/>
  <c r="D93"/>
  <c r="F93" s="1"/>
  <c r="D89"/>
  <c r="F89" s="1"/>
  <c r="D85"/>
  <c r="F85" s="1"/>
  <c r="D81"/>
  <c r="F81" s="1"/>
  <c r="D77"/>
  <c r="F77" s="1"/>
  <c r="D73"/>
  <c r="F73" s="1"/>
  <c r="D69"/>
  <c r="F69" s="1"/>
  <c r="D65"/>
  <c r="F65" s="1"/>
  <c r="D61"/>
  <c r="F61" s="1"/>
  <c r="D57"/>
  <c r="F57" s="1"/>
  <c r="D53"/>
  <c r="F53" s="1"/>
  <c r="D49"/>
  <c r="F49" s="1"/>
  <c r="D45"/>
  <c r="F45" s="1"/>
  <c r="D41"/>
  <c r="F41" s="1"/>
  <c r="D37"/>
  <c r="F37" s="1"/>
  <c r="D33"/>
  <c r="F33" s="1"/>
  <c r="D29"/>
  <c r="F29" s="1"/>
  <c r="D25"/>
  <c r="F25" s="1"/>
  <c r="D21"/>
  <c r="F21" s="1"/>
  <c r="D17"/>
  <c r="F17" s="1"/>
  <c r="D13"/>
  <c r="F13" s="1"/>
  <c r="D9"/>
  <c r="F9" s="1"/>
</calcChain>
</file>

<file path=xl/sharedStrings.xml><?xml version="1.0" encoding="utf-8"?>
<sst xmlns="http://schemas.openxmlformats.org/spreadsheetml/2006/main" count="91" uniqueCount="47">
  <si>
    <t>Title</t>
  </si>
  <si>
    <t>Author</t>
  </si>
  <si>
    <t>Date/Time</t>
  </si>
  <si>
    <t>Groups</t>
  </si>
  <si>
    <t>Description</t>
  </si>
  <si>
    <t>Root Name</t>
  </si>
  <si>
    <t>test.txt</t>
  </si>
  <si>
    <t>Group</t>
  </si>
  <si>
    <t>Channels</t>
  </si>
  <si>
    <t>Anodization_Voltage</t>
  </si>
  <si>
    <t>Anoidzation_Current</t>
  </si>
  <si>
    <t>Board_Revision</t>
  </si>
  <si>
    <t>Calibration_Version</t>
  </si>
  <si>
    <t>Date_of_Testing</t>
  </si>
  <si>
    <t>Electrolyte</t>
  </si>
  <si>
    <t>GUI__Rev</t>
  </si>
  <si>
    <t>Material</t>
  </si>
  <si>
    <t>Researcher</t>
  </si>
  <si>
    <t>Channel1</t>
  </si>
  <si>
    <t>30.000000</t>
  </si>
  <si>
    <t>100.000000</t>
  </si>
  <si>
    <t>2.1</t>
  </si>
  <si>
    <t>2.0</t>
  </si>
  <si>
    <t>11/28/2011</t>
  </si>
  <si>
    <t>Liquid</t>
  </si>
  <si>
    <t>2.5</t>
  </si>
  <si>
    <t>Titanium</t>
  </si>
  <si>
    <t>Michael DeLibero</t>
  </si>
  <si>
    <t>Channel</t>
  </si>
  <si>
    <t>Datatype</t>
  </si>
  <si>
    <t>Unit</t>
  </si>
  <si>
    <t>Length</t>
  </si>
  <si>
    <t>Minimum</t>
  </si>
  <si>
    <t>Maximum</t>
  </si>
  <si>
    <t>Start Index</t>
  </si>
  <si>
    <t>Channel2</t>
  </si>
  <si>
    <t>NI_ArrayColumn</t>
  </si>
  <si>
    <t>Timestamp</t>
  </si>
  <si>
    <t>DT_STRING</t>
  </si>
  <si>
    <t>Vmeas Measured (V)</t>
  </si>
  <si>
    <t>Vmeas (Hex)</t>
  </si>
  <si>
    <t>Channel3</t>
  </si>
  <si>
    <t>+</t>
  </si>
  <si>
    <t>*</t>
  </si>
  <si>
    <t>Calc Vmeas</t>
  </si>
  <si>
    <t>%error</t>
  </si>
  <si>
    <t>Vmeas-hex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</si>
</sst>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Channel2!$B$1</c:f>
              <c:strCache>
                <c:ptCount val="1"/>
                <c:pt idx="0">
                  <c:v>Vmeas (Hex)</c:v>
                </c:pt>
              </c:strCache>
            </c:strRef>
          </c:tx>
          <c:spPr>
            <a:ln w="28575">
              <a:noFill/>
            </a:ln>
          </c:spPr>
          <c:xVal>
            <c:numRef>
              <c:f>Channel2!$B$2:$B$116</c:f>
              <c:numCache>
                <c:formatCode>General</c:formatCode>
                <c:ptCount val="1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47</c:v>
                </c:pt>
                <c:pt idx="7">
                  <c:v>49</c:v>
                </c:pt>
                <c:pt idx="8">
                  <c:v>48</c:v>
                </c:pt>
                <c:pt idx="9">
                  <c:v>50</c:v>
                </c:pt>
                <c:pt idx="10">
                  <c:v>46</c:v>
                </c:pt>
                <c:pt idx="11">
                  <c:v>50</c:v>
                </c:pt>
                <c:pt idx="12">
                  <c:v>48</c:v>
                </c:pt>
                <c:pt idx="13">
                  <c:v>229</c:v>
                </c:pt>
                <c:pt idx="14">
                  <c:v>232</c:v>
                </c:pt>
                <c:pt idx="15">
                  <c:v>232</c:v>
                </c:pt>
                <c:pt idx="16">
                  <c:v>234</c:v>
                </c:pt>
                <c:pt idx="17">
                  <c:v>232</c:v>
                </c:pt>
                <c:pt idx="18">
                  <c:v>232</c:v>
                </c:pt>
                <c:pt idx="19">
                  <c:v>373</c:v>
                </c:pt>
                <c:pt idx="20">
                  <c:v>373</c:v>
                </c:pt>
                <c:pt idx="21">
                  <c:v>372</c:v>
                </c:pt>
                <c:pt idx="22">
                  <c:v>372</c:v>
                </c:pt>
                <c:pt idx="23">
                  <c:v>372</c:v>
                </c:pt>
                <c:pt idx="24">
                  <c:v>374</c:v>
                </c:pt>
                <c:pt idx="25">
                  <c:v>373</c:v>
                </c:pt>
                <c:pt idx="26">
                  <c:v>372</c:v>
                </c:pt>
                <c:pt idx="27">
                  <c:v>997</c:v>
                </c:pt>
                <c:pt idx="28">
                  <c:v>999</c:v>
                </c:pt>
                <c:pt idx="29">
                  <c:v>996</c:v>
                </c:pt>
                <c:pt idx="30">
                  <c:v>999</c:v>
                </c:pt>
                <c:pt idx="31">
                  <c:v>997</c:v>
                </c:pt>
                <c:pt idx="32">
                  <c:v>997</c:v>
                </c:pt>
                <c:pt idx="33">
                  <c:v>1344</c:v>
                </c:pt>
                <c:pt idx="34">
                  <c:v>1344</c:v>
                </c:pt>
                <c:pt idx="35">
                  <c:v>1341</c:v>
                </c:pt>
                <c:pt idx="36">
                  <c:v>1342</c:v>
                </c:pt>
                <c:pt idx="37">
                  <c:v>1343</c:v>
                </c:pt>
                <c:pt idx="38">
                  <c:v>1342</c:v>
                </c:pt>
                <c:pt idx="39">
                  <c:v>1343</c:v>
                </c:pt>
                <c:pt idx="40">
                  <c:v>1342</c:v>
                </c:pt>
                <c:pt idx="41">
                  <c:v>1342</c:v>
                </c:pt>
                <c:pt idx="42">
                  <c:v>2107</c:v>
                </c:pt>
                <c:pt idx="43">
                  <c:v>2108</c:v>
                </c:pt>
                <c:pt idx="44">
                  <c:v>2108</c:v>
                </c:pt>
                <c:pt idx="45">
                  <c:v>2108</c:v>
                </c:pt>
                <c:pt idx="46">
                  <c:v>2108</c:v>
                </c:pt>
                <c:pt idx="47">
                  <c:v>2108</c:v>
                </c:pt>
                <c:pt idx="48">
                  <c:v>2108</c:v>
                </c:pt>
                <c:pt idx="49">
                  <c:v>2457</c:v>
                </c:pt>
                <c:pt idx="50">
                  <c:v>2458</c:v>
                </c:pt>
                <c:pt idx="51">
                  <c:v>2457</c:v>
                </c:pt>
                <c:pt idx="52">
                  <c:v>2457</c:v>
                </c:pt>
                <c:pt idx="53">
                  <c:v>2457</c:v>
                </c:pt>
                <c:pt idx="54">
                  <c:v>2458</c:v>
                </c:pt>
                <c:pt idx="55">
                  <c:v>2457</c:v>
                </c:pt>
                <c:pt idx="56">
                  <c:v>2455</c:v>
                </c:pt>
                <c:pt idx="57">
                  <c:v>2456</c:v>
                </c:pt>
                <c:pt idx="58">
                  <c:v>2457</c:v>
                </c:pt>
                <c:pt idx="59">
                  <c:v>2458</c:v>
                </c:pt>
                <c:pt idx="60">
                  <c:v>2458</c:v>
                </c:pt>
                <c:pt idx="61">
                  <c:v>2456</c:v>
                </c:pt>
                <c:pt idx="62">
                  <c:v>3226</c:v>
                </c:pt>
                <c:pt idx="63">
                  <c:v>3227</c:v>
                </c:pt>
                <c:pt idx="64">
                  <c:v>3227</c:v>
                </c:pt>
                <c:pt idx="65">
                  <c:v>3225</c:v>
                </c:pt>
                <c:pt idx="66">
                  <c:v>3228</c:v>
                </c:pt>
                <c:pt idx="67">
                  <c:v>3224</c:v>
                </c:pt>
                <c:pt idx="68">
                  <c:v>3224</c:v>
                </c:pt>
                <c:pt idx="69">
                  <c:v>3224</c:v>
                </c:pt>
                <c:pt idx="70">
                  <c:v>3227</c:v>
                </c:pt>
                <c:pt idx="71">
                  <c:v>3575</c:v>
                </c:pt>
                <c:pt idx="72">
                  <c:v>3578</c:v>
                </c:pt>
                <c:pt idx="73">
                  <c:v>3576</c:v>
                </c:pt>
                <c:pt idx="74">
                  <c:v>3574</c:v>
                </c:pt>
                <c:pt idx="75">
                  <c:v>3575</c:v>
                </c:pt>
                <c:pt idx="76">
                  <c:v>3577</c:v>
                </c:pt>
                <c:pt idx="77">
                  <c:v>3575</c:v>
                </c:pt>
                <c:pt idx="78">
                  <c:v>3573</c:v>
                </c:pt>
                <c:pt idx="79">
                  <c:v>3575</c:v>
                </c:pt>
                <c:pt idx="80">
                  <c:v>3576</c:v>
                </c:pt>
                <c:pt idx="81">
                  <c:v>3573</c:v>
                </c:pt>
                <c:pt idx="82">
                  <c:v>3576</c:v>
                </c:pt>
                <c:pt idx="83">
                  <c:v>4037</c:v>
                </c:pt>
                <c:pt idx="84">
                  <c:v>4037</c:v>
                </c:pt>
                <c:pt idx="85">
                  <c:v>4042</c:v>
                </c:pt>
                <c:pt idx="86">
                  <c:v>4038</c:v>
                </c:pt>
                <c:pt idx="87">
                  <c:v>4041</c:v>
                </c:pt>
                <c:pt idx="88">
                  <c:v>4095</c:v>
                </c:pt>
                <c:pt idx="89">
                  <c:v>4095</c:v>
                </c:pt>
                <c:pt idx="90">
                  <c:v>4095</c:v>
                </c:pt>
                <c:pt idx="91">
                  <c:v>4095</c:v>
                </c:pt>
                <c:pt idx="92">
                  <c:v>4095</c:v>
                </c:pt>
                <c:pt idx="93">
                  <c:v>4095</c:v>
                </c:pt>
                <c:pt idx="94">
                  <c:v>4093</c:v>
                </c:pt>
                <c:pt idx="95">
                  <c:v>4095</c:v>
                </c:pt>
                <c:pt idx="96">
                  <c:v>4095</c:v>
                </c:pt>
                <c:pt idx="97">
                  <c:v>4095</c:v>
                </c:pt>
                <c:pt idx="98">
                  <c:v>4094</c:v>
                </c:pt>
                <c:pt idx="99">
                  <c:v>4095</c:v>
                </c:pt>
                <c:pt idx="100">
                  <c:v>4095</c:v>
                </c:pt>
                <c:pt idx="101">
                  <c:v>4095</c:v>
                </c:pt>
                <c:pt idx="102">
                  <c:v>4095</c:v>
                </c:pt>
                <c:pt idx="103">
                  <c:v>4095</c:v>
                </c:pt>
                <c:pt idx="104">
                  <c:v>4095</c:v>
                </c:pt>
                <c:pt idx="105">
                  <c:v>4095</c:v>
                </c:pt>
                <c:pt idx="106">
                  <c:v>4095</c:v>
                </c:pt>
                <c:pt idx="107">
                  <c:v>4095</c:v>
                </c:pt>
                <c:pt idx="108">
                  <c:v>4095</c:v>
                </c:pt>
                <c:pt idx="109">
                  <c:v>4095</c:v>
                </c:pt>
                <c:pt idx="110">
                  <c:v>4095</c:v>
                </c:pt>
                <c:pt idx="111">
                  <c:v>4095</c:v>
                </c:pt>
                <c:pt idx="112">
                  <c:v>4095</c:v>
                </c:pt>
                <c:pt idx="113">
                  <c:v>4095</c:v>
                </c:pt>
                <c:pt idx="114">
                  <c:v>4095</c:v>
                </c:pt>
              </c:numCache>
            </c:numRef>
          </c:xVal>
          <c:yVal>
            <c:numRef>
              <c:f>Channel2!$C$2:$C$116</c:f>
              <c:numCache>
                <c:formatCode>General</c:formatCode>
                <c:ptCount val="115"/>
                <c:pt idx="0">
                  <c:v>8.1000000000000003E-2</c:v>
                </c:pt>
                <c:pt idx="1">
                  <c:v>8.1000000000000003E-2</c:v>
                </c:pt>
                <c:pt idx="2">
                  <c:v>8.1000000000000003E-2</c:v>
                </c:pt>
                <c:pt idx="3">
                  <c:v>8.1000000000000003E-2</c:v>
                </c:pt>
                <c:pt idx="4">
                  <c:v>8.1000000000000003E-2</c:v>
                </c:pt>
                <c:pt idx="5">
                  <c:v>8.1000000000000003E-2</c:v>
                </c:pt>
                <c:pt idx="6">
                  <c:v>0.68</c:v>
                </c:pt>
                <c:pt idx="7">
                  <c:v>0.68</c:v>
                </c:pt>
                <c:pt idx="8">
                  <c:v>0.68</c:v>
                </c:pt>
                <c:pt idx="9">
                  <c:v>0.68</c:v>
                </c:pt>
                <c:pt idx="10">
                  <c:v>0.68</c:v>
                </c:pt>
                <c:pt idx="11">
                  <c:v>0.68</c:v>
                </c:pt>
                <c:pt idx="12">
                  <c:v>0.68</c:v>
                </c:pt>
                <c:pt idx="13">
                  <c:v>2.0289999999999999</c:v>
                </c:pt>
                <c:pt idx="14">
                  <c:v>2.0289999999999999</c:v>
                </c:pt>
                <c:pt idx="15">
                  <c:v>2.0289999999999999</c:v>
                </c:pt>
                <c:pt idx="16">
                  <c:v>2.0289999999999999</c:v>
                </c:pt>
                <c:pt idx="17">
                  <c:v>2.0289999999999999</c:v>
                </c:pt>
                <c:pt idx="18">
                  <c:v>2.0289999999999999</c:v>
                </c:pt>
                <c:pt idx="19">
                  <c:v>3.056</c:v>
                </c:pt>
                <c:pt idx="20">
                  <c:v>3.056</c:v>
                </c:pt>
                <c:pt idx="21">
                  <c:v>3.056</c:v>
                </c:pt>
                <c:pt idx="22">
                  <c:v>3.056</c:v>
                </c:pt>
                <c:pt idx="23">
                  <c:v>3.056</c:v>
                </c:pt>
                <c:pt idx="24">
                  <c:v>3.056</c:v>
                </c:pt>
                <c:pt idx="25">
                  <c:v>3.056</c:v>
                </c:pt>
                <c:pt idx="26">
                  <c:v>3.056</c:v>
                </c:pt>
                <c:pt idx="27">
                  <c:v>7.657</c:v>
                </c:pt>
                <c:pt idx="28">
                  <c:v>7.657</c:v>
                </c:pt>
                <c:pt idx="29">
                  <c:v>7.657</c:v>
                </c:pt>
                <c:pt idx="30">
                  <c:v>7.657</c:v>
                </c:pt>
                <c:pt idx="31">
                  <c:v>7.657</c:v>
                </c:pt>
                <c:pt idx="32">
                  <c:v>7.657</c:v>
                </c:pt>
                <c:pt idx="33">
                  <c:v>10.196999999999999</c:v>
                </c:pt>
                <c:pt idx="34">
                  <c:v>10.196999999999999</c:v>
                </c:pt>
                <c:pt idx="35">
                  <c:v>10.196999999999999</c:v>
                </c:pt>
                <c:pt idx="36">
                  <c:v>10.196999999999999</c:v>
                </c:pt>
                <c:pt idx="37">
                  <c:v>10.196999999999999</c:v>
                </c:pt>
                <c:pt idx="38">
                  <c:v>10.196999999999999</c:v>
                </c:pt>
                <c:pt idx="39">
                  <c:v>10.196999999999999</c:v>
                </c:pt>
                <c:pt idx="40">
                  <c:v>10.196999999999999</c:v>
                </c:pt>
                <c:pt idx="41">
                  <c:v>10.196999999999999</c:v>
                </c:pt>
                <c:pt idx="42">
                  <c:v>15.815</c:v>
                </c:pt>
                <c:pt idx="43">
                  <c:v>15.815</c:v>
                </c:pt>
                <c:pt idx="44">
                  <c:v>15.815</c:v>
                </c:pt>
                <c:pt idx="45">
                  <c:v>15.815</c:v>
                </c:pt>
                <c:pt idx="46">
                  <c:v>15.815</c:v>
                </c:pt>
                <c:pt idx="47">
                  <c:v>15.815</c:v>
                </c:pt>
                <c:pt idx="48">
                  <c:v>15.815</c:v>
                </c:pt>
                <c:pt idx="49">
                  <c:v>18.376000000000001</c:v>
                </c:pt>
                <c:pt idx="50">
                  <c:v>18.376000000000001</c:v>
                </c:pt>
                <c:pt idx="51">
                  <c:v>18.376000000000001</c:v>
                </c:pt>
                <c:pt idx="52">
                  <c:v>18.376000000000001</c:v>
                </c:pt>
                <c:pt idx="53">
                  <c:v>18.376000000000001</c:v>
                </c:pt>
                <c:pt idx="54">
                  <c:v>18.376000000000001</c:v>
                </c:pt>
                <c:pt idx="55">
                  <c:v>18.376000000000001</c:v>
                </c:pt>
                <c:pt idx="56">
                  <c:v>18.376000000000001</c:v>
                </c:pt>
                <c:pt idx="57">
                  <c:v>18.376000000000001</c:v>
                </c:pt>
                <c:pt idx="58">
                  <c:v>18.376000000000001</c:v>
                </c:pt>
                <c:pt idx="59">
                  <c:v>18.376000000000001</c:v>
                </c:pt>
                <c:pt idx="60">
                  <c:v>18.376000000000001</c:v>
                </c:pt>
                <c:pt idx="61">
                  <c:v>18.376000000000001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26.562999999999999</c:v>
                </c:pt>
                <c:pt idx="72">
                  <c:v>26.562999999999999</c:v>
                </c:pt>
                <c:pt idx="73">
                  <c:v>26.562999999999999</c:v>
                </c:pt>
                <c:pt idx="74">
                  <c:v>26.562999999999999</c:v>
                </c:pt>
                <c:pt idx="75">
                  <c:v>26.562999999999999</c:v>
                </c:pt>
                <c:pt idx="76">
                  <c:v>26.562999999999999</c:v>
                </c:pt>
                <c:pt idx="77">
                  <c:v>26.562999999999999</c:v>
                </c:pt>
                <c:pt idx="78">
                  <c:v>26.562999999999999</c:v>
                </c:pt>
                <c:pt idx="79">
                  <c:v>26.562999999999999</c:v>
                </c:pt>
                <c:pt idx="80">
                  <c:v>26.562999999999999</c:v>
                </c:pt>
                <c:pt idx="81">
                  <c:v>26.562999999999999</c:v>
                </c:pt>
                <c:pt idx="82">
                  <c:v>26.562999999999999</c:v>
                </c:pt>
                <c:pt idx="83">
                  <c:v>29.94</c:v>
                </c:pt>
                <c:pt idx="84">
                  <c:v>29.94</c:v>
                </c:pt>
                <c:pt idx="85">
                  <c:v>29.94</c:v>
                </c:pt>
                <c:pt idx="86">
                  <c:v>29.94</c:v>
                </c:pt>
                <c:pt idx="87">
                  <c:v>29.94</c:v>
                </c:pt>
                <c:pt idx="88">
                  <c:v>30.355</c:v>
                </c:pt>
                <c:pt idx="89">
                  <c:v>30.355</c:v>
                </c:pt>
                <c:pt idx="90">
                  <c:v>30.355</c:v>
                </c:pt>
                <c:pt idx="91">
                  <c:v>30.355</c:v>
                </c:pt>
                <c:pt idx="92">
                  <c:v>30.355</c:v>
                </c:pt>
                <c:pt idx="93">
                  <c:v>30.355</c:v>
                </c:pt>
                <c:pt idx="94">
                  <c:v>30.355</c:v>
                </c:pt>
                <c:pt idx="95">
                  <c:v>30.355</c:v>
                </c:pt>
                <c:pt idx="96">
                  <c:v>30.355</c:v>
                </c:pt>
                <c:pt idx="97">
                  <c:v>30.355</c:v>
                </c:pt>
                <c:pt idx="98">
                  <c:v>30.355</c:v>
                </c:pt>
                <c:pt idx="99">
                  <c:v>30.355</c:v>
                </c:pt>
                <c:pt idx="100">
                  <c:v>30.355</c:v>
                </c:pt>
                <c:pt idx="101">
                  <c:v>30.355</c:v>
                </c:pt>
                <c:pt idx="102">
                  <c:v>30.385000000000002</c:v>
                </c:pt>
                <c:pt idx="103">
                  <c:v>30.385000000000002</c:v>
                </c:pt>
                <c:pt idx="104">
                  <c:v>30.385000000000002</c:v>
                </c:pt>
                <c:pt idx="105">
                  <c:v>30.611999999999998</c:v>
                </c:pt>
                <c:pt idx="106">
                  <c:v>30.611999999999998</c:v>
                </c:pt>
                <c:pt idx="107">
                  <c:v>31.12</c:v>
                </c:pt>
                <c:pt idx="108">
                  <c:v>31.12</c:v>
                </c:pt>
                <c:pt idx="109">
                  <c:v>31.12</c:v>
                </c:pt>
                <c:pt idx="110">
                  <c:v>31.745999999999999</c:v>
                </c:pt>
                <c:pt idx="111">
                  <c:v>31.745999999999999</c:v>
                </c:pt>
                <c:pt idx="112">
                  <c:v>31.745999999999999</c:v>
                </c:pt>
                <c:pt idx="113">
                  <c:v>31.745999999999999</c:v>
                </c:pt>
                <c:pt idx="114">
                  <c:v>31.745999999999999</c:v>
                </c:pt>
              </c:numCache>
            </c:numRef>
          </c:yVal>
        </c:ser>
        <c:axId val="58021376"/>
        <c:axId val="58019840"/>
      </c:scatterChart>
      <c:valAx>
        <c:axId val="58021376"/>
        <c:scaling>
          <c:orientation val="minMax"/>
        </c:scaling>
        <c:axPos val="b"/>
        <c:numFmt formatCode="General" sourceLinked="1"/>
        <c:tickLblPos val="nextTo"/>
        <c:crossAx val="58019840"/>
        <c:crosses val="autoZero"/>
        <c:crossBetween val="midCat"/>
      </c:valAx>
      <c:valAx>
        <c:axId val="58019840"/>
        <c:scaling>
          <c:orientation val="minMax"/>
        </c:scaling>
        <c:axPos val="l"/>
        <c:majorGridlines/>
        <c:numFmt formatCode="General" sourceLinked="1"/>
        <c:tickLblPos val="nextTo"/>
        <c:crossAx val="580213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8708136482939631"/>
                  <c:y val="-5.5905511811023623E-3"/>
                </c:manualLayout>
              </c:layout>
              <c:numFmt formatCode="General" sourceLinked="0"/>
            </c:trendlineLbl>
          </c:trendline>
          <c:xVal>
            <c:numRef>
              <c:f>Channel2!$B$15:$B$103</c:f>
              <c:numCache>
                <c:formatCode>General</c:formatCode>
                <c:ptCount val="89"/>
                <c:pt idx="0">
                  <c:v>229</c:v>
                </c:pt>
                <c:pt idx="1">
                  <c:v>232</c:v>
                </c:pt>
                <c:pt idx="2">
                  <c:v>232</c:v>
                </c:pt>
                <c:pt idx="3">
                  <c:v>234</c:v>
                </c:pt>
                <c:pt idx="4">
                  <c:v>232</c:v>
                </c:pt>
                <c:pt idx="5">
                  <c:v>232</c:v>
                </c:pt>
                <c:pt idx="6">
                  <c:v>373</c:v>
                </c:pt>
                <c:pt idx="7">
                  <c:v>373</c:v>
                </c:pt>
                <c:pt idx="8">
                  <c:v>372</c:v>
                </c:pt>
                <c:pt idx="9">
                  <c:v>372</c:v>
                </c:pt>
                <c:pt idx="10">
                  <c:v>372</c:v>
                </c:pt>
                <c:pt idx="11">
                  <c:v>374</c:v>
                </c:pt>
                <c:pt idx="12">
                  <c:v>373</c:v>
                </c:pt>
                <c:pt idx="13">
                  <c:v>372</c:v>
                </c:pt>
                <c:pt idx="14">
                  <c:v>997</c:v>
                </c:pt>
                <c:pt idx="15">
                  <c:v>999</c:v>
                </c:pt>
                <c:pt idx="16">
                  <c:v>996</c:v>
                </c:pt>
                <c:pt idx="17">
                  <c:v>999</c:v>
                </c:pt>
                <c:pt idx="18">
                  <c:v>997</c:v>
                </c:pt>
                <c:pt idx="19">
                  <c:v>997</c:v>
                </c:pt>
                <c:pt idx="20">
                  <c:v>1344</c:v>
                </c:pt>
                <c:pt idx="21">
                  <c:v>1344</c:v>
                </c:pt>
                <c:pt idx="22">
                  <c:v>1341</c:v>
                </c:pt>
                <c:pt idx="23">
                  <c:v>1342</c:v>
                </c:pt>
                <c:pt idx="24">
                  <c:v>1343</c:v>
                </c:pt>
                <c:pt idx="25">
                  <c:v>1342</c:v>
                </c:pt>
                <c:pt idx="26">
                  <c:v>1343</c:v>
                </c:pt>
                <c:pt idx="27">
                  <c:v>1342</c:v>
                </c:pt>
                <c:pt idx="28">
                  <c:v>1342</c:v>
                </c:pt>
                <c:pt idx="29">
                  <c:v>2107</c:v>
                </c:pt>
                <c:pt idx="30">
                  <c:v>2108</c:v>
                </c:pt>
                <c:pt idx="31">
                  <c:v>2108</c:v>
                </c:pt>
                <c:pt idx="32">
                  <c:v>2108</c:v>
                </c:pt>
                <c:pt idx="33">
                  <c:v>2108</c:v>
                </c:pt>
                <c:pt idx="34">
                  <c:v>2108</c:v>
                </c:pt>
                <c:pt idx="35">
                  <c:v>2108</c:v>
                </c:pt>
                <c:pt idx="36">
                  <c:v>2457</c:v>
                </c:pt>
                <c:pt idx="37">
                  <c:v>2458</c:v>
                </c:pt>
                <c:pt idx="38">
                  <c:v>2457</c:v>
                </c:pt>
                <c:pt idx="39">
                  <c:v>2457</c:v>
                </c:pt>
                <c:pt idx="40">
                  <c:v>2457</c:v>
                </c:pt>
                <c:pt idx="41">
                  <c:v>2458</c:v>
                </c:pt>
                <c:pt idx="42">
                  <c:v>2457</c:v>
                </c:pt>
                <c:pt idx="43">
                  <c:v>2455</c:v>
                </c:pt>
                <c:pt idx="44">
                  <c:v>2456</c:v>
                </c:pt>
                <c:pt idx="45">
                  <c:v>2457</c:v>
                </c:pt>
                <c:pt idx="46">
                  <c:v>2458</c:v>
                </c:pt>
                <c:pt idx="47">
                  <c:v>2458</c:v>
                </c:pt>
                <c:pt idx="48">
                  <c:v>2456</c:v>
                </c:pt>
                <c:pt idx="49">
                  <c:v>3226</c:v>
                </c:pt>
                <c:pt idx="50">
                  <c:v>3227</c:v>
                </c:pt>
                <c:pt idx="51">
                  <c:v>3227</c:v>
                </c:pt>
                <c:pt idx="52">
                  <c:v>3225</c:v>
                </c:pt>
                <c:pt idx="53">
                  <c:v>3228</c:v>
                </c:pt>
                <c:pt idx="54">
                  <c:v>3224</c:v>
                </c:pt>
                <c:pt idx="55">
                  <c:v>3224</c:v>
                </c:pt>
                <c:pt idx="56">
                  <c:v>3224</c:v>
                </c:pt>
                <c:pt idx="57">
                  <c:v>3227</c:v>
                </c:pt>
                <c:pt idx="58">
                  <c:v>3575</c:v>
                </c:pt>
                <c:pt idx="59">
                  <c:v>3578</c:v>
                </c:pt>
                <c:pt idx="60">
                  <c:v>3576</c:v>
                </c:pt>
                <c:pt idx="61">
                  <c:v>3574</c:v>
                </c:pt>
                <c:pt idx="62">
                  <c:v>3575</c:v>
                </c:pt>
                <c:pt idx="63">
                  <c:v>3577</c:v>
                </c:pt>
                <c:pt idx="64">
                  <c:v>3575</c:v>
                </c:pt>
                <c:pt idx="65">
                  <c:v>3573</c:v>
                </c:pt>
                <c:pt idx="66">
                  <c:v>3575</c:v>
                </c:pt>
                <c:pt idx="67">
                  <c:v>3576</c:v>
                </c:pt>
                <c:pt idx="68">
                  <c:v>3573</c:v>
                </c:pt>
                <c:pt idx="69">
                  <c:v>3576</c:v>
                </c:pt>
                <c:pt idx="70">
                  <c:v>4037</c:v>
                </c:pt>
                <c:pt idx="71">
                  <c:v>4037</c:v>
                </c:pt>
                <c:pt idx="72">
                  <c:v>4042</c:v>
                </c:pt>
                <c:pt idx="73">
                  <c:v>4038</c:v>
                </c:pt>
                <c:pt idx="74">
                  <c:v>4041</c:v>
                </c:pt>
                <c:pt idx="75">
                  <c:v>4095</c:v>
                </c:pt>
                <c:pt idx="76">
                  <c:v>4095</c:v>
                </c:pt>
                <c:pt idx="77">
                  <c:v>4095</c:v>
                </c:pt>
                <c:pt idx="78">
                  <c:v>4095</c:v>
                </c:pt>
                <c:pt idx="79">
                  <c:v>4095</c:v>
                </c:pt>
                <c:pt idx="80">
                  <c:v>4095</c:v>
                </c:pt>
                <c:pt idx="81">
                  <c:v>4093</c:v>
                </c:pt>
                <c:pt idx="82">
                  <c:v>4095</c:v>
                </c:pt>
                <c:pt idx="83">
                  <c:v>4095</c:v>
                </c:pt>
                <c:pt idx="84">
                  <c:v>4095</c:v>
                </c:pt>
                <c:pt idx="85">
                  <c:v>4094</c:v>
                </c:pt>
                <c:pt idx="86">
                  <c:v>4095</c:v>
                </c:pt>
                <c:pt idx="87">
                  <c:v>4095</c:v>
                </c:pt>
                <c:pt idx="88">
                  <c:v>4095</c:v>
                </c:pt>
              </c:numCache>
            </c:numRef>
          </c:xVal>
          <c:yVal>
            <c:numRef>
              <c:f>Channel2!$C$15:$C$103</c:f>
              <c:numCache>
                <c:formatCode>General</c:formatCode>
                <c:ptCount val="89"/>
                <c:pt idx="0">
                  <c:v>2.0289999999999999</c:v>
                </c:pt>
                <c:pt idx="1">
                  <c:v>2.0289999999999999</c:v>
                </c:pt>
                <c:pt idx="2">
                  <c:v>2.0289999999999999</c:v>
                </c:pt>
                <c:pt idx="3">
                  <c:v>2.0289999999999999</c:v>
                </c:pt>
                <c:pt idx="4">
                  <c:v>2.0289999999999999</c:v>
                </c:pt>
                <c:pt idx="5">
                  <c:v>2.0289999999999999</c:v>
                </c:pt>
                <c:pt idx="6">
                  <c:v>3.056</c:v>
                </c:pt>
                <c:pt idx="7">
                  <c:v>3.056</c:v>
                </c:pt>
                <c:pt idx="8">
                  <c:v>3.056</c:v>
                </c:pt>
                <c:pt idx="9">
                  <c:v>3.056</c:v>
                </c:pt>
                <c:pt idx="10">
                  <c:v>3.056</c:v>
                </c:pt>
                <c:pt idx="11">
                  <c:v>3.056</c:v>
                </c:pt>
                <c:pt idx="12">
                  <c:v>3.056</c:v>
                </c:pt>
                <c:pt idx="13">
                  <c:v>3.056</c:v>
                </c:pt>
                <c:pt idx="14">
                  <c:v>7.657</c:v>
                </c:pt>
                <c:pt idx="15">
                  <c:v>7.657</c:v>
                </c:pt>
                <c:pt idx="16">
                  <c:v>7.657</c:v>
                </c:pt>
                <c:pt idx="17">
                  <c:v>7.657</c:v>
                </c:pt>
                <c:pt idx="18">
                  <c:v>7.657</c:v>
                </c:pt>
                <c:pt idx="19">
                  <c:v>7.657</c:v>
                </c:pt>
                <c:pt idx="20">
                  <c:v>10.196999999999999</c:v>
                </c:pt>
                <c:pt idx="21">
                  <c:v>10.196999999999999</c:v>
                </c:pt>
                <c:pt idx="22">
                  <c:v>10.196999999999999</c:v>
                </c:pt>
                <c:pt idx="23">
                  <c:v>10.196999999999999</c:v>
                </c:pt>
                <c:pt idx="24">
                  <c:v>10.196999999999999</c:v>
                </c:pt>
                <c:pt idx="25">
                  <c:v>10.196999999999999</c:v>
                </c:pt>
                <c:pt idx="26">
                  <c:v>10.196999999999999</c:v>
                </c:pt>
                <c:pt idx="27">
                  <c:v>10.196999999999999</c:v>
                </c:pt>
                <c:pt idx="28">
                  <c:v>10.196999999999999</c:v>
                </c:pt>
                <c:pt idx="29">
                  <c:v>15.815</c:v>
                </c:pt>
                <c:pt idx="30">
                  <c:v>15.815</c:v>
                </c:pt>
                <c:pt idx="31">
                  <c:v>15.815</c:v>
                </c:pt>
                <c:pt idx="32">
                  <c:v>15.815</c:v>
                </c:pt>
                <c:pt idx="33">
                  <c:v>15.815</c:v>
                </c:pt>
                <c:pt idx="34">
                  <c:v>15.815</c:v>
                </c:pt>
                <c:pt idx="35">
                  <c:v>15.815</c:v>
                </c:pt>
                <c:pt idx="36">
                  <c:v>18.376000000000001</c:v>
                </c:pt>
                <c:pt idx="37">
                  <c:v>18.376000000000001</c:v>
                </c:pt>
                <c:pt idx="38">
                  <c:v>18.376000000000001</c:v>
                </c:pt>
                <c:pt idx="39">
                  <c:v>18.376000000000001</c:v>
                </c:pt>
                <c:pt idx="40">
                  <c:v>18.376000000000001</c:v>
                </c:pt>
                <c:pt idx="41">
                  <c:v>18.376000000000001</c:v>
                </c:pt>
                <c:pt idx="42">
                  <c:v>18.376000000000001</c:v>
                </c:pt>
                <c:pt idx="43">
                  <c:v>18.376000000000001</c:v>
                </c:pt>
                <c:pt idx="44">
                  <c:v>18.376000000000001</c:v>
                </c:pt>
                <c:pt idx="45">
                  <c:v>18.376000000000001</c:v>
                </c:pt>
                <c:pt idx="46">
                  <c:v>18.376000000000001</c:v>
                </c:pt>
                <c:pt idx="47">
                  <c:v>18.376000000000001</c:v>
                </c:pt>
                <c:pt idx="48">
                  <c:v>18.376000000000001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24</c:v>
                </c:pt>
                <c:pt idx="57">
                  <c:v>24</c:v>
                </c:pt>
                <c:pt idx="58">
                  <c:v>26.562999999999999</c:v>
                </c:pt>
                <c:pt idx="59">
                  <c:v>26.562999999999999</c:v>
                </c:pt>
                <c:pt idx="60">
                  <c:v>26.562999999999999</c:v>
                </c:pt>
                <c:pt idx="61">
                  <c:v>26.562999999999999</c:v>
                </c:pt>
                <c:pt idx="62">
                  <c:v>26.562999999999999</c:v>
                </c:pt>
                <c:pt idx="63">
                  <c:v>26.562999999999999</c:v>
                </c:pt>
                <c:pt idx="64">
                  <c:v>26.562999999999999</c:v>
                </c:pt>
                <c:pt idx="65">
                  <c:v>26.562999999999999</c:v>
                </c:pt>
                <c:pt idx="66">
                  <c:v>26.562999999999999</c:v>
                </c:pt>
                <c:pt idx="67">
                  <c:v>26.562999999999999</c:v>
                </c:pt>
                <c:pt idx="68">
                  <c:v>26.562999999999999</c:v>
                </c:pt>
                <c:pt idx="69">
                  <c:v>26.562999999999999</c:v>
                </c:pt>
                <c:pt idx="70">
                  <c:v>29.94</c:v>
                </c:pt>
                <c:pt idx="71">
                  <c:v>29.94</c:v>
                </c:pt>
                <c:pt idx="72">
                  <c:v>29.94</c:v>
                </c:pt>
                <c:pt idx="73">
                  <c:v>29.94</c:v>
                </c:pt>
                <c:pt idx="74">
                  <c:v>29.94</c:v>
                </c:pt>
                <c:pt idx="75">
                  <c:v>30.355</c:v>
                </c:pt>
                <c:pt idx="76">
                  <c:v>30.355</c:v>
                </c:pt>
                <c:pt idx="77">
                  <c:v>30.355</c:v>
                </c:pt>
                <c:pt idx="78">
                  <c:v>30.355</c:v>
                </c:pt>
                <c:pt idx="79">
                  <c:v>30.355</c:v>
                </c:pt>
                <c:pt idx="80">
                  <c:v>30.355</c:v>
                </c:pt>
                <c:pt idx="81">
                  <c:v>30.355</c:v>
                </c:pt>
                <c:pt idx="82">
                  <c:v>30.355</c:v>
                </c:pt>
                <c:pt idx="83">
                  <c:v>30.355</c:v>
                </c:pt>
                <c:pt idx="84">
                  <c:v>30.355</c:v>
                </c:pt>
                <c:pt idx="85">
                  <c:v>30.355</c:v>
                </c:pt>
                <c:pt idx="86">
                  <c:v>30.355</c:v>
                </c:pt>
                <c:pt idx="87">
                  <c:v>30.355</c:v>
                </c:pt>
                <c:pt idx="88">
                  <c:v>30.355</c:v>
                </c:pt>
              </c:numCache>
            </c:numRef>
          </c:yVal>
        </c:ser>
        <c:axId val="75493760"/>
        <c:axId val="102464128"/>
      </c:scatterChart>
      <c:valAx>
        <c:axId val="75493760"/>
        <c:scaling>
          <c:orientation val="minMax"/>
        </c:scaling>
        <c:axPos val="b"/>
        <c:numFmt formatCode="General" sourceLinked="1"/>
        <c:tickLblPos val="nextTo"/>
        <c:crossAx val="102464128"/>
        <c:crosses val="autoZero"/>
        <c:crossBetween val="midCat"/>
      </c:valAx>
      <c:valAx>
        <c:axId val="102464128"/>
        <c:scaling>
          <c:orientation val="minMax"/>
        </c:scaling>
        <c:axPos val="l"/>
        <c:majorGridlines/>
        <c:numFmt formatCode="General" sourceLinked="1"/>
        <c:tickLblPos val="nextTo"/>
        <c:crossAx val="754937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Channel2!$F$1</c:f>
              <c:strCache>
                <c:ptCount val="1"/>
                <c:pt idx="0">
                  <c:v>%error</c:v>
                </c:pt>
              </c:strCache>
            </c:strRef>
          </c:tx>
          <c:spPr>
            <a:ln w="28575">
              <a:noFill/>
            </a:ln>
          </c:spPr>
          <c:yVal>
            <c:numRef>
              <c:f>Channel2!$F$2:$F$119</c:f>
              <c:numCache>
                <c:formatCode>General</c:formatCode>
                <c:ptCount val="118"/>
                <c:pt idx="0">
                  <c:v>323.20987654320993</c:v>
                </c:pt>
                <c:pt idx="1">
                  <c:v>323.20987654320993</c:v>
                </c:pt>
                <c:pt idx="2">
                  <c:v>323.20987654320993</c:v>
                </c:pt>
                <c:pt idx="3">
                  <c:v>323.20987654320993</c:v>
                </c:pt>
                <c:pt idx="4">
                  <c:v>323.20987654320993</c:v>
                </c:pt>
                <c:pt idx="5">
                  <c:v>323.20987654320993</c:v>
                </c:pt>
                <c:pt idx="6">
                  <c:v>1.0404411764705961</c:v>
                </c:pt>
                <c:pt idx="7">
                  <c:v>3.1948529411764697</c:v>
                </c:pt>
                <c:pt idx="8">
                  <c:v>2.117647058823541</c:v>
                </c:pt>
                <c:pt idx="9">
                  <c:v>4.2720588235294139</c:v>
                </c:pt>
                <c:pt idx="10">
                  <c:v>-3.676470588234889E-2</c:v>
                </c:pt>
                <c:pt idx="11">
                  <c:v>4.2720588235294139</c:v>
                </c:pt>
                <c:pt idx="12">
                  <c:v>2.117647058823541</c:v>
                </c:pt>
                <c:pt idx="13">
                  <c:v>-0.43247905372104378</c:v>
                </c:pt>
                <c:pt idx="14">
                  <c:v>0.65056678166586124</c:v>
                </c:pt>
                <c:pt idx="15">
                  <c:v>0.65056678166586124</c:v>
                </c:pt>
                <c:pt idx="16">
                  <c:v>1.3725973385904571</c:v>
                </c:pt>
                <c:pt idx="17">
                  <c:v>0.65056678166586124</c:v>
                </c:pt>
                <c:pt idx="18">
                  <c:v>0.65056678166586124</c:v>
                </c:pt>
                <c:pt idx="19">
                  <c:v>0.62254581151832689</c:v>
                </c:pt>
                <c:pt idx="20">
                  <c:v>0.62254581151832689</c:v>
                </c:pt>
                <c:pt idx="21">
                  <c:v>0.38285340314135541</c:v>
                </c:pt>
                <c:pt idx="22">
                  <c:v>0.38285340314135541</c:v>
                </c:pt>
                <c:pt idx="23">
                  <c:v>0.38285340314135541</c:v>
                </c:pt>
                <c:pt idx="24">
                  <c:v>0.86223821989528382</c:v>
                </c:pt>
                <c:pt idx="25">
                  <c:v>0.62254581151832689</c:v>
                </c:pt>
                <c:pt idx="26">
                  <c:v>0.38285340314135541</c:v>
                </c:pt>
                <c:pt idx="27">
                  <c:v>-0.14594488703147071</c:v>
                </c:pt>
                <c:pt idx="28">
                  <c:v>4.5383309390099186E-2</c:v>
                </c:pt>
                <c:pt idx="29">
                  <c:v>-0.24160898524225569</c:v>
                </c:pt>
                <c:pt idx="30">
                  <c:v>4.5383309390099186E-2</c:v>
                </c:pt>
                <c:pt idx="31">
                  <c:v>-0.14594488703147071</c:v>
                </c:pt>
                <c:pt idx="32">
                  <c:v>-0.14594488703147071</c:v>
                </c:pt>
                <c:pt idx="33">
                  <c:v>-9.2183975679115515E-2</c:v>
                </c:pt>
                <c:pt idx="34">
                  <c:v>-9.2183975679115515E-2</c:v>
                </c:pt>
                <c:pt idx="35">
                  <c:v>-0.30768853584386407</c:v>
                </c:pt>
                <c:pt idx="36">
                  <c:v>-0.23585368245561456</c:v>
                </c:pt>
                <c:pt idx="37">
                  <c:v>-0.16401882906736504</c:v>
                </c:pt>
                <c:pt idx="38">
                  <c:v>-0.23585368245561456</c:v>
                </c:pt>
                <c:pt idx="39">
                  <c:v>-0.16401882906736504</c:v>
                </c:pt>
                <c:pt idx="40">
                  <c:v>-0.23585368245561456</c:v>
                </c:pt>
                <c:pt idx="41">
                  <c:v>-0.23585368245561456</c:v>
                </c:pt>
                <c:pt idx="42">
                  <c:v>-0.24296553904519999</c:v>
                </c:pt>
                <c:pt idx="43">
                  <c:v>-0.19664875118557429</c:v>
                </c:pt>
                <c:pt idx="44">
                  <c:v>-0.19664875118557429</c:v>
                </c:pt>
                <c:pt idx="45">
                  <c:v>-0.19664875118557429</c:v>
                </c:pt>
                <c:pt idx="46">
                  <c:v>-0.19664875118557429</c:v>
                </c:pt>
                <c:pt idx="47">
                  <c:v>-0.19664875118557429</c:v>
                </c:pt>
                <c:pt idx="48">
                  <c:v>-0.19664875118557429</c:v>
                </c:pt>
                <c:pt idx="49">
                  <c:v>-0.1941390944710559</c:v>
                </c:pt>
                <c:pt idx="50">
                  <c:v>-0.15427731824118224</c:v>
                </c:pt>
                <c:pt idx="51">
                  <c:v>-0.1941390944710559</c:v>
                </c:pt>
                <c:pt idx="52">
                  <c:v>-0.1941390944710559</c:v>
                </c:pt>
                <c:pt idx="53">
                  <c:v>-0.1941390944710559</c:v>
                </c:pt>
                <c:pt idx="54">
                  <c:v>-0.15427731824118224</c:v>
                </c:pt>
                <c:pt idx="55">
                  <c:v>-0.1941390944710559</c:v>
                </c:pt>
                <c:pt idx="56">
                  <c:v>-0.27386264693078383</c:v>
                </c:pt>
                <c:pt idx="57">
                  <c:v>-0.23400087070091022</c:v>
                </c:pt>
                <c:pt idx="58">
                  <c:v>-0.1941390944710559</c:v>
                </c:pt>
                <c:pt idx="59">
                  <c:v>-0.15427731824118224</c:v>
                </c:pt>
                <c:pt idx="60">
                  <c:v>-0.15427731824118224</c:v>
                </c:pt>
                <c:pt idx="61">
                  <c:v>-0.23400087070091022</c:v>
                </c:pt>
                <c:pt idx="62">
                  <c:v>-0.11145833333333262</c:v>
                </c:pt>
                <c:pt idx="63">
                  <c:v>-8.0937499999992696E-2</c:v>
                </c:pt>
                <c:pt idx="64">
                  <c:v>-8.0937499999992696E-2</c:v>
                </c:pt>
                <c:pt idx="65">
                  <c:v>-0.14197916666667254</c:v>
                </c:pt>
                <c:pt idx="66">
                  <c:v>-5.0416666666667588E-2</c:v>
                </c:pt>
                <c:pt idx="67">
                  <c:v>-0.17249999999999766</c:v>
                </c:pt>
                <c:pt idx="68">
                  <c:v>-0.17249999999999766</c:v>
                </c:pt>
                <c:pt idx="69">
                  <c:v>-0.17249999999999766</c:v>
                </c:pt>
                <c:pt idx="70">
                  <c:v>-8.0937499999992696E-2</c:v>
                </c:pt>
                <c:pt idx="71">
                  <c:v>-0.1254564619960013</c:v>
                </c:pt>
                <c:pt idx="72">
                  <c:v>-4.2728607461507334E-2</c:v>
                </c:pt>
                <c:pt idx="73">
                  <c:v>-9.7880510484507785E-2</c:v>
                </c:pt>
                <c:pt idx="74">
                  <c:v>-0.15303241350750821</c:v>
                </c:pt>
                <c:pt idx="75">
                  <c:v>-0.1254564619960013</c:v>
                </c:pt>
                <c:pt idx="76">
                  <c:v>-7.0304558973000877E-2</c:v>
                </c:pt>
                <c:pt idx="77">
                  <c:v>-0.1254564619960013</c:v>
                </c:pt>
                <c:pt idx="78">
                  <c:v>-0.18060836501900177</c:v>
                </c:pt>
                <c:pt idx="79">
                  <c:v>-0.1254564619960013</c:v>
                </c:pt>
                <c:pt idx="80">
                  <c:v>-9.7880510484507785E-2</c:v>
                </c:pt>
                <c:pt idx="81">
                  <c:v>-0.18060836501900177</c:v>
                </c:pt>
                <c:pt idx="82">
                  <c:v>-9.7880510484507785E-2</c:v>
                </c:pt>
                <c:pt idx="83">
                  <c:v>-8.7424849699405671E-2</c:v>
                </c:pt>
                <c:pt idx="84">
                  <c:v>-8.7424849699405671E-2</c:v>
                </c:pt>
                <c:pt idx="85">
                  <c:v>3.4903139612554236E-2</c:v>
                </c:pt>
                <c:pt idx="86">
                  <c:v>-6.2959251837008942E-2</c:v>
                </c:pt>
                <c:pt idx="87">
                  <c:v>1.0437541750157507E-2</c:v>
                </c:pt>
                <c:pt idx="88">
                  <c:v>-5.3780266842371673E-2</c:v>
                </c:pt>
                <c:pt idx="89">
                  <c:v>-5.3780266842371673E-2</c:v>
                </c:pt>
                <c:pt idx="90">
                  <c:v>-5.3780266842371673E-2</c:v>
                </c:pt>
                <c:pt idx="91">
                  <c:v>-5.3780266842371673E-2</c:v>
                </c:pt>
                <c:pt idx="92">
                  <c:v>-5.3780266842371673E-2</c:v>
                </c:pt>
                <c:pt idx="93">
                  <c:v>-5.3780266842371673E-2</c:v>
                </c:pt>
                <c:pt idx="94">
                  <c:v>-0.10204249711744862</c:v>
                </c:pt>
                <c:pt idx="95">
                  <c:v>-5.3780266842371673E-2</c:v>
                </c:pt>
                <c:pt idx="96">
                  <c:v>-5.3780266842371673E-2</c:v>
                </c:pt>
                <c:pt idx="97">
                  <c:v>-5.3780266842371673E-2</c:v>
                </c:pt>
                <c:pt idx="98">
                  <c:v>-7.7911381979904284E-2</c:v>
                </c:pt>
                <c:pt idx="99">
                  <c:v>-5.3780266842371673E-2</c:v>
                </c:pt>
                <c:pt idx="100">
                  <c:v>-5.3780266842371673E-2</c:v>
                </c:pt>
                <c:pt idx="101">
                  <c:v>-5.3780266842371673E-2</c:v>
                </c:pt>
                <c:pt idx="102">
                  <c:v>-0.15246009544183989</c:v>
                </c:pt>
                <c:pt idx="103">
                  <c:v>-0.15246009544183989</c:v>
                </c:pt>
                <c:pt idx="104">
                  <c:v>-0.15246009544183989</c:v>
                </c:pt>
                <c:pt idx="105">
                  <c:v>-0.8928688096171431</c:v>
                </c:pt>
                <c:pt idx="106">
                  <c:v>-0.8928688096171431</c:v>
                </c:pt>
                <c:pt idx="107">
                  <c:v>-2.5106844473007794</c:v>
                </c:pt>
                <c:pt idx="108">
                  <c:v>-2.5106844473007794</c:v>
                </c:pt>
                <c:pt idx="109">
                  <c:v>-2.5106844473007794</c:v>
                </c:pt>
                <c:pt idx="110">
                  <c:v>-4.4330781830781838</c:v>
                </c:pt>
                <c:pt idx="111">
                  <c:v>-4.4330781830781838</c:v>
                </c:pt>
                <c:pt idx="112">
                  <c:v>-4.4330781830781838</c:v>
                </c:pt>
                <c:pt idx="113">
                  <c:v>-4.4330781830781838</c:v>
                </c:pt>
                <c:pt idx="114">
                  <c:v>-4.4330781830781838</c:v>
                </c:pt>
              </c:numCache>
            </c:numRef>
          </c:yVal>
        </c:ser>
        <c:axId val="76586368"/>
        <c:axId val="76508544"/>
      </c:scatterChart>
      <c:valAx>
        <c:axId val="76586368"/>
        <c:scaling>
          <c:orientation val="minMax"/>
        </c:scaling>
        <c:axPos val="b"/>
        <c:tickLblPos val="nextTo"/>
        <c:crossAx val="76508544"/>
        <c:crosses val="autoZero"/>
        <c:crossBetween val="midCat"/>
      </c:valAx>
      <c:valAx>
        <c:axId val="76508544"/>
        <c:scaling>
          <c:orientation val="minMax"/>
        </c:scaling>
        <c:axPos val="l"/>
        <c:majorGridlines/>
        <c:numFmt formatCode="General" sourceLinked="1"/>
        <c:tickLblPos val="nextTo"/>
        <c:crossAx val="765863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Channel2!$B$15:$B$103</c:f>
              <c:numCache>
                <c:formatCode>General</c:formatCode>
                <c:ptCount val="89"/>
                <c:pt idx="0">
                  <c:v>229</c:v>
                </c:pt>
                <c:pt idx="1">
                  <c:v>232</c:v>
                </c:pt>
                <c:pt idx="2">
                  <c:v>232</c:v>
                </c:pt>
                <c:pt idx="3">
                  <c:v>234</c:v>
                </c:pt>
                <c:pt idx="4">
                  <c:v>232</c:v>
                </c:pt>
                <c:pt idx="5">
                  <c:v>232</c:v>
                </c:pt>
                <c:pt idx="6">
                  <c:v>373</c:v>
                </c:pt>
                <c:pt idx="7">
                  <c:v>373</c:v>
                </c:pt>
                <c:pt idx="8">
                  <c:v>372</c:v>
                </c:pt>
                <c:pt idx="9">
                  <c:v>372</c:v>
                </c:pt>
                <c:pt idx="10">
                  <c:v>372</c:v>
                </c:pt>
                <c:pt idx="11">
                  <c:v>374</c:v>
                </c:pt>
                <c:pt idx="12">
                  <c:v>373</c:v>
                </c:pt>
                <c:pt idx="13">
                  <c:v>372</c:v>
                </c:pt>
                <c:pt idx="14">
                  <c:v>997</c:v>
                </c:pt>
                <c:pt idx="15">
                  <c:v>999</c:v>
                </c:pt>
                <c:pt idx="16">
                  <c:v>996</c:v>
                </c:pt>
                <c:pt idx="17">
                  <c:v>999</c:v>
                </c:pt>
                <c:pt idx="18">
                  <c:v>997</c:v>
                </c:pt>
                <c:pt idx="19">
                  <c:v>997</c:v>
                </c:pt>
                <c:pt idx="20">
                  <c:v>1344</c:v>
                </c:pt>
                <c:pt idx="21">
                  <c:v>1344</c:v>
                </c:pt>
                <c:pt idx="22">
                  <c:v>1341</c:v>
                </c:pt>
                <c:pt idx="23">
                  <c:v>1342</c:v>
                </c:pt>
                <c:pt idx="24">
                  <c:v>1343</c:v>
                </c:pt>
                <c:pt idx="25">
                  <c:v>1342</c:v>
                </c:pt>
                <c:pt idx="26">
                  <c:v>1343</c:v>
                </c:pt>
                <c:pt idx="27">
                  <c:v>1342</c:v>
                </c:pt>
                <c:pt idx="28">
                  <c:v>1342</c:v>
                </c:pt>
                <c:pt idx="29">
                  <c:v>2107</c:v>
                </c:pt>
                <c:pt idx="30">
                  <c:v>2108</c:v>
                </c:pt>
                <c:pt idx="31">
                  <c:v>2108</c:v>
                </c:pt>
                <c:pt idx="32">
                  <c:v>2108</c:v>
                </c:pt>
                <c:pt idx="33">
                  <c:v>2108</c:v>
                </c:pt>
                <c:pt idx="34">
                  <c:v>2108</c:v>
                </c:pt>
                <c:pt idx="35">
                  <c:v>2108</c:v>
                </c:pt>
                <c:pt idx="36">
                  <c:v>2457</c:v>
                </c:pt>
                <c:pt idx="37">
                  <c:v>2458</c:v>
                </c:pt>
                <c:pt idx="38">
                  <c:v>2457</c:v>
                </c:pt>
                <c:pt idx="39">
                  <c:v>2457</c:v>
                </c:pt>
                <c:pt idx="40">
                  <c:v>2457</c:v>
                </c:pt>
                <c:pt idx="41">
                  <c:v>2458</c:v>
                </c:pt>
                <c:pt idx="42">
                  <c:v>2457</c:v>
                </c:pt>
                <c:pt idx="43">
                  <c:v>2455</c:v>
                </c:pt>
                <c:pt idx="44">
                  <c:v>2456</c:v>
                </c:pt>
                <c:pt idx="45">
                  <c:v>2457</c:v>
                </c:pt>
                <c:pt idx="46">
                  <c:v>2458</c:v>
                </c:pt>
                <c:pt idx="47">
                  <c:v>2458</c:v>
                </c:pt>
                <c:pt idx="48">
                  <c:v>2456</c:v>
                </c:pt>
                <c:pt idx="49">
                  <c:v>3226</c:v>
                </c:pt>
                <c:pt idx="50">
                  <c:v>3227</c:v>
                </c:pt>
                <c:pt idx="51">
                  <c:v>3227</c:v>
                </c:pt>
                <c:pt idx="52">
                  <c:v>3225</c:v>
                </c:pt>
                <c:pt idx="53">
                  <c:v>3228</c:v>
                </c:pt>
                <c:pt idx="54">
                  <c:v>3224</c:v>
                </c:pt>
                <c:pt idx="55">
                  <c:v>3224</c:v>
                </c:pt>
                <c:pt idx="56">
                  <c:v>3224</c:v>
                </c:pt>
                <c:pt idx="57">
                  <c:v>3227</c:v>
                </c:pt>
                <c:pt idx="58">
                  <c:v>3575</c:v>
                </c:pt>
                <c:pt idx="59">
                  <c:v>3578</c:v>
                </c:pt>
                <c:pt idx="60">
                  <c:v>3576</c:v>
                </c:pt>
                <c:pt idx="61">
                  <c:v>3574</c:v>
                </c:pt>
                <c:pt idx="62">
                  <c:v>3575</c:v>
                </c:pt>
                <c:pt idx="63">
                  <c:v>3577</c:v>
                </c:pt>
                <c:pt idx="64">
                  <c:v>3575</c:v>
                </c:pt>
                <c:pt idx="65">
                  <c:v>3573</c:v>
                </c:pt>
                <c:pt idx="66">
                  <c:v>3575</c:v>
                </c:pt>
                <c:pt idx="67">
                  <c:v>3576</c:v>
                </c:pt>
                <c:pt idx="68">
                  <c:v>3573</c:v>
                </c:pt>
                <c:pt idx="69">
                  <c:v>3576</c:v>
                </c:pt>
                <c:pt idx="70">
                  <c:v>4037</c:v>
                </c:pt>
                <c:pt idx="71">
                  <c:v>4037</c:v>
                </c:pt>
                <c:pt idx="72">
                  <c:v>4042</c:v>
                </c:pt>
                <c:pt idx="73">
                  <c:v>4038</c:v>
                </c:pt>
                <c:pt idx="74">
                  <c:v>4041</c:v>
                </c:pt>
                <c:pt idx="75">
                  <c:v>4095</c:v>
                </c:pt>
                <c:pt idx="76">
                  <c:v>4095</c:v>
                </c:pt>
                <c:pt idx="77">
                  <c:v>4095</c:v>
                </c:pt>
                <c:pt idx="78">
                  <c:v>4095</c:v>
                </c:pt>
                <c:pt idx="79">
                  <c:v>4095</c:v>
                </c:pt>
                <c:pt idx="80">
                  <c:v>4095</c:v>
                </c:pt>
                <c:pt idx="81">
                  <c:v>4093</c:v>
                </c:pt>
                <c:pt idx="82">
                  <c:v>4095</c:v>
                </c:pt>
                <c:pt idx="83">
                  <c:v>4095</c:v>
                </c:pt>
                <c:pt idx="84">
                  <c:v>4095</c:v>
                </c:pt>
                <c:pt idx="85">
                  <c:v>4094</c:v>
                </c:pt>
                <c:pt idx="86">
                  <c:v>4095</c:v>
                </c:pt>
                <c:pt idx="87">
                  <c:v>4095</c:v>
                </c:pt>
                <c:pt idx="88">
                  <c:v>4095</c:v>
                </c:pt>
              </c:numCache>
            </c:numRef>
          </c:xVal>
          <c:yVal>
            <c:numRef>
              <c:f>Channel2!$C$15:$C$103</c:f>
              <c:numCache>
                <c:formatCode>General</c:formatCode>
                <c:ptCount val="89"/>
                <c:pt idx="0">
                  <c:v>2.0289999999999999</c:v>
                </c:pt>
                <c:pt idx="1">
                  <c:v>2.0289999999999999</c:v>
                </c:pt>
                <c:pt idx="2">
                  <c:v>2.0289999999999999</c:v>
                </c:pt>
                <c:pt idx="3">
                  <c:v>2.0289999999999999</c:v>
                </c:pt>
                <c:pt idx="4">
                  <c:v>2.0289999999999999</c:v>
                </c:pt>
                <c:pt idx="5">
                  <c:v>2.0289999999999999</c:v>
                </c:pt>
                <c:pt idx="6">
                  <c:v>3.056</c:v>
                </c:pt>
                <c:pt idx="7">
                  <c:v>3.056</c:v>
                </c:pt>
                <c:pt idx="8">
                  <c:v>3.056</c:v>
                </c:pt>
                <c:pt idx="9">
                  <c:v>3.056</c:v>
                </c:pt>
                <c:pt idx="10">
                  <c:v>3.056</c:v>
                </c:pt>
                <c:pt idx="11">
                  <c:v>3.056</c:v>
                </c:pt>
                <c:pt idx="12">
                  <c:v>3.056</c:v>
                </c:pt>
                <c:pt idx="13">
                  <c:v>3.056</c:v>
                </c:pt>
                <c:pt idx="14">
                  <c:v>7.657</c:v>
                </c:pt>
                <c:pt idx="15">
                  <c:v>7.657</c:v>
                </c:pt>
                <c:pt idx="16">
                  <c:v>7.657</c:v>
                </c:pt>
                <c:pt idx="17">
                  <c:v>7.657</c:v>
                </c:pt>
                <c:pt idx="18">
                  <c:v>7.657</c:v>
                </c:pt>
                <c:pt idx="19">
                  <c:v>7.657</c:v>
                </c:pt>
                <c:pt idx="20">
                  <c:v>10.196999999999999</c:v>
                </c:pt>
                <c:pt idx="21">
                  <c:v>10.196999999999999</c:v>
                </c:pt>
                <c:pt idx="22">
                  <c:v>10.196999999999999</c:v>
                </c:pt>
                <c:pt idx="23">
                  <c:v>10.196999999999999</c:v>
                </c:pt>
                <c:pt idx="24">
                  <c:v>10.196999999999999</c:v>
                </c:pt>
                <c:pt idx="25">
                  <c:v>10.196999999999999</c:v>
                </c:pt>
                <c:pt idx="26">
                  <c:v>10.196999999999999</c:v>
                </c:pt>
                <c:pt idx="27">
                  <c:v>10.196999999999999</c:v>
                </c:pt>
                <c:pt idx="28">
                  <c:v>10.196999999999999</c:v>
                </c:pt>
                <c:pt idx="29">
                  <c:v>15.815</c:v>
                </c:pt>
                <c:pt idx="30">
                  <c:v>15.815</c:v>
                </c:pt>
                <c:pt idx="31">
                  <c:v>15.815</c:v>
                </c:pt>
                <c:pt idx="32">
                  <c:v>15.815</c:v>
                </c:pt>
                <c:pt idx="33">
                  <c:v>15.815</c:v>
                </c:pt>
                <c:pt idx="34">
                  <c:v>15.815</c:v>
                </c:pt>
                <c:pt idx="35">
                  <c:v>15.815</c:v>
                </c:pt>
                <c:pt idx="36">
                  <c:v>18.376000000000001</c:v>
                </c:pt>
                <c:pt idx="37">
                  <c:v>18.376000000000001</c:v>
                </c:pt>
                <c:pt idx="38">
                  <c:v>18.376000000000001</c:v>
                </c:pt>
                <c:pt idx="39">
                  <c:v>18.376000000000001</c:v>
                </c:pt>
                <c:pt idx="40">
                  <c:v>18.376000000000001</c:v>
                </c:pt>
                <c:pt idx="41">
                  <c:v>18.376000000000001</c:v>
                </c:pt>
                <c:pt idx="42">
                  <c:v>18.376000000000001</c:v>
                </c:pt>
                <c:pt idx="43">
                  <c:v>18.376000000000001</c:v>
                </c:pt>
                <c:pt idx="44">
                  <c:v>18.376000000000001</c:v>
                </c:pt>
                <c:pt idx="45">
                  <c:v>18.376000000000001</c:v>
                </c:pt>
                <c:pt idx="46">
                  <c:v>18.376000000000001</c:v>
                </c:pt>
                <c:pt idx="47">
                  <c:v>18.376000000000001</c:v>
                </c:pt>
                <c:pt idx="48">
                  <c:v>18.376000000000001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24</c:v>
                </c:pt>
                <c:pt idx="57">
                  <c:v>24</c:v>
                </c:pt>
                <c:pt idx="58">
                  <c:v>26.562999999999999</c:v>
                </c:pt>
                <c:pt idx="59">
                  <c:v>26.562999999999999</c:v>
                </c:pt>
                <c:pt idx="60">
                  <c:v>26.562999999999999</c:v>
                </c:pt>
                <c:pt idx="61">
                  <c:v>26.562999999999999</c:v>
                </c:pt>
                <c:pt idx="62">
                  <c:v>26.562999999999999</c:v>
                </c:pt>
                <c:pt idx="63">
                  <c:v>26.562999999999999</c:v>
                </c:pt>
                <c:pt idx="64">
                  <c:v>26.562999999999999</c:v>
                </c:pt>
                <c:pt idx="65">
                  <c:v>26.562999999999999</c:v>
                </c:pt>
                <c:pt idx="66">
                  <c:v>26.562999999999999</c:v>
                </c:pt>
                <c:pt idx="67">
                  <c:v>26.562999999999999</c:v>
                </c:pt>
                <c:pt idx="68">
                  <c:v>26.562999999999999</c:v>
                </c:pt>
                <c:pt idx="69">
                  <c:v>26.562999999999999</c:v>
                </c:pt>
                <c:pt idx="70">
                  <c:v>29.94</c:v>
                </c:pt>
                <c:pt idx="71">
                  <c:v>29.94</c:v>
                </c:pt>
                <c:pt idx="72">
                  <c:v>29.94</c:v>
                </c:pt>
                <c:pt idx="73">
                  <c:v>29.94</c:v>
                </c:pt>
                <c:pt idx="74">
                  <c:v>29.94</c:v>
                </c:pt>
                <c:pt idx="75">
                  <c:v>30.355</c:v>
                </c:pt>
                <c:pt idx="76">
                  <c:v>30.355</c:v>
                </c:pt>
                <c:pt idx="77">
                  <c:v>30.355</c:v>
                </c:pt>
                <c:pt idx="78">
                  <c:v>30.355</c:v>
                </c:pt>
                <c:pt idx="79">
                  <c:v>30.355</c:v>
                </c:pt>
                <c:pt idx="80">
                  <c:v>30.355</c:v>
                </c:pt>
                <c:pt idx="81">
                  <c:v>30.355</c:v>
                </c:pt>
                <c:pt idx="82">
                  <c:v>30.355</c:v>
                </c:pt>
                <c:pt idx="83">
                  <c:v>30.355</c:v>
                </c:pt>
                <c:pt idx="84">
                  <c:v>30.355</c:v>
                </c:pt>
                <c:pt idx="85">
                  <c:v>30.355</c:v>
                </c:pt>
                <c:pt idx="86">
                  <c:v>30.355</c:v>
                </c:pt>
                <c:pt idx="87">
                  <c:v>30.355</c:v>
                </c:pt>
                <c:pt idx="88">
                  <c:v>30.355</c:v>
                </c:pt>
              </c:numCache>
            </c:numRef>
          </c:yVal>
        </c:ser>
        <c:axId val="76584832"/>
        <c:axId val="76583296"/>
      </c:scatterChart>
      <c:valAx>
        <c:axId val="76584832"/>
        <c:scaling>
          <c:orientation val="minMax"/>
        </c:scaling>
        <c:axPos val="b"/>
        <c:numFmt formatCode="General" sourceLinked="1"/>
        <c:tickLblPos val="nextTo"/>
        <c:crossAx val="76583296"/>
        <c:crosses val="autoZero"/>
        <c:crossBetween val="midCat"/>
      </c:valAx>
      <c:valAx>
        <c:axId val="76583296"/>
        <c:scaling>
          <c:orientation val="minMax"/>
        </c:scaling>
        <c:axPos val="l"/>
        <c:majorGridlines/>
        <c:numFmt formatCode="General" sourceLinked="1"/>
        <c:tickLblPos val="nextTo"/>
        <c:crossAx val="765848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Channel2!$F$1</c:f>
              <c:strCache>
                <c:ptCount val="1"/>
                <c:pt idx="0">
                  <c:v>%error</c:v>
                </c:pt>
              </c:strCache>
            </c:strRef>
          </c:tx>
          <c:spPr>
            <a:ln w="28575">
              <a:noFill/>
            </a:ln>
          </c:spPr>
          <c:xVal>
            <c:numRef>
              <c:f>Channel2!$C$2:$C$119</c:f>
              <c:numCache>
                <c:formatCode>General</c:formatCode>
                <c:ptCount val="118"/>
                <c:pt idx="0">
                  <c:v>8.1000000000000003E-2</c:v>
                </c:pt>
                <c:pt idx="1">
                  <c:v>8.1000000000000003E-2</c:v>
                </c:pt>
                <c:pt idx="2">
                  <c:v>8.1000000000000003E-2</c:v>
                </c:pt>
                <c:pt idx="3">
                  <c:v>8.1000000000000003E-2</c:v>
                </c:pt>
                <c:pt idx="4">
                  <c:v>8.1000000000000003E-2</c:v>
                </c:pt>
                <c:pt idx="5">
                  <c:v>8.1000000000000003E-2</c:v>
                </c:pt>
                <c:pt idx="6">
                  <c:v>0.68</c:v>
                </c:pt>
                <c:pt idx="7">
                  <c:v>0.68</c:v>
                </c:pt>
                <c:pt idx="8">
                  <c:v>0.68</c:v>
                </c:pt>
                <c:pt idx="9">
                  <c:v>0.68</c:v>
                </c:pt>
                <c:pt idx="10">
                  <c:v>0.68</c:v>
                </c:pt>
                <c:pt idx="11">
                  <c:v>0.68</c:v>
                </c:pt>
                <c:pt idx="12">
                  <c:v>0.68</c:v>
                </c:pt>
                <c:pt idx="13">
                  <c:v>2.0289999999999999</c:v>
                </c:pt>
                <c:pt idx="14">
                  <c:v>2.0289999999999999</c:v>
                </c:pt>
                <c:pt idx="15">
                  <c:v>2.0289999999999999</c:v>
                </c:pt>
                <c:pt idx="16">
                  <c:v>2.0289999999999999</c:v>
                </c:pt>
                <c:pt idx="17">
                  <c:v>2.0289999999999999</c:v>
                </c:pt>
                <c:pt idx="18">
                  <c:v>2.0289999999999999</c:v>
                </c:pt>
                <c:pt idx="19">
                  <c:v>3.056</c:v>
                </c:pt>
                <c:pt idx="20">
                  <c:v>3.056</c:v>
                </c:pt>
                <c:pt idx="21">
                  <c:v>3.056</c:v>
                </c:pt>
                <c:pt idx="22">
                  <c:v>3.056</c:v>
                </c:pt>
                <c:pt idx="23">
                  <c:v>3.056</c:v>
                </c:pt>
                <c:pt idx="24">
                  <c:v>3.056</c:v>
                </c:pt>
                <c:pt idx="25">
                  <c:v>3.056</c:v>
                </c:pt>
                <c:pt idx="26">
                  <c:v>3.056</c:v>
                </c:pt>
                <c:pt idx="27">
                  <c:v>7.657</c:v>
                </c:pt>
                <c:pt idx="28">
                  <c:v>7.657</c:v>
                </c:pt>
                <c:pt idx="29">
                  <c:v>7.657</c:v>
                </c:pt>
                <c:pt idx="30">
                  <c:v>7.657</c:v>
                </c:pt>
                <c:pt idx="31">
                  <c:v>7.657</c:v>
                </c:pt>
                <c:pt idx="32">
                  <c:v>7.657</c:v>
                </c:pt>
                <c:pt idx="33">
                  <c:v>10.196999999999999</c:v>
                </c:pt>
                <c:pt idx="34">
                  <c:v>10.196999999999999</c:v>
                </c:pt>
                <c:pt idx="35">
                  <c:v>10.196999999999999</c:v>
                </c:pt>
                <c:pt idx="36">
                  <c:v>10.196999999999999</c:v>
                </c:pt>
                <c:pt idx="37">
                  <c:v>10.196999999999999</c:v>
                </c:pt>
                <c:pt idx="38">
                  <c:v>10.196999999999999</c:v>
                </c:pt>
                <c:pt idx="39">
                  <c:v>10.196999999999999</c:v>
                </c:pt>
                <c:pt idx="40">
                  <c:v>10.196999999999999</c:v>
                </c:pt>
                <c:pt idx="41">
                  <c:v>10.196999999999999</c:v>
                </c:pt>
                <c:pt idx="42">
                  <c:v>15.815</c:v>
                </c:pt>
                <c:pt idx="43">
                  <c:v>15.815</c:v>
                </c:pt>
                <c:pt idx="44">
                  <c:v>15.815</c:v>
                </c:pt>
                <c:pt idx="45">
                  <c:v>15.815</c:v>
                </c:pt>
                <c:pt idx="46">
                  <c:v>15.815</c:v>
                </c:pt>
                <c:pt idx="47">
                  <c:v>15.815</c:v>
                </c:pt>
                <c:pt idx="48">
                  <c:v>15.815</c:v>
                </c:pt>
                <c:pt idx="49">
                  <c:v>18.376000000000001</c:v>
                </c:pt>
                <c:pt idx="50">
                  <c:v>18.376000000000001</c:v>
                </c:pt>
                <c:pt idx="51">
                  <c:v>18.376000000000001</c:v>
                </c:pt>
                <c:pt idx="52">
                  <c:v>18.376000000000001</c:v>
                </c:pt>
                <c:pt idx="53">
                  <c:v>18.376000000000001</c:v>
                </c:pt>
                <c:pt idx="54">
                  <c:v>18.376000000000001</c:v>
                </c:pt>
                <c:pt idx="55">
                  <c:v>18.376000000000001</c:v>
                </c:pt>
                <c:pt idx="56">
                  <c:v>18.376000000000001</c:v>
                </c:pt>
                <c:pt idx="57">
                  <c:v>18.376000000000001</c:v>
                </c:pt>
                <c:pt idx="58">
                  <c:v>18.376000000000001</c:v>
                </c:pt>
                <c:pt idx="59">
                  <c:v>18.376000000000001</c:v>
                </c:pt>
                <c:pt idx="60">
                  <c:v>18.376000000000001</c:v>
                </c:pt>
                <c:pt idx="61">
                  <c:v>18.376000000000001</c:v>
                </c:pt>
                <c:pt idx="62">
                  <c:v>24</c:v>
                </c:pt>
                <c:pt idx="63">
                  <c:v>24</c:v>
                </c:pt>
                <c:pt idx="64">
                  <c:v>24</c:v>
                </c:pt>
                <c:pt idx="65">
                  <c:v>24</c:v>
                </c:pt>
                <c:pt idx="66">
                  <c:v>24</c:v>
                </c:pt>
                <c:pt idx="67">
                  <c:v>24</c:v>
                </c:pt>
                <c:pt idx="68">
                  <c:v>24</c:v>
                </c:pt>
                <c:pt idx="69">
                  <c:v>24</c:v>
                </c:pt>
                <c:pt idx="70">
                  <c:v>24</c:v>
                </c:pt>
                <c:pt idx="71">
                  <c:v>26.562999999999999</c:v>
                </c:pt>
                <c:pt idx="72">
                  <c:v>26.562999999999999</c:v>
                </c:pt>
                <c:pt idx="73">
                  <c:v>26.562999999999999</c:v>
                </c:pt>
                <c:pt idx="74">
                  <c:v>26.562999999999999</c:v>
                </c:pt>
                <c:pt idx="75">
                  <c:v>26.562999999999999</c:v>
                </c:pt>
                <c:pt idx="76">
                  <c:v>26.562999999999999</c:v>
                </c:pt>
                <c:pt idx="77">
                  <c:v>26.562999999999999</c:v>
                </c:pt>
                <c:pt idx="78">
                  <c:v>26.562999999999999</c:v>
                </c:pt>
                <c:pt idx="79">
                  <c:v>26.562999999999999</c:v>
                </c:pt>
                <c:pt idx="80">
                  <c:v>26.562999999999999</c:v>
                </c:pt>
                <c:pt idx="81">
                  <c:v>26.562999999999999</c:v>
                </c:pt>
                <c:pt idx="82">
                  <c:v>26.562999999999999</c:v>
                </c:pt>
                <c:pt idx="83">
                  <c:v>29.94</c:v>
                </c:pt>
                <c:pt idx="84">
                  <c:v>29.94</c:v>
                </c:pt>
                <c:pt idx="85">
                  <c:v>29.94</c:v>
                </c:pt>
                <c:pt idx="86">
                  <c:v>29.94</c:v>
                </c:pt>
                <c:pt idx="87">
                  <c:v>29.94</c:v>
                </c:pt>
                <c:pt idx="88">
                  <c:v>30.355</c:v>
                </c:pt>
                <c:pt idx="89">
                  <c:v>30.355</c:v>
                </c:pt>
                <c:pt idx="90">
                  <c:v>30.355</c:v>
                </c:pt>
                <c:pt idx="91">
                  <c:v>30.355</c:v>
                </c:pt>
                <c:pt idx="92">
                  <c:v>30.355</c:v>
                </c:pt>
                <c:pt idx="93">
                  <c:v>30.355</c:v>
                </c:pt>
                <c:pt idx="94">
                  <c:v>30.355</c:v>
                </c:pt>
                <c:pt idx="95">
                  <c:v>30.355</c:v>
                </c:pt>
                <c:pt idx="96">
                  <c:v>30.355</c:v>
                </c:pt>
                <c:pt idx="97">
                  <c:v>30.355</c:v>
                </c:pt>
                <c:pt idx="98">
                  <c:v>30.355</c:v>
                </c:pt>
                <c:pt idx="99">
                  <c:v>30.355</c:v>
                </c:pt>
                <c:pt idx="100">
                  <c:v>30.355</c:v>
                </c:pt>
                <c:pt idx="101">
                  <c:v>30.355</c:v>
                </c:pt>
                <c:pt idx="102">
                  <c:v>30.385000000000002</c:v>
                </c:pt>
                <c:pt idx="103">
                  <c:v>30.385000000000002</c:v>
                </c:pt>
                <c:pt idx="104">
                  <c:v>30.385000000000002</c:v>
                </c:pt>
                <c:pt idx="105">
                  <c:v>30.611999999999998</c:v>
                </c:pt>
                <c:pt idx="106">
                  <c:v>30.611999999999998</c:v>
                </c:pt>
                <c:pt idx="107">
                  <c:v>31.12</c:v>
                </c:pt>
                <c:pt idx="108">
                  <c:v>31.12</c:v>
                </c:pt>
                <c:pt idx="109">
                  <c:v>31.12</c:v>
                </c:pt>
                <c:pt idx="110">
                  <c:v>31.745999999999999</c:v>
                </c:pt>
                <c:pt idx="111">
                  <c:v>31.745999999999999</c:v>
                </c:pt>
                <c:pt idx="112">
                  <c:v>31.745999999999999</c:v>
                </c:pt>
                <c:pt idx="113">
                  <c:v>31.745999999999999</c:v>
                </c:pt>
                <c:pt idx="114">
                  <c:v>31.745999999999999</c:v>
                </c:pt>
              </c:numCache>
            </c:numRef>
          </c:xVal>
          <c:yVal>
            <c:numRef>
              <c:f>Channel2!$F$2:$F$119</c:f>
              <c:numCache>
                <c:formatCode>General</c:formatCode>
                <c:ptCount val="118"/>
                <c:pt idx="0">
                  <c:v>323.20987654320993</c:v>
                </c:pt>
                <c:pt idx="1">
                  <c:v>323.20987654320993</c:v>
                </c:pt>
                <c:pt idx="2">
                  <c:v>323.20987654320993</c:v>
                </c:pt>
                <c:pt idx="3">
                  <c:v>323.20987654320993</c:v>
                </c:pt>
                <c:pt idx="4">
                  <c:v>323.20987654320993</c:v>
                </c:pt>
                <c:pt idx="5">
                  <c:v>323.20987654320993</c:v>
                </c:pt>
                <c:pt idx="6">
                  <c:v>1.0404411764705961</c:v>
                </c:pt>
                <c:pt idx="7">
                  <c:v>3.1948529411764697</c:v>
                </c:pt>
                <c:pt idx="8">
                  <c:v>2.117647058823541</c:v>
                </c:pt>
                <c:pt idx="9">
                  <c:v>4.2720588235294139</c:v>
                </c:pt>
                <c:pt idx="10">
                  <c:v>-3.676470588234889E-2</c:v>
                </c:pt>
                <c:pt idx="11">
                  <c:v>4.2720588235294139</c:v>
                </c:pt>
                <c:pt idx="12">
                  <c:v>2.117647058823541</c:v>
                </c:pt>
                <c:pt idx="13">
                  <c:v>-0.43247905372104378</c:v>
                </c:pt>
                <c:pt idx="14">
                  <c:v>0.65056678166586124</c:v>
                </c:pt>
                <c:pt idx="15">
                  <c:v>0.65056678166586124</c:v>
                </c:pt>
                <c:pt idx="16">
                  <c:v>1.3725973385904571</c:v>
                </c:pt>
                <c:pt idx="17">
                  <c:v>0.65056678166586124</c:v>
                </c:pt>
                <c:pt idx="18">
                  <c:v>0.65056678166586124</c:v>
                </c:pt>
                <c:pt idx="19">
                  <c:v>0.62254581151832689</c:v>
                </c:pt>
                <c:pt idx="20">
                  <c:v>0.62254581151832689</c:v>
                </c:pt>
                <c:pt idx="21">
                  <c:v>0.38285340314135541</c:v>
                </c:pt>
                <c:pt idx="22">
                  <c:v>0.38285340314135541</c:v>
                </c:pt>
                <c:pt idx="23">
                  <c:v>0.38285340314135541</c:v>
                </c:pt>
                <c:pt idx="24">
                  <c:v>0.86223821989528382</c:v>
                </c:pt>
                <c:pt idx="25">
                  <c:v>0.62254581151832689</c:v>
                </c:pt>
                <c:pt idx="26">
                  <c:v>0.38285340314135541</c:v>
                </c:pt>
                <c:pt idx="27">
                  <c:v>-0.14594488703147071</c:v>
                </c:pt>
                <c:pt idx="28">
                  <c:v>4.5383309390099186E-2</c:v>
                </c:pt>
                <c:pt idx="29">
                  <c:v>-0.24160898524225569</c:v>
                </c:pt>
                <c:pt idx="30">
                  <c:v>4.5383309390099186E-2</c:v>
                </c:pt>
                <c:pt idx="31">
                  <c:v>-0.14594488703147071</c:v>
                </c:pt>
                <c:pt idx="32">
                  <c:v>-0.14594488703147071</c:v>
                </c:pt>
                <c:pt idx="33">
                  <c:v>-9.2183975679115515E-2</c:v>
                </c:pt>
                <c:pt idx="34">
                  <c:v>-9.2183975679115515E-2</c:v>
                </c:pt>
                <c:pt idx="35">
                  <c:v>-0.30768853584386407</c:v>
                </c:pt>
                <c:pt idx="36">
                  <c:v>-0.23585368245561456</c:v>
                </c:pt>
                <c:pt idx="37">
                  <c:v>-0.16401882906736504</c:v>
                </c:pt>
                <c:pt idx="38">
                  <c:v>-0.23585368245561456</c:v>
                </c:pt>
                <c:pt idx="39">
                  <c:v>-0.16401882906736504</c:v>
                </c:pt>
                <c:pt idx="40">
                  <c:v>-0.23585368245561456</c:v>
                </c:pt>
                <c:pt idx="41">
                  <c:v>-0.23585368245561456</c:v>
                </c:pt>
                <c:pt idx="42">
                  <c:v>-0.24296553904519999</c:v>
                </c:pt>
                <c:pt idx="43">
                  <c:v>-0.19664875118557429</c:v>
                </c:pt>
                <c:pt idx="44">
                  <c:v>-0.19664875118557429</c:v>
                </c:pt>
                <c:pt idx="45">
                  <c:v>-0.19664875118557429</c:v>
                </c:pt>
                <c:pt idx="46">
                  <c:v>-0.19664875118557429</c:v>
                </c:pt>
                <c:pt idx="47">
                  <c:v>-0.19664875118557429</c:v>
                </c:pt>
                <c:pt idx="48">
                  <c:v>-0.19664875118557429</c:v>
                </c:pt>
                <c:pt idx="49">
                  <c:v>-0.1941390944710559</c:v>
                </c:pt>
                <c:pt idx="50">
                  <c:v>-0.15427731824118224</c:v>
                </c:pt>
                <c:pt idx="51">
                  <c:v>-0.1941390944710559</c:v>
                </c:pt>
                <c:pt idx="52">
                  <c:v>-0.1941390944710559</c:v>
                </c:pt>
                <c:pt idx="53">
                  <c:v>-0.1941390944710559</c:v>
                </c:pt>
                <c:pt idx="54">
                  <c:v>-0.15427731824118224</c:v>
                </c:pt>
                <c:pt idx="55">
                  <c:v>-0.1941390944710559</c:v>
                </c:pt>
                <c:pt idx="56">
                  <c:v>-0.27386264693078383</c:v>
                </c:pt>
                <c:pt idx="57">
                  <c:v>-0.23400087070091022</c:v>
                </c:pt>
                <c:pt idx="58">
                  <c:v>-0.1941390944710559</c:v>
                </c:pt>
                <c:pt idx="59">
                  <c:v>-0.15427731824118224</c:v>
                </c:pt>
                <c:pt idx="60">
                  <c:v>-0.15427731824118224</c:v>
                </c:pt>
                <c:pt idx="61">
                  <c:v>-0.23400087070091022</c:v>
                </c:pt>
                <c:pt idx="62">
                  <c:v>-0.11145833333333262</c:v>
                </c:pt>
                <c:pt idx="63">
                  <c:v>-8.0937499999992696E-2</c:v>
                </c:pt>
                <c:pt idx="64">
                  <c:v>-8.0937499999992696E-2</c:v>
                </c:pt>
                <c:pt idx="65">
                  <c:v>-0.14197916666667254</c:v>
                </c:pt>
                <c:pt idx="66">
                  <c:v>-5.0416666666667588E-2</c:v>
                </c:pt>
                <c:pt idx="67">
                  <c:v>-0.17249999999999766</c:v>
                </c:pt>
                <c:pt idx="68">
                  <c:v>-0.17249999999999766</c:v>
                </c:pt>
                <c:pt idx="69">
                  <c:v>-0.17249999999999766</c:v>
                </c:pt>
                <c:pt idx="70">
                  <c:v>-8.0937499999992696E-2</c:v>
                </c:pt>
                <c:pt idx="71">
                  <c:v>-0.1254564619960013</c:v>
                </c:pt>
                <c:pt idx="72">
                  <c:v>-4.2728607461507334E-2</c:v>
                </c:pt>
                <c:pt idx="73">
                  <c:v>-9.7880510484507785E-2</c:v>
                </c:pt>
                <c:pt idx="74">
                  <c:v>-0.15303241350750821</c:v>
                </c:pt>
                <c:pt idx="75">
                  <c:v>-0.1254564619960013</c:v>
                </c:pt>
                <c:pt idx="76">
                  <c:v>-7.0304558973000877E-2</c:v>
                </c:pt>
                <c:pt idx="77">
                  <c:v>-0.1254564619960013</c:v>
                </c:pt>
                <c:pt idx="78">
                  <c:v>-0.18060836501900177</c:v>
                </c:pt>
                <c:pt idx="79">
                  <c:v>-0.1254564619960013</c:v>
                </c:pt>
                <c:pt idx="80">
                  <c:v>-9.7880510484507785E-2</c:v>
                </c:pt>
                <c:pt idx="81">
                  <c:v>-0.18060836501900177</c:v>
                </c:pt>
                <c:pt idx="82">
                  <c:v>-9.7880510484507785E-2</c:v>
                </c:pt>
                <c:pt idx="83">
                  <c:v>-8.7424849699405671E-2</c:v>
                </c:pt>
                <c:pt idx="84">
                  <c:v>-8.7424849699405671E-2</c:v>
                </c:pt>
                <c:pt idx="85">
                  <c:v>3.4903139612554236E-2</c:v>
                </c:pt>
                <c:pt idx="86">
                  <c:v>-6.2959251837008942E-2</c:v>
                </c:pt>
                <c:pt idx="87">
                  <c:v>1.0437541750157507E-2</c:v>
                </c:pt>
                <c:pt idx="88">
                  <c:v>-5.3780266842371673E-2</c:v>
                </c:pt>
                <c:pt idx="89">
                  <c:v>-5.3780266842371673E-2</c:v>
                </c:pt>
                <c:pt idx="90">
                  <c:v>-5.3780266842371673E-2</c:v>
                </c:pt>
                <c:pt idx="91">
                  <c:v>-5.3780266842371673E-2</c:v>
                </c:pt>
                <c:pt idx="92">
                  <c:v>-5.3780266842371673E-2</c:v>
                </c:pt>
                <c:pt idx="93">
                  <c:v>-5.3780266842371673E-2</c:v>
                </c:pt>
                <c:pt idx="94">
                  <c:v>-0.10204249711744862</c:v>
                </c:pt>
                <c:pt idx="95">
                  <c:v>-5.3780266842371673E-2</c:v>
                </c:pt>
                <c:pt idx="96">
                  <c:v>-5.3780266842371673E-2</c:v>
                </c:pt>
                <c:pt idx="97">
                  <c:v>-5.3780266842371673E-2</c:v>
                </c:pt>
                <c:pt idx="98">
                  <c:v>-7.7911381979904284E-2</c:v>
                </c:pt>
                <c:pt idx="99">
                  <c:v>-5.3780266842371673E-2</c:v>
                </c:pt>
                <c:pt idx="100">
                  <c:v>-5.3780266842371673E-2</c:v>
                </c:pt>
                <c:pt idx="101">
                  <c:v>-5.3780266842371673E-2</c:v>
                </c:pt>
                <c:pt idx="102">
                  <c:v>-0.15246009544183989</c:v>
                </c:pt>
                <c:pt idx="103">
                  <c:v>-0.15246009544183989</c:v>
                </c:pt>
                <c:pt idx="104">
                  <c:v>-0.15246009544183989</c:v>
                </c:pt>
                <c:pt idx="105">
                  <c:v>-0.8928688096171431</c:v>
                </c:pt>
                <c:pt idx="106">
                  <c:v>-0.8928688096171431</c:v>
                </c:pt>
                <c:pt idx="107">
                  <c:v>-2.5106844473007794</c:v>
                </c:pt>
                <c:pt idx="108">
                  <c:v>-2.5106844473007794</c:v>
                </c:pt>
                <c:pt idx="109">
                  <c:v>-2.5106844473007794</c:v>
                </c:pt>
                <c:pt idx="110">
                  <c:v>-4.4330781830781838</c:v>
                </c:pt>
                <c:pt idx="111">
                  <c:v>-4.4330781830781838</c:v>
                </c:pt>
                <c:pt idx="112">
                  <c:v>-4.4330781830781838</c:v>
                </c:pt>
                <c:pt idx="113">
                  <c:v>-4.4330781830781838</c:v>
                </c:pt>
                <c:pt idx="114">
                  <c:v>-4.4330781830781838</c:v>
                </c:pt>
              </c:numCache>
            </c:numRef>
          </c:yVal>
        </c:ser>
        <c:axId val="105225600"/>
        <c:axId val="105222528"/>
      </c:scatterChart>
      <c:valAx>
        <c:axId val="105225600"/>
        <c:scaling>
          <c:orientation val="minMax"/>
        </c:scaling>
        <c:axPos val="b"/>
        <c:numFmt formatCode="General" sourceLinked="1"/>
        <c:tickLblPos val="nextTo"/>
        <c:crossAx val="105222528"/>
        <c:crosses val="autoZero"/>
        <c:crossBetween val="midCat"/>
      </c:valAx>
      <c:valAx>
        <c:axId val="105222528"/>
        <c:scaling>
          <c:orientation val="minMax"/>
        </c:scaling>
        <c:axPos val="l"/>
        <c:majorGridlines/>
        <c:numFmt formatCode="General" sourceLinked="1"/>
        <c:tickLblPos val="nextTo"/>
        <c:crossAx val="1052256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Channel2!$C$15:$C$103</c:f>
              <c:numCache>
                <c:formatCode>General</c:formatCode>
                <c:ptCount val="89"/>
                <c:pt idx="0">
                  <c:v>2.0289999999999999</c:v>
                </c:pt>
                <c:pt idx="1">
                  <c:v>2.0289999999999999</c:v>
                </c:pt>
                <c:pt idx="2">
                  <c:v>2.0289999999999999</c:v>
                </c:pt>
                <c:pt idx="3">
                  <c:v>2.0289999999999999</c:v>
                </c:pt>
                <c:pt idx="4">
                  <c:v>2.0289999999999999</c:v>
                </c:pt>
                <c:pt idx="5">
                  <c:v>2.0289999999999999</c:v>
                </c:pt>
                <c:pt idx="6">
                  <c:v>3.056</c:v>
                </c:pt>
                <c:pt idx="7">
                  <c:v>3.056</c:v>
                </c:pt>
                <c:pt idx="8">
                  <c:v>3.056</c:v>
                </c:pt>
                <c:pt idx="9">
                  <c:v>3.056</c:v>
                </c:pt>
                <c:pt idx="10">
                  <c:v>3.056</c:v>
                </c:pt>
                <c:pt idx="11">
                  <c:v>3.056</c:v>
                </c:pt>
                <c:pt idx="12">
                  <c:v>3.056</c:v>
                </c:pt>
                <c:pt idx="13">
                  <c:v>3.056</c:v>
                </c:pt>
                <c:pt idx="14">
                  <c:v>7.657</c:v>
                </c:pt>
                <c:pt idx="15">
                  <c:v>7.657</c:v>
                </c:pt>
                <c:pt idx="16">
                  <c:v>7.657</c:v>
                </c:pt>
                <c:pt idx="17">
                  <c:v>7.657</c:v>
                </c:pt>
                <c:pt idx="18">
                  <c:v>7.657</c:v>
                </c:pt>
                <c:pt idx="19">
                  <c:v>7.657</c:v>
                </c:pt>
                <c:pt idx="20">
                  <c:v>10.196999999999999</c:v>
                </c:pt>
                <c:pt idx="21">
                  <c:v>10.196999999999999</c:v>
                </c:pt>
                <c:pt idx="22">
                  <c:v>10.196999999999999</c:v>
                </c:pt>
                <c:pt idx="23">
                  <c:v>10.196999999999999</c:v>
                </c:pt>
                <c:pt idx="24">
                  <c:v>10.196999999999999</c:v>
                </c:pt>
                <c:pt idx="25">
                  <c:v>10.196999999999999</c:v>
                </c:pt>
                <c:pt idx="26">
                  <c:v>10.196999999999999</c:v>
                </c:pt>
                <c:pt idx="27">
                  <c:v>10.196999999999999</c:v>
                </c:pt>
                <c:pt idx="28">
                  <c:v>10.196999999999999</c:v>
                </c:pt>
                <c:pt idx="29">
                  <c:v>15.815</c:v>
                </c:pt>
                <c:pt idx="30">
                  <c:v>15.815</c:v>
                </c:pt>
                <c:pt idx="31">
                  <c:v>15.815</c:v>
                </c:pt>
                <c:pt idx="32">
                  <c:v>15.815</c:v>
                </c:pt>
                <c:pt idx="33">
                  <c:v>15.815</c:v>
                </c:pt>
                <c:pt idx="34">
                  <c:v>15.815</c:v>
                </c:pt>
                <c:pt idx="35">
                  <c:v>15.815</c:v>
                </c:pt>
                <c:pt idx="36">
                  <c:v>18.376000000000001</c:v>
                </c:pt>
                <c:pt idx="37">
                  <c:v>18.376000000000001</c:v>
                </c:pt>
                <c:pt idx="38">
                  <c:v>18.376000000000001</c:v>
                </c:pt>
                <c:pt idx="39">
                  <c:v>18.376000000000001</c:v>
                </c:pt>
                <c:pt idx="40">
                  <c:v>18.376000000000001</c:v>
                </c:pt>
                <c:pt idx="41">
                  <c:v>18.376000000000001</c:v>
                </c:pt>
                <c:pt idx="42">
                  <c:v>18.376000000000001</c:v>
                </c:pt>
                <c:pt idx="43">
                  <c:v>18.376000000000001</c:v>
                </c:pt>
                <c:pt idx="44">
                  <c:v>18.376000000000001</c:v>
                </c:pt>
                <c:pt idx="45">
                  <c:v>18.376000000000001</c:v>
                </c:pt>
                <c:pt idx="46">
                  <c:v>18.376000000000001</c:v>
                </c:pt>
                <c:pt idx="47">
                  <c:v>18.376000000000001</c:v>
                </c:pt>
                <c:pt idx="48">
                  <c:v>18.376000000000001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24</c:v>
                </c:pt>
                <c:pt idx="57">
                  <c:v>24</c:v>
                </c:pt>
                <c:pt idx="58">
                  <c:v>26.562999999999999</c:v>
                </c:pt>
                <c:pt idx="59">
                  <c:v>26.562999999999999</c:v>
                </c:pt>
                <c:pt idx="60">
                  <c:v>26.562999999999999</c:v>
                </c:pt>
                <c:pt idx="61">
                  <c:v>26.562999999999999</c:v>
                </c:pt>
                <c:pt idx="62">
                  <c:v>26.562999999999999</c:v>
                </c:pt>
                <c:pt idx="63">
                  <c:v>26.562999999999999</c:v>
                </c:pt>
                <c:pt idx="64">
                  <c:v>26.562999999999999</c:v>
                </c:pt>
                <c:pt idx="65">
                  <c:v>26.562999999999999</c:v>
                </c:pt>
                <c:pt idx="66">
                  <c:v>26.562999999999999</c:v>
                </c:pt>
                <c:pt idx="67">
                  <c:v>26.562999999999999</c:v>
                </c:pt>
                <c:pt idx="68">
                  <c:v>26.562999999999999</c:v>
                </c:pt>
                <c:pt idx="69">
                  <c:v>26.562999999999999</c:v>
                </c:pt>
                <c:pt idx="70">
                  <c:v>29.94</c:v>
                </c:pt>
                <c:pt idx="71">
                  <c:v>29.94</c:v>
                </c:pt>
                <c:pt idx="72">
                  <c:v>29.94</c:v>
                </c:pt>
                <c:pt idx="73">
                  <c:v>29.94</c:v>
                </c:pt>
                <c:pt idx="74">
                  <c:v>29.94</c:v>
                </c:pt>
                <c:pt idx="75">
                  <c:v>30.355</c:v>
                </c:pt>
                <c:pt idx="76">
                  <c:v>30.355</c:v>
                </c:pt>
                <c:pt idx="77">
                  <c:v>30.355</c:v>
                </c:pt>
                <c:pt idx="78">
                  <c:v>30.355</c:v>
                </c:pt>
                <c:pt idx="79">
                  <c:v>30.355</c:v>
                </c:pt>
                <c:pt idx="80">
                  <c:v>30.355</c:v>
                </c:pt>
                <c:pt idx="81">
                  <c:v>30.355</c:v>
                </c:pt>
                <c:pt idx="82">
                  <c:v>30.355</c:v>
                </c:pt>
                <c:pt idx="83">
                  <c:v>30.355</c:v>
                </c:pt>
                <c:pt idx="84">
                  <c:v>30.355</c:v>
                </c:pt>
                <c:pt idx="85">
                  <c:v>30.355</c:v>
                </c:pt>
                <c:pt idx="86">
                  <c:v>30.355</c:v>
                </c:pt>
                <c:pt idx="87">
                  <c:v>30.355</c:v>
                </c:pt>
                <c:pt idx="88">
                  <c:v>30.355</c:v>
                </c:pt>
              </c:numCache>
            </c:numRef>
          </c:xVal>
          <c:yVal>
            <c:numRef>
              <c:f>Channel2!$F$15:$F$103</c:f>
              <c:numCache>
                <c:formatCode>General</c:formatCode>
                <c:ptCount val="89"/>
                <c:pt idx="0">
                  <c:v>-0.43247905372104378</c:v>
                </c:pt>
                <c:pt idx="1">
                  <c:v>0.65056678166586124</c:v>
                </c:pt>
                <c:pt idx="2">
                  <c:v>0.65056678166586124</c:v>
                </c:pt>
                <c:pt idx="3">
                  <c:v>1.3725973385904571</c:v>
                </c:pt>
                <c:pt idx="4">
                  <c:v>0.65056678166586124</c:v>
                </c:pt>
                <c:pt idx="5">
                  <c:v>0.65056678166586124</c:v>
                </c:pt>
                <c:pt idx="6">
                  <c:v>0.62254581151832689</c:v>
                </c:pt>
                <c:pt idx="7">
                  <c:v>0.62254581151832689</c:v>
                </c:pt>
                <c:pt idx="8">
                  <c:v>0.38285340314135541</c:v>
                </c:pt>
                <c:pt idx="9">
                  <c:v>0.38285340314135541</c:v>
                </c:pt>
                <c:pt idx="10">
                  <c:v>0.38285340314135541</c:v>
                </c:pt>
                <c:pt idx="11">
                  <c:v>0.86223821989528382</c:v>
                </c:pt>
                <c:pt idx="12">
                  <c:v>0.62254581151832689</c:v>
                </c:pt>
                <c:pt idx="13">
                  <c:v>0.38285340314135541</c:v>
                </c:pt>
                <c:pt idx="14">
                  <c:v>-0.14594488703147071</c:v>
                </c:pt>
                <c:pt idx="15">
                  <c:v>4.5383309390099186E-2</c:v>
                </c:pt>
                <c:pt idx="16">
                  <c:v>-0.24160898524225569</c:v>
                </c:pt>
                <c:pt idx="17">
                  <c:v>4.5383309390099186E-2</c:v>
                </c:pt>
                <c:pt idx="18">
                  <c:v>-0.14594488703147071</c:v>
                </c:pt>
                <c:pt idx="19">
                  <c:v>-0.14594488703147071</c:v>
                </c:pt>
                <c:pt idx="20">
                  <c:v>-9.2183975679115515E-2</c:v>
                </c:pt>
                <c:pt idx="21">
                  <c:v>-9.2183975679115515E-2</c:v>
                </c:pt>
                <c:pt idx="22">
                  <c:v>-0.30768853584386407</c:v>
                </c:pt>
                <c:pt idx="23">
                  <c:v>-0.23585368245561456</c:v>
                </c:pt>
                <c:pt idx="24">
                  <c:v>-0.16401882906736504</c:v>
                </c:pt>
                <c:pt idx="25">
                  <c:v>-0.23585368245561456</c:v>
                </c:pt>
                <c:pt idx="26">
                  <c:v>-0.16401882906736504</c:v>
                </c:pt>
                <c:pt idx="27">
                  <c:v>-0.23585368245561456</c:v>
                </c:pt>
                <c:pt idx="28">
                  <c:v>-0.23585368245561456</c:v>
                </c:pt>
                <c:pt idx="29">
                  <c:v>-0.24296553904519999</c:v>
                </c:pt>
                <c:pt idx="30">
                  <c:v>-0.19664875118557429</c:v>
                </c:pt>
                <c:pt idx="31">
                  <c:v>-0.19664875118557429</c:v>
                </c:pt>
                <c:pt idx="32">
                  <c:v>-0.19664875118557429</c:v>
                </c:pt>
                <c:pt idx="33">
                  <c:v>-0.19664875118557429</c:v>
                </c:pt>
                <c:pt idx="34">
                  <c:v>-0.19664875118557429</c:v>
                </c:pt>
                <c:pt idx="35">
                  <c:v>-0.19664875118557429</c:v>
                </c:pt>
                <c:pt idx="36">
                  <c:v>-0.1941390944710559</c:v>
                </c:pt>
                <c:pt idx="37">
                  <c:v>-0.15427731824118224</c:v>
                </c:pt>
                <c:pt idx="38">
                  <c:v>-0.1941390944710559</c:v>
                </c:pt>
                <c:pt idx="39">
                  <c:v>-0.1941390944710559</c:v>
                </c:pt>
                <c:pt idx="40">
                  <c:v>-0.1941390944710559</c:v>
                </c:pt>
                <c:pt idx="41">
                  <c:v>-0.15427731824118224</c:v>
                </c:pt>
                <c:pt idx="42">
                  <c:v>-0.1941390944710559</c:v>
                </c:pt>
                <c:pt idx="43">
                  <c:v>-0.27386264693078383</c:v>
                </c:pt>
                <c:pt idx="44">
                  <c:v>-0.23400087070091022</c:v>
                </c:pt>
                <c:pt idx="45">
                  <c:v>-0.1941390944710559</c:v>
                </c:pt>
                <c:pt idx="46">
                  <c:v>-0.15427731824118224</c:v>
                </c:pt>
                <c:pt idx="47">
                  <c:v>-0.15427731824118224</c:v>
                </c:pt>
                <c:pt idx="48">
                  <c:v>-0.23400087070091022</c:v>
                </c:pt>
                <c:pt idx="49">
                  <c:v>-0.11145833333333262</c:v>
                </c:pt>
                <c:pt idx="50">
                  <c:v>-8.0937499999992696E-2</c:v>
                </c:pt>
                <c:pt idx="51">
                  <c:v>-8.0937499999992696E-2</c:v>
                </c:pt>
                <c:pt idx="52">
                  <c:v>-0.14197916666667254</c:v>
                </c:pt>
                <c:pt idx="53">
                  <c:v>-5.0416666666667588E-2</c:v>
                </c:pt>
                <c:pt idx="54">
                  <c:v>-0.17249999999999766</c:v>
                </c:pt>
                <c:pt idx="55">
                  <c:v>-0.17249999999999766</c:v>
                </c:pt>
                <c:pt idx="56">
                  <c:v>-0.17249999999999766</c:v>
                </c:pt>
                <c:pt idx="57">
                  <c:v>-8.0937499999992696E-2</c:v>
                </c:pt>
                <c:pt idx="58">
                  <c:v>-0.1254564619960013</c:v>
                </c:pt>
                <c:pt idx="59">
                  <c:v>-4.2728607461507334E-2</c:v>
                </c:pt>
                <c:pt idx="60">
                  <c:v>-9.7880510484507785E-2</c:v>
                </c:pt>
                <c:pt idx="61">
                  <c:v>-0.15303241350750821</c:v>
                </c:pt>
                <c:pt idx="62">
                  <c:v>-0.1254564619960013</c:v>
                </c:pt>
                <c:pt idx="63">
                  <c:v>-7.0304558973000877E-2</c:v>
                </c:pt>
                <c:pt idx="64">
                  <c:v>-0.1254564619960013</c:v>
                </c:pt>
                <c:pt idx="65">
                  <c:v>-0.18060836501900177</c:v>
                </c:pt>
                <c:pt idx="66">
                  <c:v>-0.1254564619960013</c:v>
                </c:pt>
                <c:pt idx="67">
                  <c:v>-9.7880510484507785E-2</c:v>
                </c:pt>
                <c:pt idx="68">
                  <c:v>-0.18060836501900177</c:v>
                </c:pt>
                <c:pt idx="69">
                  <c:v>-9.7880510484507785E-2</c:v>
                </c:pt>
                <c:pt idx="70">
                  <c:v>-8.7424849699405671E-2</c:v>
                </c:pt>
                <c:pt idx="71">
                  <c:v>-8.7424849699405671E-2</c:v>
                </c:pt>
                <c:pt idx="72">
                  <c:v>3.4903139612554236E-2</c:v>
                </c:pt>
                <c:pt idx="73">
                  <c:v>-6.2959251837008942E-2</c:v>
                </c:pt>
                <c:pt idx="74">
                  <c:v>1.0437541750157507E-2</c:v>
                </c:pt>
                <c:pt idx="75">
                  <c:v>-5.3780266842371673E-2</c:v>
                </c:pt>
                <c:pt idx="76">
                  <c:v>-5.3780266842371673E-2</c:v>
                </c:pt>
                <c:pt idx="77">
                  <c:v>-5.3780266842371673E-2</c:v>
                </c:pt>
                <c:pt idx="78">
                  <c:v>-5.3780266842371673E-2</c:v>
                </c:pt>
                <c:pt idx="79">
                  <c:v>-5.3780266842371673E-2</c:v>
                </c:pt>
                <c:pt idx="80">
                  <c:v>-5.3780266842371673E-2</c:v>
                </c:pt>
                <c:pt idx="81">
                  <c:v>-0.10204249711744862</c:v>
                </c:pt>
                <c:pt idx="82">
                  <c:v>-5.3780266842371673E-2</c:v>
                </c:pt>
                <c:pt idx="83">
                  <c:v>-5.3780266842371673E-2</c:v>
                </c:pt>
                <c:pt idx="84">
                  <c:v>-5.3780266842371673E-2</c:v>
                </c:pt>
                <c:pt idx="85">
                  <c:v>-7.7911381979904284E-2</c:v>
                </c:pt>
                <c:pt idx="86">
                  <c:v>-5.3780266842371673E-2</c:v>
                </c:pt>
                <c:pt idx="87">
                  <c:v>-5.3780266842371673E-2</c:v>
                </c:pt>
                <c:pt idx="88">
                  <c:v>-5.3780266842371673E-2</c:v>
                </c:pt>
              </c:numCache>
            </c:numRef>
          </c:yVal>
        </c:ser>
        <c:axId val="76893568"/>
        <c:axId val="76864512"/>
      </c:scatterChart>
      <c:valAx>
        <c:axId val="76893568"/>
        <c:scaling>
          <c:orientation val="minMax"/>
        </c:scaling>
        <c:axPos val="b"/>
        <c:numFmt formatCode="General" sourceLinked="1"/>
        <c:tickLblPos val="nextTo"/>
        <c:crossAx val="76864512"/>
        <c:crosses val="autoZero"/>
        <c:crossBetween val="midCat"/>
      </c:valAx>
      <c:valAx>
        <c:axId val="76864512"/>
        <c:scaling>
          <c:orientation val="minMax"/>
        </c:scaling>
        <c:axPos val="l"/>
        <c:majorGridlines/>
        <c:numFmt formatCode="General" sourceLinked="1"/>
        <c:tickLblPos val="nextTo"/>
        <c:crossAx val="768935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295275</xdr:colOff>
      <xdr:row>0</xdr:row>
      <xdr:rowOff>76200</xdr:rowOff>
    </xdr:from>
    <xdr:to>
      <xdr:col>26</xdr:col>
      <xdr:colOff>600075</xdr:colOff>
      <xdr:row>14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219075</xdr:colOff>
      <xdr:row>0</xdr:row>
      <xdr:rowOff>38100</xdr:rowOff>
    </xdr:from>
    <xdr:to>
      <xdr:col>18</xdr:col>
      <xdr:colOff>600075</xdr:colOff>
      <xdr:row>13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314325</xdr:colOff>
      <xdr:row>16</xdr:row>
      <xdr:rowOff>76200</xdr:rowOff>
    </xdr:from>
    <xdr:to>
      <xdr:col>27</xdr:col>
      <xdr:colOff>9525</xdr:colOff>
      <xdr:row>30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295275</xdr:colOff>
      <xdr:row>14</xdr:row>
      <xdr:rowOff>0</xdr:rowOff>
    </xdr:from>
    <xdr:to>
      <xdr:col>18</xdr:col>
      <xdr:colOff>466725</xdr:colOff>
      <xdr:row>26</xdr:row>
      <xdr:rowOff>104775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266700</xdr:colOff>
      <xdr:row>31</xdr:row>
      <xdr:rowOff>114300</xdr:rowOff>
    </xdr:from>
    <xdr:to>
      <xdr:col>26</xdr:col>
      <xdr:colOff>571500</xdr:colOff>
      <xdr:row>46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190500</xdr:colOff>
      <xdr:row>26</xdr:row>
      <xdr:rowOff>171450</xdr:rowOff>
    </xdr:from>
    <xdr:to>
      <xdr:col>18</xdr:col>
      <xdr:colOff>476250</xdr:colOff>
      <xdr:row>39</xdr:row>
      <xdr:rowOff>142875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E24" sqref="E24"/>
    </sheetView>
  </sheetViews>
  <sheetFormatPr defaultRowHeight="15"/>
  <cols>
    <col min="1" max="1" width="19.85546875" bestFit="1" customWidth="1"/>
    <col min="2" max="2" width="10.7109375" bestFit="1" customWidth="1"/>
    <col min="3" max="3" width="11.140625" bestFit="1" customWidth="1"/>
    <col min="4" max="4" width="20.28515625" bestFit="1" customWidth="1"/>
    <col min="5" max="5" width="20" bestFit="1" customWidth="1"/>
    <col min="6" max="6" width="15.140625" bestFit="1" customWidth="1"/>
    <col min="7" max="7" width="19" bestFit="1" customWidth="1"/>
    <col min="8" max="8" width="16.28515625" bestFit="1" customWidth="1"/>
    <col min="9" max="9" width="11.140625" bestFit="1" customWidth="1"/>
    <col min="10" max="10" width="10" bestFit="1" customWidth="1"/>
    <col min="11" max="11" width="9" bestFit="1" customWidth="1"/>
    <col min="12" max="12" width="16.5703125" bestFit="1" customWidth="1"/>
  </cols>
  <sheetData>
    <row r="1" spans="1:1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2">
      <c r="A2" s="2" t="s">
        <v>6</v>
      </c>
      <c r="E2">
        <v>3</v>
      </c>
    </row>
    <row r="4" spans="1:12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pans="1:12">
      <c r="A5" s="2" t="s">
        <v>18</v>
      </c>
      <c r="B5">
        <v>0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</row>
    <row r="6" spans="1:12">
      <c r="A6" s="2" t="s">
        <v>35</v>
      </c>
      <c r="B6">
        <v>3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</row>
    <row r="7" spans="1:12">
      <c r="A7" s="2" t="s">
        <v>41</v>
      </c>
      <c r="B7">
        <v>0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</row>
    <row r="9" spans="1:12">
      <c r="A9" s="1" t="s">
        <v>18</v>
      </c>
    </row>
    <row r="10" spans="1:12">
      <c r="A10" s="1" t="s">
        <v>28</v>
      </c>
      <c r="B10" s="1" t="s">
        <v>29</v>
      </c>
      <c r="C10" s="1" t="s">
        <v>30</v>
      </c>
      <c r="D10" s="1" t="s">
        <v>31</v>
      </c>
      <c r="E10" s="1" t="s">
        <v>32</v>
      </c>
      <c r="F10" s="1" t="s">
        <v>33</v>
      </c>
      <c r="G10" s="1" t="s">
        <v>4</v>
      </c>
      <c r="H10" s="3" t="s">
        <v>34</v>
      </c>
    </row>
    <row r="12" spans="1:12">
      <c r="A12" s="1" t="s">
        <v>35</v>
      </c>
    </row>
    <row r="13" spans="1:12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4</v>
      </c>
      <c r="H13" s="3" t="s">
        <v>36</v>
      </c>
      <c r="I13" s="3" t="s">
        <v>34</v>
      </c>
    </row>
    <row r="14" spans="1:12">
      <c r="A14" s="1" t="s">
        <v>37</v>
      </c>
      <c r="B14" s="2" t="s">
        <v>38</v>
      </c>
      <c r="D14">
        <v>115</v>
      </c>
      <c r="H14">
        <v>0</v>
      </c>
    </row>
    <row r="15" spans="1:12">
      <c r="A15" s="1" t="s">
        <v>39</v>
      </c>
      <c r="B15" s="2" t="s">
        <v>38</v>
      </c>
      <c r="D15">
        <v>115</v>
      </c>
      <c r="H15">
        <v>1</v>
      </c>
    </row>
    <row r="16" spans="1:12">
      <c r="A16" s="1" t="s">
        <v>40</v>
      </c>
      <c r="B16" s="2" t="s">
        <v>38</v>
      </c>
      <c r="D16">
        <v>115</v>
      </c>
      <c r="H16">
        <v>2</v>
      </c>
    </row>
    <row r="18" spans="1:8">
      <c r="A18" s="1" t="s">
        <v>41</v>
      </c>
    </row>
    <row r="19" spans="1:8">
      <c r="A19" s="1" t="s">
        <v>28</v>
      </c>
      <c r="B19" s="1" t="s">
        <v>29</v>
      </c>
      <c r="C19" s="1" t="s">
        <v>30</v>
      </c>
      <c r="D19" s="1" t="s">
        <v>31</v>
      </c>
      <c r="E19" s="1" t="s">
        <v>32</v>
      </c>
      <c r="F19" s="1" t="s">
        <v>33</v>
      </c>
      <c r="G19" s="1" t="s">
        <v>4</v>
      </c>
      <c r="H19" s="3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6"/>
  <sheetViews>
    <sheetView tabSelected="1" topLeftCell="B1" workbookViewId="0">
      <selection activeCell="K14" sqref="K14"/>
    </sheetView>
  </sheetViews>
  <sheetFormatPr defaultRowHeight="15"/>
  <cols>
    <col min="1" max="1" width="11.5703125" bestFit="1" customWidth="1"/>
    <col min="2" max="2" width="14.5703125" bestFit="1" customWidth="1"/>
    <col min="3" max="3" width="12.28515625" bestFit="1" customWidth="1"/>
    <col min="4" max="5" width="11" bestFit="1" customWidth="1"/>
  </cols>
  <sheetData>
    <row r="1" spans="1:6">
      <c r="A1" s="1" t="s">
        <v>37</v>
      </c>
      <c r="B1" s="1" t="s">
        <v>40</v>
      </c>
      <c r="C1" s="1" t="s">
        <v>39</v>
      </c>
      <c r="D1" s="1" t="s">
        <v>44</v>
      </c>
      <c r="E1" s="1" t="s">
        <v>46</v>
      </c>
      <c r="F1" s="1" t="s">
        <v>45</v>
      </c>
    </row>
    <row r="2" spans="1:6">
      <c r="A2" s="4">
        <v>0.47055555555555556</v>
      </c>
      <c r="B2">
        <v>0</v>
      </c>
      <c r="C2">
        <v>8.1000000000000003E-2</v>
      </c>
      <c r="D2">
        <f>B2*$I$25+$J$25</f>
        <v>0.34280000000000005</v>
      </c>
      <c r="E2" t="str">
        <f>DEC2HEX(B2)</f>
        <v>0</v>
      </c>
      <c r="F2">
        <f>(D2-C2)/C2*100</f>
        <v>323.20987654320993</v>
      </c>
    </row>
    <row r="3" spans="1:6">
      <c r="A3" s="4">
        <v>0.47056712962962965</v>
      </c>
      <c r="B3">
        <v>0</v>
      </c>
      <c r="C3">
        <v>8.1000000000000003E-2</v>
      </c>
      <c r="D3">
        <f>B3*$I$25+$J$25</f>
        <v>0.34280000000000005</v>
      </c>
      <c r="E3" t="str">
        <f t="shared" ref="E3:E66" si="0">DEC2HEX(B3)</f>
        <v>0</v>
      </c>
      <c r="F3">
        <f t="shared" ref="F3:F66" si="1">(D3-C3)/C3*100</f>
        <v>323.20987654320993</v>
      </c>
    </row>
    <row r="4" spans="1:6">
      <c r="A4" s="4">
        <v>0.47056712962962965</v>
      </c>
      <c r="B4">
        <v>0</v>
      </c>
      <c r="C4">
        <v>8.1000000000000003E-2</v>
      </c>
      <c r="D4">
        <f>B4*$I$25+$J$25</f>
        <v>0.34280000000000005</v>
      </c>
      <c r="E4" t="str">
        <f t="shared" si="0"/>
        <v>0</v>
      </c>
      <c r="F4">
        <f t="shared" si="1"/>
        <v>323.20987654320993</v>
      </c>
    </row>
    <row r="5" spans="1:6">
      <c r="A5" s="4">
        <v>0.47056712962962965</v>
      </c>
      <c r="B5">
        <v>0</v>
      </c>
      <c r="C5">
        <v>8.1000000000000003E-2</v>
      </c>
      <c r="D5">
        <f>B5*$I$25+$J$25</f>
        <v>0.34280000000000005</v>
      </c>
      <c r="E5" t="str">
        <f t="shared" si="0"/>
        <v>0</v>
      </c>
      <c r="F5">
        <f t="shared" si="1"/>
        <v>323.20987654320993</v>
      </c>
    </row>
    <row r="6" spans="1:6">
      <c r="A6" s="4">
        <v>0.47056712962962965</v>
      </c>
      <c r="B6">
        <v>0</v>
      </c>
      <c r="C6">
        <v>8.1000000000000003E-2</v>
      </c>
      <c r="D6">
        <f>B6*$I$25+$J$25</f>
        <v>0.34280000000000005</v>
      </c>
      <c r="E6" t="str">
        <f t="shared" si="0"/>
        <v>0</v>
      </c>
      <c r="F6">
        <f t="shared" si="1"/>
        <v>323.20987654320993</v>
      </c>
    </row>
    <row r="7" spans="1:6">
      <c r="A7" s="4">
        <v>0.47056712962962965</v>
      </c>
      <c r="B7">
        <v>0</v>
      </c>
      <c r="C7">
        <v>8.1000000000000003E-2</v>
      </c>
      <c r="D7">
        <f>B7*$I$25+$J$25</f>
        <v>0.34280000000000005</v>
      </c>
      <c r="E7" t="str">
        <f t="shared" si="0"/>
        <v>0</v>
      </c>
      <c r="F7">
        <f t="shared" si="1"/>
        <v>323.20987654320993</v>
      </c>
    </row>
    <row r="8" spans="1:6">
      <c r="A8" s="4">
        <v>0.4716319444444444</v>
      </c>
      <c r="B8">
        <v>47</v>
      </c>
      <c r="C8">
        <v>0.68</v>
      </c>
      <c r="D8">
        <f>B8*$I$25+$J$25</f>
        <v>0.6870750000000001</v>
      </c>
      <c r="E8" t="str">
        <f t="shared" si="0"/>
        <v>2F</v>
      </c>
      <c r="F8">
        <f t="shared" si="1"/>
        <v>1.0404411764705961</v>
      </c>
    </row>
    <row r="9" spans="1:6">
      <c r="A9" s="4">
        <v>0.47164351851851855</v>
      </c>
      <c r="B9">
        <v>49</v>
      </c>
      <c r="C9">
        <v>0.68</v>
      </c>
      <c r="D9">
        <f>B9*$I$25+$J$25</f>
        <v>0.70172500000000004</v>
      </c>
      <c r="E9" t="str">
        <f t="shared" si="0"/>
        <v>31</v>
      </c>
      <c r="F9">
        <f t="shared" si="1"/>
        <v>3.1948529411764697</v>
      </c>
    </row>
    <row r="10" spans="1:6">
      <c r="A10" s="4">
        <v>0.47164351851851855</v>
      </c>
      <c r="B10">
        <v>48</v>
      </c>
      <c r="C10">
        <v>0.68</v>
      </c>
      <c r="D10">
        <f>B10*$I$25+$J$25</f>
        <v>0.69440000000000013</v>
      </c>
      <c r="E10" t="str">
        <f t="shared" si="0"/>
        <v>30</v>
      </c>
      <c r="F10">
        <f t="shared" si="1"/>
        <v>2.117647058823541</v>
      </c>
    </row>
    <row r="11" spans="1:6">
      <c r="A11" s="4">
        <v>0.47164351851851855</v>
      </c>
      <c r="B11">
        <v>50</v>
      </c>
      <c r="C11">
        <v>0.68</v>
      </c>
      <c r="D11">
        <f>B11*$I$25+$J$25</f>
        <v>0.70905000000000007</v>
      </c>
      <c r="E11" t="str">
        <f t="shared" si="0"/>
        <v>32</v>
      </c>
      <c r="F11">
        <f t="shared" si="1"/>
        <v>4.2720588235294139</v>
      </c>
    </row>
    <row r="12" spans="1:6">
      <c r="A12" s="4">
        <v>0.47164351851851855</v>
      </c>
      <c r="B12">
        <v>46</v>
      </c>
      <c r="C12">
        <v>0.68</v>
      </c>
      <c r="D12">
        <f>B12*$I$25+$J$25</f>
        <v>0.67975000000000008</v>
      </c>
      <c r="E12" t="str">
        <f t="shared" si="0"/>
        <v>2E</v>
      </c>
      <c r="F12">
        <f t="shared" si="1"/>
        <v>-3.676470588234889E-2</v>
      </c>
    </row>
    <row r="13" spans="1:6">
      <c r="A13" s="4">
        <v>0.47165509259259258</v>
      </c>
      <c r="B13">
        <v>50</v>
      </c>
      <c r="C13">
        <v>0.68</v>
      </c>
      <c r="D13">
        <f>B13*$I$25+$J$25</f>
        <v>0.70905000000000007</v>
      </c>
      <c r="E13" t="str">
        <f t="shared" si="0"/>
        <v>32</v>
      </c>
      <c r="F13">
        <f t="shared" si="1"/>
        <v>4.2720588235294139</v>
      </c>
    </row>
    <row r="14" spans="1:6">
      <c r="A14" s="4">
        <v>0.47165509259259258</v>
      </c>
      <c r="B14">
        <v>48</v>
      </c>
      <c r="C14">
        <v>0.68</v>
      </c>
      <c r="D14">
        <f>B14*$I$25+$J$25</f>
        <v>0.69440000000000013</v>
      </c>
      <c r="E14" t="str">
        <f t="shared" si="0"/>
        <v>30</v>
      </c>
      <c r="F14">
        <f t="shared" si="1"/>
        <v>2.117647058823541</v>
      </c>
    </row>
    <row r="15" spans="1:6">
      <c r="A15" s="4">
        <v>0.47008101851851852</v>
      </c>
      <c r="B15">
        <v>229</v>
      </c>
      <c r="C15">
        <v>2.0289999999999999</v>
      </c>
      <c r="D15">
        <f>B15*$I$25+$J$25</f>
        <v>2.0202249999999999</v>
      </c>
      <c r="E15" t="str">
        <f t="shared" si="0"/>
        <v>E5</v>
      </c>
      <c r="F15">
        <f t="shared" si="1"/>
        <v>-0.43247905372104378</v>
      </c>
    </row>
    <row r="16" spans="1:6">
      <c r="A16" s="4">
        <v>0.47009259259259256</v>
      </c>
      <c r="B16">
        <v>232</v>
      </c>
      <c r="C16">
        <v>2.0289999999999999</v>
      </c>
      <c r="D16">
        <f>B16*$I$25+$J$25</f>
        <v>2.0422000000000002</v>
      </c>
      <c r="E16" t="str">
        <f t="shared" si="0"/>
        <v>E8</v>
      </c>
      <c r="F16">
        <f t="shared" si="1"/>
        <v>0.65056678166586124</v>
      </c>
    </row>
    <row r="17" spans="1:10">
      <c r="A17" s="4">
        <v>0.47009259259259256</v>
      </c>
      <c r="B17">
        <v>232</v>
      </c>
      <c r="C17">
        <v>2.0289999999999999</v>
      </c>
      <c r="D17">
        <f>B17*$I$25+$J$25</f>
        <v>2.0422000000000002</v>
      </c>
      <c r="E17" t="str">
        <f t="shared" si="0"/>
        <v>E8</v>
      </c>
      <c r="F17">
        <f t="shared" si="1"/>
        <v>0.65056678166586124</v>
      </c>
    </row>
    <row r="18" spans="1:10">
      <c r="A18" s="4">
        <v>0.47010416666666671</v>
      </c>
      <c r="B18">
        <v>234</v>
      </c>
      <c r="C18">
        <v>2.0289999999999999</v>
      </c>
      <c r="D18">
        <f>B18*$I$25+$J$25</f>
        <v>2.0568500000000003</v>
      </c>
      <c r="E18" t="str">
        <f t="shared" si="0"/>
        <v>EA</v>
      </c>
      <c r="F18">
        <f t="shared" si="1"/>
        <v>1.3725973385904571</v>
      </c>
    </row>
    <row r="19" spans="1:10">
      <c r="A19" s="4">
        <v>0.47011574074074075</v>
      </c>
      <c r="B19">
        <v>232</v>
      </c>
      <c r="C19">
        <v>2.0289999999999999</v>
      </c>
      <c r="D19">
        <f>B19*$I$25+$J$25</f>
        <v>2.0422000000000002</v>
      </c>
      <c r="E19" t="str">
        <f t="shared" si="0"/>
        <v>E8</v>
      </c>
      <c r="F19">
        <f t="shared" si="1"/>
        <v>0.65056678166586124</v>
      </c>
    </row>
    <row r="20" spans="1:10">
      <c r="A20" s="4">
        <v>0.47011574074074075</v>
      </c>
      <c r="B20">
        <v>232</v>
      </c>
      <c r="C20">
        <v>2.0289999999999999</v>
      </c>
      <c r="D20">
        <f>B20*$I$25+$J$25</f>
        <v>2.0422000000000002</v>
      </c>
      <c r="E20" t="str">
        <f t="shared" si="0"/>
        <v>E8</v>
      </c>
      <c r="F20">
        <f t="shared" si="1"/>
        <v>0.65056678166586124</v>
      </c>
    </row>
    <row r="21" spans="1:10">
      <c r="A21" s="4">
        <v>0.4723148148148148</v>
      </c>
      <c r="B21">
        <v>373</v>
      </c>
      <c r="C21">
        <v>3.056</v>
      </c>
      <c r="D21">
        <f>B21*$I$25+$J$25</f>
        <v>3.0750250000000001</v>
      </c>
      <c r="E21" t="str">
        <f t="shared" si="0"/>
        <v>175</v>
      </c>
      <c r="F21">
        <f t="shared" si="1"/>
        <v>0.62254581151832689</v>
      </c>
    </row>
    <row r="22" spans="1:10">
      <c r="A22" s="4">
        <v>0.4723148148148148</v>
      </c>
      <c r="B22">
        <v>373</v>
      </c>
      <c r="C22">
        <v>3.056</v>
      </c>
      <c r="D22">
        <f>B22*$I$25+$J$25</f>
        <v>3.0750250000000001</v>
      </c>
      <c r="E22" t="str">
        <f t="shared" si="0"/>
        <v>175</v>
      </c>
      <c r="F22">
        <f t="shared" si="1"/>
        <v>0.62254581151832689</v>
      </c>
    </row>
    <row r="23" spans="1:10">
      <c r="A23" s="4">
        <v>0.47232638888888889</v>
      </c>
      <c r="B23">
        <v>372</v>
      </c>
      <c r="C23">
        <v>3.056</v>
      </c>
      <c r="D23">
        <f>B23*$I$25+$J$25</f>
        <v>3.0676999999999999</v>
      </c>
      <c r="E23" t="str">
        <f t="shared" si="0"/>
        <v>174</v>
      </c>
      <c r="F23">
        <f t="shared" si="1"/>
        <v>0.38285340314135541</v>
      </c>
    </row>
    <row r="24" spans="1:10">
      <c r="A24" s="4">
        <v>0.47232638888888889</v>
      </c>
      <c r="B24">
        <v>372</v>
      </c>
      <c r="C24">
        <v>3.056</v>
      </c>
      <c r="D24">
        <f>B24*$I$25+$J$25</f>
        <v>3.0676999999999999</v>
      </c>
      <c r="E24" t="str">
        <f t="shared" si="0"/>
        <v>174</v>
      </c>
      <c r="F24">
        <f t="shared" si="1"/>
        <v>0.38285340314135541</v>
      </c>
      <c r="I24" t="s">
        <v>43</v>
      </c>
      <c r="J24" t="s">
        <v>42</v>
      </c>
    </row>
    <row r="25" spans="1:10">
      <c r="A25" s="4">
        <v>0.47232638888888889</v>
      </c>
      <c r="B25">
        <v>372</v>
      </c>
      <c r="C25">
        <v>3.056</v>
      </c>
      <c r="D25">
        <f>B25*$I$25+$J$25</f>
        <v>3.0676999999999999</v>
      </c>
      <c r="E25" t="str">
        <f t="shared" si="0"/>
        <v>174</v>
      </c>
      <c r="F25">
        <f t="shared" si="1"/>
        <v>0.38285340314135541</v>
      </c>
      <c r="I25">
        <f>0.007+0.0001*I26</f>
        <v>7.3249999999999999E-3</v>
      </c>
      <c r="J25">
        <f>0.342+0.0001*J26</f>
        <v>0.34280000000000005</v>
      </c>
    </row>
    <row r="26" spans="1:10">
      <c r="A26" s="4">
        <v>0.47232638888888889</v>
      </c>
      <c r="B26">
        <v>374</v>
      </c>
      <c r="C26">
        <v>3.056</v>
      </c>
      <c r="D26">
        <f>B26*$I$25+$J$25</f>
        <v>3.0823499999999999</v>
      </c>
      <c r="E26" t="str">
        <f t="shared" si="0"/>
        <v>176</v>
      </c>
      <c r="F26">
        <f t="shared" si="1"/>
        <v>0.86223821989528382</v>
      </c>
      <c r="I26">
        <v>3.25</v>
      </c>
      <c r="J26">
        <v>8</v>
      </c>
    </row>
    <row r="27" spans="1:10">
      <c r="A27" s="4">
        <v>0.47232638888888889</v>
      </c>
      <c r="B27">
        <v>373</v>
      </c>
      <c r="C27">
        <v>3.056</v>
      </c>
      <c r="D27">
        <f>B27*$I$25+$J$25</f>
        <v>3.0750250000000001</v>
      </c>
      <c r="E27" t="str">
        <f t="shared" si="0"/>
        <v>175</v>
      </c>
      <c r="F27">
        <f t="shared" si="1"/>
        <v>0.62254581151832689</v>
      </c>
    </row>
    <row r="28" spans="1:10">
      <c r="A28" s="4">
        <v>0.47232638888888889</v>
      </c>
      <c r="B28">
        <v>372</v>
      </c>
      <c r="C28">
        <v>3.056</v>
      </c>
      <c r="D28">
        <f>B28*$I$25+$J$25</f>
        <v>3.0676999999999999</v>
      </c>
      <c r="E28" t="str">
        <f t="shared" si="0"/>
        <v>174</v>
      </c>
      <c r="F28">
        <f t="shared" si="1"/>
        <v>0.38285340314135541</v>
      </c>
    </row>
    <row r="29" spans="1:10">
      <c r="A29" s="4">
        <v>0.46971064814814811</v>
      </c>
      <c r="B29">
        <v>997</v>
      </c>
      <c r="C29">
        <v>7.657</v>
      </c>
      <c r="D29">
        <f>B29*$I$25+$J$25</f>
        <v>7.6458250000000003</v>
      </c>
      <c r="E29" t="str">
        <f t="shared" si="0"/>
        <v>3E5</v>
      </c>
      <c r="F29">
        <f t="shared" si="1"/>
        <v>-0.14594488703147071</v>
      </c>
    </row>
    <row r="30" spans="1:10">
      <c r="A30" s="4">
        <v>0.46971064814814811</v>
      </c>
      <c r="B30">
        <v>999</v>
      </c>
      <c r="C30">
        <v>7.657</v>
      </c>
      <c r="D30">
        <f>B30*$I$25+$J$25</f>
        <v>7.6604749999999999</v>
      </c>
      <c r="E30" t="str">
        <f t="shared" si="0"/>
        <v>3E7</v>
      </c>
      <c r="F30">
        <f t="shared" si="1"/>
        <v>4.5383309390099186E-2</v>
      </c>
    </row>
    <row r="31" spans="1:10">
      <c r="A31" s="4">
        <v>0.46972222222222221</v>
      </c>
      <c r="B31">
        <v>996</v>
      </c>
      <c r="C31">
        <v>7.657</v>
      </c>
      <c r="D31">
        <f>B31*$I$25+$J$25</f>
        <v>7.6385000000000005</v>
      </c>
      <c r="E31" t="str">
        <f t="shared" si="0"/>
        <v>3E4</v>
      </c>
      <c r="F31">
        <f t="shared" si="1"/>
        <v>-0.24160898524225569</v>
      </c>
    </row>
    <row r="32" spans="1:10">
      <c r="A32" s="4">
        <v>0.46972222222222221</v>
      </c>
      <c r="B32">
        <v>999</v>
      </c>
      <c r="C32">
        <v>7.657</v>
      </c>
      <c r="D32">
        <f>B32*$I$25+$J$25</f>
        <v>7.6604749999999999</v>
      </c>
      <c r="E32" t="str">
        <f t="shared" si="0"/>
        <v>3E7</v>
      </c>
      <c r="F32">
        <f t="shared" si="1"/>
        <v>4.5383309390099186E-2</v>
      </c>
    </row>
    <row r="33" spans="1:6">
      <c r="A33" s="4">
        <v>0.46976851851851853</v>
      </c>
      <c r="B33">
        <v>997</v>
      </c>
      <c r="C33">
        <v>7.657</v>
      </c>
      <c r="D33">
        <f>B33*$I$25+$J$25</f>
        <v>7.6458250000000003</v>
      </c>
      <c r="E33" t="str">
        <f t="shared" si="0"/>
        <v>3E5</v>
      </c>
      <c r="F33">
        <f t="shared" si="1"/>
        <v>-0.14594488703147071</v>
      </c>
    </row>
    <row r="34" spans="1:6">
      <c r="A34" s="4">
        <v>0.46976851851851853</v>
      </c>
      <c r="B34">
        <v>997</v>
      </c>
      <c r="C34">
        <v>7.657</v>
      </c>
      <c r="D34">
        <f>B34*$I$25+$J$25</f>
        <v>7.6458250000000003</v>
      </c>
      <c r="E34" t="str">
        <f t="shared" si="0"/>
        <v>3E5</v>
      </c>
      <c r="F34">
        <f t="shared" si="1"/>
        <v>-0.14594488703147071</v>
      </c>
    </row>
    <row r="35" spans="1:6">
      <c r="A35" s="4">
        <v>0.46947916666666667</v>
      </c>
      <c r="B35">
        <v>1344</v>
      </c>
      <c r="C35">
        <v>10.196999999999999</v>
      </c>
      <c r="D35">
        <f>B35*$I$25+$J$25</f>
        <v>10.1876</v>
      </c>
      <c r="E35" t="str">
        <f t="shared" si="0"/>
        <v>540</v>
      </c>
      <c r="F35">
        <f t="shared" si="1"/>
        <v>-9.2183975679115515E-2</v>
      </c>
    </row>
    <row r="36" spans="1:6">
      <c r="A36" s="4">
        <v>0.46947916666666667</v>
      </c>
      <c r="B36">
        <v>1344</v>
      </c>
      <c r="C36">
        <v>10.196999999999999</v>
      </c>
      <c r="D36">
        <f>B36*$I$25+$J$25</f>
        <v>10.1876</v>
      </c>
      <c r="E36" t="str">
        <f t="shared" si="0"/>
        <v>540</v>
      </c>
      <c r="F36">
        <f t="shared" si="1"/>
        <v>-9.2183975679115515E-2</v>
      </c>
    </row>
    <row r="37" spans="1:6">
      <c r="A37" s="4">
        <v>0.46949074074074071</v>
      </c>
      <c r="B37">
        <v>1341</v>
      </c>
      <c r="C37">
        <v>10.196999999999999</v>
      </c>
      <c r="D37">
        <f>B37*$I$25+$J$25</f>
        <v>10.165625</v>
      </c>
      <c r="E37" t="str">
        <f t="shared" si="0"/>
        <v>53D</v>
      </c>
      <c r="F37">
        <f t="shared" si="1"/>
        <v>-0.30768853584386407</v>
      </c>
    </row>
    <row r="38" spans="1:6">
      <c r="A38" s="4">
        <v>0.46949074074074071</v>
      </c>
      <c r="B38">
        <v>1342</v>
      </c>
      <c r="C38">
        <v>10.196999999999999</v>
      </c>
      <c r="D38">
        <f>B38*$I$25+$J$25</f>
        <v>10.17295</v>
      </c>
      <c r="E38" t="str">
        <f t="shared" si="0"/>
        <v>53E</v>
      </c>
      <c r="F38">
        <f t="shared" si="1"/>
        <v>-0.23585368245561456</v>
      </c>
    </row>
    <row r="39" spans="1:6">
      <c r="A39" s="4">
        <v>0.46949074074074071</v>
      </c>
      <c r="B39">
        <v>1343</v>
      </c>
      <c r="C39">
        <v>10.196999999999999</v>
      </c>
      <c r="D39">
        <f>B39*$I$25+$J$25</f>
        <v>10.180275</v>
      </c>
      <c r="E39" t="str">
        <f t="shared" si="0"/>
        <v>53F</v>
      </c>
      <c r="F39">
        <f t="shared" si="1"/>
        <v>-0.16401882906736504</v>
      </c>
    </row>
    <row r="40" spans="1:6">
      <c r="A40" s="4">
        <v>0.4695023148148148</v>
      </c>
      <c r="B40">
        <v>1342</v>
      </c>
      <c r="C40">
        <v>10.196999999999999</v>
      </c>
      <c r="D40">
        <f>B40*$I$25+$J$25</f>
        <v>10.17295</v>
      </c>
      <c r="E40" t="str">
        <f t="shared" si="0"/>
        <v>53E</v>
      </c>
      <c r="F40">
        <f t="shared" si="1"/>
        <v>-0.23585368245561456</v>
      </c>
    </row>
    <row r="41" spans="1:6">
      <c r="A41" s="4">
        <v>0.4695023148148148</v>
      </c>
      <c r="B41">
        <v>1343</v>
      </c>
      <c r="C41">
        <v>10.196999999999999</v>
      </c>
      <c r="D41">
        <f>B41*$I$25+$J$25</f>
        <v>10.180275</v>
      </c>
      <c r="E41" t="str">
        <f t="shared" si="0"/>
        <v>53F</v>
      </c>
      <c r="F41">
        <f t="shared" si="1"/>
        <v>-0.16401882906736504</v>
      </c>
    </row>
    <row r="42" spans="1:6">
      <c r="A42" s="4">
        <v>0.4695023148148148</v>
      </c>
      <c r="B42">
        <v>1342</v>
      </c>
      <c r="C42">
        <v>10.196999999999999</v>
      </c>
      <c r="D42">
        <f>B42*$I$25+$J$25</f>
        <v>10.17295</v>
      </c>
      <c r="E42" t="str">
        <f t="shared" si="0"/>
        <v>53E</v>
      </c>
      <c r="F42">
        <f t="shared" si="1"/>
        <v>-0.23585368245561456</v>
      </c>
    </row>
    <row r="43" spans="1:6">
      <c r="A43" s="4">
        <v>0.4695023148148148</v>
      </c>
      <c r="B43">
        <v>1342</v>
      </c>
      <c r="C43">
        <v>10.196999999999999</v>
      </c>
      <c r="D43">
        <f>B43*$I$25+$J$25</f>
        <v>10.17295</v>
      </c>
      <c r="E43" t="str">
        <f t="shared" si="0"/>
        <v>53E</v>
      </c>
      <c r="F43">
        <f t="shared" si="1"/>
        <v>-0.23585368245561456</v>
      </c>
    </row>
    <row r="44" spans="1:6">
      <c r="A44" s="4">
        <v>0.46915509259259264</v>
      </c>
      <c r="B44">
        <v>2107</v>
      </c>
      <c r="C44">
        <v>15.815</v>
      </c>
      <c r="D44">
        <f>B44*$I$25+$J$25</f>
        <v>15.776575000000001</v>
      </c>
      <c r="E44" t="str">
        <f t="shared" si="0"/>
        <v>83B</v>
      </c>
      <c r="F44">
        <f t="shared" si="1"/>
        <v>-0.24296553904519999</v>
      </c>
    </row>
    <row r="45" spans="1:6">
      <c r="A45" s="4">
        <v>0.46915509259259264</v>
      </c>
      <c r="B45">
        <v>2108</v>
      </c>
      <c r="C45">
        <v>15.815</v>
      </c>
      <c r="D45">
        <f>B45*$I$25+$J$25</f>
        <v>15.783900000000001</v>
      </c>
      <c r="E45" t="str">
        <f t="shared" si="0"/>
        <v>83C</v>
      </c>
      <c r="F45">
        <f t="shared" si="1"/>
        <v>-0.19664875118557429</v>
      </c>
    </row>
    <row r="46" spans="1:6">
      <c r="A46" s="4">
        <v>0.46916666666666668</v>
      </c>
      <c r="B46">
        <v>2108</v>
      </c>
      <c r="C46">
        <v>15.815</v>
      </c>
      <c r="D46">
        <f>B46*$I$25+$J$25</f>
        <v>15.783900000000001</v>
      </c>
      <c r="E46" t="str">
        <f t="shared" si="0"/>
        <v>83C</v>
      </c>
      <c r="F46">
        <f t="shared" si="1"/>
        <v>-0.19664875118557429</v>
      </c>
    </row>
    <row r="47" spans="1:6">
      <c r="A47" s="4">
        <v>0.46916666666666668</v>
      </c>
      <c r="B47">
        <v>2108</v>
      </c>
      <c r="C47">
        <v>15.815</v>
      </c>
      <c r="D47">
        <f>B47*$I$25+$J$25</f>
        <v>15.783900000000001</v>
      </c>
      <c r="E47" t="str">
        <f t="shared" si="0"/>
        <v>83C</v>
      </c>
      <c r="F47">
        <f t="shared" si="1"/>
        <v>-0.19664875118557429</v>
      </c>
    </row>
    <row r="48" spans="1:6">
      <c r="A48" s="4">
        <v>0.46917824074074077</v>
      </c>
      <c r="B48">
        <v>2108</v>
      </c>
      <c r="C48">
        <v>15.815</v>
      </c>
      <c r="D48">
        <f>B48*$I$25+$J$25</f>
        <v>15.783900000000001</v>
      </c>
      <c r="E48" t="str">
        <f t="shared" si="0"/>
        <v>83C</v>
      </c>
      <c r="F48">
        <f t="shared" si="1"/>
        <v>-0.19664875118557429</v>
      </c>
    </row>
    <row r="49" spans="1:6">
      <c r="A49" s="4">
        <v>0.46918981481481481</v>
      </c>
      <c r="B49">
        <v>2108</v>
      </c>
      <c r="C49">
        <v>15.815</v>
      </c>
      <c r="D49">
        <f>B49*$I$25+$J$25</f>
        <v>15.783900000000001</v>
      </c>
      <c r="E49" t="str">
        <f t="shared" si="0"/>
        <v>83C</v>
      </c>
      <c r="F49">
        <f t="shared" si="1"/>
        <v>-0.19664875118557429</v>
      </c>
    </row>
    <row r="50" spans="1:6">
      <c r="A50" s="4">
        <v>0.46918981481481481</v>
      </c>
      <c r="B50">
        <v>2108</v>
      </c>
      <c r="C50">
        <v>15.815</v>
      </c>
      <c r="D50">
        <f>B50*$I$25+$J$25</f>
        <v>15.783900000000001</v>
      </c>
      <c r="E50" t="str">
        <f t="shared" si="0"/>
        <v>83C</v>
      </c>
      <c r="F50">
        <f t="shared" si="1"/>
        <v>-0.19664875118557429</v>
      </c>
    </row>
    <row r="51" spans="1:6">
      <c r="A51" s="4">
        <v>0.46887731481481482</v>
      </c>
      <c r="B51">
        <v>2457</v>
      </c>
      <c r="C51">
        <v>18.376000000000001</v>
      </c>
      <c r="D51">
        <f>B51*$I$25+$J$25</f>
        <v>18.340325</v>
      </c>
      <c r="E51" t="str">
        <f t="shared" si="0"/>
        <v>999</v>
      </c>
      <c r="F51">
        <f t="shared" si="1"/>
        <v>-0.1941390944710559</v>
      </c>
    </row>
    <row r="52" spans="1:6">
      <c r="A52" s="4">
        <v>0.46888888888888891</v>
      </c>
      <c r="B52">
        <v>2458</v>
      </c>
      <c r="C52">
        <v>18.376000000000001</v>
      </c>
      <c r="D52">
        <f>B52*$I$25+$J$25</f>
        <v>18.347650000000002</v>
      </c>
      <c r="E52" t="str">
        <f t="shared" si="0"/>
        <v>99A</v>
      </c>
      <c r="F52">
        <f t="shared" si="1"/>
        <v>-0.15427731824118224</v>
      </c>
    </row>
    <row r="53" spans="1:6">
      <c r="A53" s="4">
        <v>0.46888888888888891</v>
      </c>
      <c r="B53">
        <v>2457</v>
      </c>
      <c r="C53">
        <v>18.376000000000001</v>
      </c>
      <c r="D53">
        <f>B53*$I$25+$J$25</f>
        <v>18.340325</v>
      </c>
      <c r="E53" t="str">
        <f t="shared" si="0"/>
        <v>999</v>
      </c>
      <c r="F53">
        <f t="shared" si="1"/>
        <v>-0.1941390944710559</v>
      </c>
    </row>
    <row r="54" spans="1:6">
      <c r="A54" s="4">
        <v>0.46888888888888891</v>
      </c>
      <c r="B54">
        <v>2457</v>
      </c>
      <c r="C54">
        <v>18.376000000000001</v>
      </c>
      <c r="D54">
        <f>B54*$I$25+$J$25</f>
        <v>18.340325</v>
      </c>
      <c r="E54" t="str">
        <f t="shared" si="0"/>
        <v>999</v>
      </c>
      <c r="F54">
        <f t="shared" si="1"/>
        <v>-0.1941390944710559</v>
      </c>
    </row>
    <row r="55" spans="1:6">
      <c r="A55" s="4">
        <v>0.46890046296296295</v>
      </c>
      <c r="B55">
        <v>2457</v>
      </c>
      <c r="C55">
        <v>18.376000000000001</v>
      </c>
      <c r="D55">
        <f>B55*$I$25+$J$25</f>
        <v>18.340325</v>
      </c>
      <c r="E55" t="str">
        <f t="shared" si="0"/>
        <v>999</v>
      </c>
      <c r="F55">
        <f t="shared" si="1"/>
        <v>-0.1941390944710559</v>
      </c>
    </row>
    <row r="56" spans="1:6">
      <c r="A56" s="4">
        <v>0.46890046296296295</v>
      </c>
      <c r="B56">
        <v>2458</v>
      </c>
      <c r="C56">
        <v>18.376000000000001</v>
      </c>
      <c r="D56">
        <f>B56*$I$25+$J$25</f>
        <v>18.347650000000002</v>
      </c>
      <c r="E56" t="str">
        <f t="shared" si="0"/>
        <v>99A</v>
      </c>
      <c r="F56">
        <f t="shared" si="1"/>
        <v>-0.15427731824118224</v>
      </c>
    </row>
    <row r="57" spans="1:6">
      <c r="A57" s="4">
        <v>0.46890046296296295</v>
      </c>
      <c r="B57">
        <v>2457</v>
      </c>
      <c r="C57">
        <v>18.376000000000001</v>
      </c>
      <c r="D57">
        <f>B57*$I$25+$J$25</f>
        <v>18.340325</v>
      </c>
      <c r="E57" t="str">
        <f t="shared" si="0"/>
        <v>999</v>
      </c>
      <c r="F57">
        <f t="shared" si="1"/>
        <v>-0.1941390944710559</v>
      </c>
    </row>
    <row r="58" spans="1:6">
      <c r="A58" s="4">
        <v>0.46890046296296295</v>
      </c>
      <c r="B58">
        <v>2455</v>
      </c>
      <c r="C58">
        <v>18.376000000000001</v>
      </c>
      <c r="D58">
        <f>B58*$I$25+$J$25</f>
        <v>18.325675</v>
      </c>
      <c r="E58" t="str">
        <f t="shared" si="0"/>
        <v>997</v>
      </c>
      <c r="F58">
        <f t="shared" si="1"/>
        <v>-0.27386264693078383</v>
      </c>
    </row>
    <row r="59" spans="1:6">
      <c r="A59" s="4">
        <v>0.46890046296296295</v>
      </c>
      <c r="B59">
        <v>2456</v>
      </c>
      <c r="C59">
        <v>18.376000000000001</v>
      </c>
      <c r="D59">
        <f>B59*$I$25+$J$25</f>
        <v>18.333000000000002</v>
      </c>
      <c r="E59" t="str">
        <f t="shared" si="0"/>
        <v>998</v>
      </c>
      <c r="F59">
        <f t="shared" si="1"/>
        <v>-0.23400087070091022</v>
      </c>
    </row>
    <row r="60" spans="1:6">
      <c r="A60" s="4">
        <v>0.46891203703703704</v>
      </c>
      <c r="B60">
        <v>2457</v>
      </c>
      <c r="C60">
        <v>18.376000000000001</v>
      </c>
      <c r="D60">
        <f>B60*$I$25+$J$25</f>
        <v>18.340325</v>
      </c>
      <c r="E60" t="str">
        <f t="shared" si="0"/>
        <v>999</v>
      </c>
      <c r="F60">
        <f t="shared" si="1"/>
        <v>-0.1941390944710559</v>
      </c>
    </row>
    <row r="61" spans="1:6">
      <c r="A61" s="4">
        <v>0.46891203703703704</v>
      </c>
      <c r="B61">
        <v>2458</v>
      </c>
      <c r="C61">
        <v>18.376000000000001</v>
      </c>
      <c r="D61">
        <f>B61*$I$25+$J$25</f>
        <v>18.347650000000002</v>
      </c>
      <c r="E61" t="str">
        <f t="shared" si="0"/>
        <v>99A</v>
      </c>
      <c r="F61">
        <f t="shared" si="1"/>
        <v>-0.15427731824118224</v>
      </c>
    </row>
    <row r="62" spans="1:6">
      <c r="A62" s="4">
        <v>0.46892361111111108</v>
      </c>
      <c r="B62">
        <v>2458</v>
      </c>
      <c r="C62">
        <v>18.376000000000001</v>
      </c>
      <c r="D62">
        <f>B62*$I$25+$J$25</f>
        <v>18.347650000000002</v>
      </c>
      <c r="E62" t="str">
        <f t="shared" si="0"/>
        <v>99A</v>
      </c>
      <c r="F62">
        <f t="shared" si="1"/>
        <v>-0.15427731824118224</v>
      </c>
    </row>
    <row r="63" spans="1:6">
      <c r="A63" s="4">
        <v>0.46892361111111108</v>
      </c>
      <c r="B63">
        <v>2456</v>
      </c>
      <c r="C63">
        <v>18.376000000000001</v>
      </c>
      <c r="D63">
        <f>B63*$I$25+$J$25</f>
        <v>18.333000000000002</v>
      </c>
      <c r="E63" t="str">
        <f t="shared" si="0"/>
        <v>998</v>
      </c>
      <c r="F63">
        <f t="shared" si="1"/>
        <v>-0.23400087070091022</v>
      </c>
    </row>
    <row r="64" spans="1:6">
      <c r="A64" s="4">
        <v>0.46859953703703705</v>
      </c>
      <c r="B64">
        <v>3226</v>
      </c>
      <c r="C64">
        <v>24</v>
      </c>
      <c r="D64">
        <f>B64*$I$25+$J$25</f>
        <v>23.97325</v>
      </c>
      <c r="E64" t="str">
        <f t="shared" si="0"/>
        <v>C9A</v>
      </c>
      <c r="F64">
        <f t="shared" si="1"/>
        <v>-0.11145833333333262</v>
      </c>
    </row>
    <row r="65" spans="1:6">
      <c r="A65" s="4">
        <v>0.46859953703703705</v>
      </c>
      <c r="B65">
        <v>3227</v>
      </c>
      <c r="C65">
        <v>24</v>
      </c>
      <c r="D65">
        <f>B65*$I$25+$J$25</f>
        <v>23.980575000000002</v>
      </c>
      <c r="E65" t="str">
        <f t="shared" si="0"/>
        <v>C9B</v>
      </c>
      <c r="F65">
        <f t="shared" si="1"/>
        <v>-8.0937499999992696E-2</v>
      </c>
    </row>
    <row r="66" spans="1:6">
      <c r="A66" s="4">
        <v>0.46859953703703705</v>
      </c>
      <c r="B66">
        <v>3227</v>
      </c>
      <c r="C66">
        <v>24</v>
      </c>
      <c r="D66">
        <f>B66*$I$25+$J$25</f>
        <v>23.980575000000002</v>
      </c>
      <c r="E66" t="str">
        <f t="shared" si="0"/>
        <v>C9B</v>
      </c>
      <c r="F66">
        <f t="shared" si="1"/>
        <v>-8.0937499999992696E-2</v>
      </c>
    </row>
    <row r="67" spans="1:6">
      <c r="A67" s="4">
        <v>0.46859953703703705</v>
      </c>
      <c r="B67">
        <v>3225</v>
      </c>
      <c r="C67">
        <v>24</v>
      </c>
      <c r="D67">
        <f>B67*$I$25+$J$25</f>
        <v>23.965924999999999</v>
      </c>
      <c r="E67" t="str">
        <f t="shared" ref="E67:E116" si="2">DEC2HEX(B67)</f>
        <v>C99</v>
      </c>
      <c r="F67">
        <f t="shared" ref="F67:F119" si="3">(D67-C67)/C67*100</f>
        <v>-0.14197916666667254</v>
      </c>
    </row>
    <row r="68" spans="1:6">
      <c r="A68" s="4">
        <v>0.46861111111111109</v>
      </c>
      <c r="B68">
        <v>3228</v>
      </c>
      <c r="C68">
        <v>24</v>
      </c>
      <c r="D68">
        <f>B68*$I$25+$J$25</f>
        <v>23.9879</v>
      </c>
      <c r="E68" t="str">
        <f t="shared" si="2"/>
        <v>C9C</v>
      </c>
      <c r="F68">
        <f t="shared" si="3"/>
        <v>-5.0416666666667588E-2</v>
      </c>
    </row>
    <row r="69" spans="1:6">
      <c r="A69" s="4">
        <v>0.46861111111111109</v>
      </c>
      <c r="B69">
        <v>3224</v>
      </c>
      <c r="C69">
        <v>24</v>
      </c>
      <c r="D69">
        <f>B69*$I$25+$J$25</f>
        <v>23.958600000000001</v>
      </c>
      <c r="E69" t="str">
        <f t="shared" si="2"/>
        <v>C98</v>
      </c>
      <c r="F69">
        <f t="shared" si="3"/>
        <v>-0.17249999999999766</v>
      </c>
    </row>
    <row r="70" spans="1:6">
      <c r="A70" s="4">
        <v>0.46861111111111109</v>
      </c>
      <c r="B70">
        <v>3224</v>
      </c>
      <c r="C70">
        <v>24</v>
      </c>
      <c r="D70">
        <f>B70*$I$25+$J$25</f>
        <v>23.958600000000001</v>
      </c>
      <c r="E70" t="str">
        <f t="shared" si="2"/>
        <v>C98</v>
      </c>
      <c r="F70">
        <f t="shared" si="3"/>
        <v>-0.17249999999999766</v>
      </c>
    </row>
    <row r="71" spans="1:6">
      <c r="A71" s="4">
        <v>0.46862268518518518</v>
      </c>
      <c r="B71">
        <v>3224</v>
      </c>
      <c r="C71">
        <v>24</v>
      </c>
      <c r="D71">
        <f>B71*$I$25+$J$25</f>
        <v>23.958600000000001</v>
      </c>
      <c r="E71" t="str">
        <f t="shared" si="2"/>
        <v>C98</v>
      </c>
      <c r="F71">
        <f t="shared" si="3"/>
        <v>-0.17249999999999766</v>
      </c>
    </row>
    <row r="72" spans="1:6">
      <c r="A72" s="4">
        <v>0.46862268518518518</v>
      </c>
      <c r="B72">
        <v>3227</v>
      </c>
      <c r="C72">
        <v>24</v>
      </c>
      <c r="D72">
        <f>B72*$I$25+$J$25</f>
        <v>23.980575000000002</v>
      </c>
      <c r="E72" t="str">
        <f t="shared" si="2"/>
        <v>C9B</v>
      </c>
      <c r="F72">
        <f t="shared" si="3"/>
        <v>-8.0937499999992696E-2</v>
      </c>
    </row>
    <row r="73" spans="1:6">
      <c r="A73" s="4">
        <v>0.46825231481481483</v>
      </c>
      <c r="B73">
        <v>3575</v>
      </c>
      <c r="C73">
        <v>26.562999999999999</v>
      </c>
      <c r="D73">
        <f>B73*$I$25+$J$25</f>
        <v>26.529675000000001</v>
      </c>
      <c r="E73" t="str">
        <f t="shared" si="2"/>
        <v>DF7</v>
      </c>
      <c r="F73">
        <f t="shared" si="3"/>
        <v>-0.1254564619960013</v>
      </c>
    </row>
    <row r="74" spans="1:6">
      <c r="A74" s="4">
        <v>0.46826388888888887</v>
      </c>
      <c r="B74">
        <v>3578</v>
      </c>
      <c r="C74">
        <v>26.562999999999999</v>
      </c>
      <c r="D74">
        <f>B74*$I$25+$J$25</f>
        <v>26.551649999999999</v>
      </c>
      <c r="E74" t="str">
        <f t="shared" si="2"/>
        <v>DFA</v>
      </c>
      <c r="F74">
        <f t="shared" si="3"/>
        <v>-4.2728607461507334E-2</v>
      </c>
    </row>
    <row r="75" spans="1:6">
      <c r="A75" s="4">
        <v>0.46826388888888887</v>
      </c>
      <c r="B75">
        <v>3576</v>
      </c>
      <c r="C75">
        <v>26.562999999999999</v>
      </c>
      <c r="D75">
        <f>B75*$I$25+$J$25</f>
        <v>26.536999999999999</v>
      </c>
      <c r="E75" t="str">
        <f t="shared" si="2"/>
        <v>DF8</v>
      </c>
      <c r="F75">
        <f t="shared" si="3"/>
        <v>-9.7880510484507785E-2</v>
      </c>
    </row>
    <row r="76" spans="1:6">
      <c r="A76" s="4">
        <v>0.46826388888888887</v>
      </c>
      <c r="B76">
        <v>3574</v>
      </c>
      <c r="C76">
        <v>26.562999999999999</v>
      </c>
      <c r="D76">
        <f>B76*$I$25+$J$25</f>
        <v>26.522349999999999</v>
      </c>
      <c r="E76" t="str">
        <f t="shared" si="2"/>
        <v>DF6</v>
      </c>
      <c r="F76">
        <f t="shared" si="3"/>
        <v>-0.15303241350750821</v>
      </c>
    </row>
    <row r="77" spans="1:6">
      <c r="A77" s="4">
        <v>0.46827546296296302</v>
      </c>
      <c r="B77">
        <v>3575</v>
      </c>
      <c r="C77">
        <v>26.562999999999999</v>
      </c>
      <c r="D77">
        <f>B77*$I$25+$J$25</f>
        <v>26.529675000000001</v>
      </c>
      <c r="E77" t="str">
        <f t="shared" si="2"/>
        <v>DF7</v>
      </c>
      <c r="F77">
        <f t="shared" si="3"/>
        <v>-0.1254564619960013</v>
      </c>
    </row>
    <row r="78" spans="1:6">
      <c r="A78" s="4">
        <v>0.46827546296296302</v>
      </c>
      <c r="B78">
        <v>3577</v>
      </c>
      <c r="C78">
        <v>26.562999999999999</v>
      </c>
      <c r="D78">
        <f>B78*$I$25+$J$25</f>
        <v>26.544325000000001</v>
      </c>
      <c r="E78" t="str">
        <f t="shared" si="2"/>
        <v>DF9</v>
      </c>
      <c r="F78">
        <f t="shared" si="3"/>
        <v>-7.0304558973000877E-2</v>
      </c>
    </row>
    <row r="79" spans="1:6">
      <c r="A79" s="4">
        <v>0.46828703703703706</v>
      </c>
      <c r="B79">
        <v>3575</v>
      </c>
      <c r="C79">
        <v>26.562999999999999</v>
      </c>
      <c r="D79">
        <f>B79*$I$25+$J$25</f>
        <v>26.529675000000001</v>
      </c>
      <c r="E79" t="str">
        <f t="shared" si="2"/>
        <v>DF7</v>
      </c>
      <c r="F79">
        <f t="shared" si="3"/>
        <v>-0.1254564619960013</v>
      </c>
    </row>
    <row r="80" spans="1:6">
      <c r="A80" s="4">
        <v>0.46828703703703706</v>
      </c>
      <c r="B80">
        <v>3573</v>
      </c>
      <c r="C80">
        <v>26.562999999999999</v>
      </c>
      <c r="D80">
        <f>B80*$I$25+$J$25</f>
        <v>26.515025000000001</v>
      </c>
      <c r="E80" t="str">
        <f t="shared" si="2"/>
        <v>DF5</v>
      </c>
      <c r="F80">
        <f t="shared" si="3"/>
        <v>-0.18060836501900177</v>
      </c>
    </row>
    <row r="81" spans="1:6">
      <c r="A81" s="4">
        <v>0.46828703703703706</v>
      </c>
      <c r="B81">
        <v>3575</v>
      </c>
      <c r="C81">
        <v>26.562999999999999</v>
      </c>
      <c r="D81">
        <f>B81*$I$25+$J$25</f>
        <v>26.529675000000001</v>
      </c>
      <c r="E81" t="str">
        <f t="shared" si="2"/>
        <v>DF7</v>
      </c>
      <c r="F81">
        <f t="shared" si="3"/>
        <v>-0.1254564619960013</v>
      </c>
    </row>
    <row r="82" spans="1:6">
      <c r="A82" s="4">
        <v>0.4682986111111111</v>
      </c>
      <c r="B82">
        <v>3576</v>
      </c>
      <c r="C82">
        <v>26.562999999999999</v>
      </c>
      <c r="D82">
        <f>B82*$I$25+$J$25</f>
        <v>26.536999999999999</v>
      </c>
      <c r="E82" t="str">
        <f t="shared" si="2"/>
        <v>DF8</v>
      </c>
      <c r="F82">
        <f t="shared" si="3"/>
        <v>-9.7880510484507785E-2</v>
      </c>
    </row>
    <row r="83" spans="1:6">
      <c r="A83" s="4">
        <v>0.4682986111111111</v>
      </c>
      <c r="B83">
        <v>3573</v>
      </c>
      <c r="C83">
        <v>26.562999999999999</v>
      </c>
      <c r="D83">
        <f>B83*$I$25+$J$25</f>
        <v>26.515025000000001</v>
      </c>
      <c r="E83" t="str">
        <f t="shared" si="2"/>
        <v>DF5</v>
      </c>
      <c r="F83">
        <f t="shared" si="3"/>
        <v>-0.18060836501900177</v>
      </c>
    </row>
    <row r="84" spans="1:6">
      <c r="A84" s="4">
        <v>0.4682986111111111</v>
      </c>
      <c r="B84">
        <v>3576</v>
      </c>
      <c r="C84">
        <v>26.562999999999999</v>
      </c>
      <c r="D84">
        <f>B84*$I$25+$J$25</f>
        <v>26.536999999999999</v>
      </c>
      <c r="E84" t="str">
        <f t="shared" si="2"/>
        <v>DF8</v>
      </c>
      <c r="F84">
        <f t="shared" si="3"/>
        <v>-9.7880510484507785E-2</v>
      </c>
    </row>
    <row r="85" spans="1:6">
      <c r="A85" s="4">
        <v>0.46773148148148147</v>
      </c>
      <c r="B85">
        <v>4037</v>
      </c>
      <c r="C85">
        <v>29.94</v>
      </c>
      <c r="D85">
        <f>B85*$I$25+$J$25</f>
        <v>29.913824999999999</v>
      </c>
      <c r="E85" t="str">
        <f t="shared" si="2"/>
        <v>FC5</v>
      </c>
      <c r="F85">
        <f t="shared" si="3"/>
        <v>-8.7424849699405671E-2</v>
      </c>
    </row>
    <row r="86" spans="1:6">
      <c r="A86" s="4">
        <v>0.46774305555555556</v>
      </c>
      <c r="B86">
        <v>4037</v>
      </c>
      <c r="C86">
        <v>29.94</v>
      </c>
      <c r="D86">
        <f>B86*$I$25+$J$25</f>
        <v>29.913824999999999</v>
      </c>
      <c r="E86" t="str">
        <f t="shared" si="2"/>
        <v>FC5</v>
      </c>
      <c r="F86">
        <f t="shared" si="3"/>
        <v>-8.7424849699405671E-2</v>
      </c>
    </row>
    <row r="87" spans="1:6">
      <c r="A87" s="4">
        <v>0.46774305555555556</v>
      </c>
      <c r="B87">
        <v>4042</v>
      </c>
      <c r="C87">
        <v>29.94</v>
      </c>
      <c r="D87">
        <f>B87*$I$25+$J$25</f>
        <v>29.95045</v>
      </c>
      <c r="E87" t="str">
        <f t="shared" si="2"/>
        <v>FCA</v>
      </c>
      <c r="F87">
        <f t="shared" si="3"/>
        <v>3.4903139612554236E-2</v>
      </c>
    </row>
    <row r="88" spans="1:6">
      <c r="A88" s="4">
        <v>0.46774305555555556</v>
      </c>
      <c r="B88">
        <v>4038</v>
      </c>
      <c r="C88">
        <v>29.94</v>
      </c>
      <c r="D88">
        <f>B88*$I$25+$J$25</f>
        <v>29.921150000000001</v>
      </c>
      <c r="E88" t="str">
        <f t="shared" si="2"/>
        <v>FC6</v>
      </c>
      <c r="F88">
        <f t="shared" si="3"/>
        <v>-6.2959251837008942E-2</v>
      </c>
    </row>
    <row r="89" spans="1:6">
      <c r="A89" s="4">
        <v>0.4677546296296296</v>
      </c>
      <c r="B89">
        <v>4041</v>
      </c>
      <c r="C89">
        <v>29.94</v>
      </c>
      <c r="D89">
        <f>B89*$I$25+$J$25</f>
        <v>29.943124999999998</v>
      </c>
      <c r="E89" t="str">
        <f t="shared" si="2"/>
        <v>FC9</v>
      </c>
      <c r="F89">
        <f t="shared" si="3"/>
        <v>1.0437541750157507E-2</v>
      </c>
    </row>
    <row r="90" spans="1:6">
      <c r="A90" s="4">
        <v>0.46736111111111112</v>
      </c>
      <c r="B90">
        <v>4095</v>
      </c>
      <c r="C90">
        <v>30.355</v>
      </c>
      <c r="D90">
        <f>B90*$I$25+$J$25</f>
        <v>30.338674999999999</v>
      </c>
      <c r="E90" t="str">
        <f t="shared" si="2"/>
        <v>FFF</v>
      </c>
      <c r="F90">
        <f t="shared" si="3"/>
        <v>-5.3780266842371673E-2</v>
      </c>
    </row>
    <row r="91" spans="1:6">
      <c r="A91" s="4">
        <v>0.46736111111111112</v>
      </c>
      <c r="B91">
        <v>4095</v>
      </c>
      <c r="C91">
        <v>30.355</v>
      </c>
      <c r="D91">
        <f>B91*$I$25+$J$25</f>
        <v>30.338674999999999</v>
      </c>
      <c r="E91" t="str">
        <f t="shared" si="2"/>
        <v>FFF</v>
      </c>
      <c r="F91">
        <f t="shared" si="3"/>
        <v>-5.3780266842371673E-2</v>
      </c>
    </row>
    <row r="92" spans="1:6">
      <c r="A92" s="4">
        <v>0.46737268518518515</v>
      </c>
      <c r="B92">
        <v>4095</v>
      </c>
      <c r="C92">
        <v>30.355</v>
      </c>
      <c r="D92">
        <f>B92*$I$25+$J$25</f>
        <v>30.338674999999999</v>
      </c>
      <c r="E92" t="str">
        <f t="shared" si="2"/>
        <v>FFF</v>
      </c>
      <c r="F92">
        <f t="shared" si="3"/>
        <v>-5.3780266842371673E-2</v>
      </c>
    </row>
    <row r="93" spans="1:6">
      <c r="A93" s="4">
        <v>0.46737268518518515</v>
      </c>
      <c r="B93">
        <v>4095</v>
      </c>
      <c r="C93">
        <v>30.355</v>
      </c>
      <c r="D93">
        <f>B93*$I$25+$J$25</f>
        <v>30.338674999999999</v>
      </c>
      <c r="E93" t="str">
        <f t="shared" si="2"/>
        <v>FFF</v>
      </c>
      <c r="F93">
        <f t="shared" si="3"/>
        <v>-5.3780266842371673E-2</v>
      </c>
    </row>
    <row r="94" spans="1:6">
      <c r="A94" s="4">
        <v>0.46738425925925925</v>
      </c>
      <c r="B94">
        <v>4095</v>
      </c>
      <c r="C94">
        <v>30.355</v>
      </c>
      <c r="D94">
        <f>B94*$I$25+$J$25</f>
        <v>30.338674999999999</v>
      </c>
      <c r="E94" t="str">
        <f t="shared" si="2"/>
        <v>FFF</v>
      </c>
      <c r="F94">
        <f t="shared" si="3"/>
        <v>-5.3780266842371673E-2</v>
      </c>
    </row>
    <row r="95" spans="1:6">
      <c r="A95" s="4">
        <v>0.46739583333333329</v>
      </c>
      <c r="B95">
        <v>4095</v>
      </c>
      <c r="C95">
        <v>30.355</v>
      </c>
      <c r="D95">
        <f>B95*$I$25+$J$25</f>
        <v>30.338674999999999</v>
      </c>
      <c r="E95" t="str">
        <f t="shared" si="2"/>
        <v>FFF</v>
      </c>
      <c r="F95">
        <f t="shared" si="3"/>
        <v>-5.3780266842371673E-2</v>
      </c>
    </row>
    <row r="96" spans="1:6">
      <c r="A96" s="4">
        <v>0.46741898148148148</v>
      </c>
      <c r="B96">
        <v>4093</v>
      </c>
      <c r="C96">
        <v>30.355</v>
      </c>
      <c r="D96">
        <f>B96*$I$25+$J$25</f>
        <v>30.324024999999999</v>
      </c>
      <c r="E96" t="str">
        <f t="shared" si="2"/>
        <v>FFD</v>
      </c>
      <c r="F96">
        <f t="shared" si="3"/>
        <v>-0.10204249711744862</v>
      </c>
    </row>
    <row r="97" spans="1:6">
      <c r="A97" s="4">
        <v>0.46741898148148148</v>
      </c>
      <c r="B97">
        <v>4095</v>
      </c>
      <c r="C97">
        <v>30.355</v>
      </c>
      <c r="D97">
        <f>B97*$I$25+$J$25</f>
        <v>30.338674999999999</v>
      </c>
      <c r="E97" t="str">
        <f t="shared" si="2"/>
        <v>FFF</v>
      </c>
      <c r="F97">
        <f t="shared" si="3"/>
        <v>-5.3780266842371673E-2</v>
      </c>
    </row>
    <row r="98" spans="1:6">
      <c r="A98" s="4">
        <v>0.46741898148148148</v>
      </c>
      <c r="B98">
        <v>4095</v>
      </c>
      <c r="C98">
        <v>30.355</v>
      </c>
      <c r="D98">
        <f>B98*$I$25+$J$25</f>
        <v>30.338674999999999</v>
      </c>
      <c r="E98" t="str">
        <f t="shared" si="2"/>
        <v>FFF</v>
      </c>
      <c r="F98">
        <f t="shared" si="3"/>
        <v>-5.3780266842371673E-2</v>
      </c>
    </row>
    <row r="99" spans="1:6">
      <c r="A99" s="4">
        <v>0.46741898148148148</v>
      </c>
      <c r="B99">
        <v>4095</v>
      </c>
      <c r="C99">
        <v>30.355</v>
      </c>
      <c r="D99">
        <f>B99*$I$25+$J$25</f>
        <v>30.338674999999999</v>
      </c>
      <c r="E99" t="str">
        <f t="shared" si="2"/>
        <v>FFF</v>
      </c>
      <c r="F99">
        <f t="shared" si="3"/>
        <v>-5.3780266842371673E-2</v>
      </c>
    </row>
    <row r="100" spans="1:6">
      <c r="A100" s="4">
        <v>0.46743055555555557</v>
      </c>
      <c r="B100">
        <v>4094</v>
      </c>
      <c r="C100">
        <v>30.355</v>
      </c>
      <c r="D100">
        <f>B100*$I$25+$J$25</f>
        <v>30.33135</v>
      </c>
      <c r="E100" t="str">
        <f t="shared" si="2"/>
        <v>FFE</v>
      </c>
      <c r="F100">
        <f t="shared" si="3"/>
        <v>-7.7911381979904284E-2</v>
      </c>
    </row>
    <row r="101" spans="1:6">
      <c r="A101" s="4">
        <v>0.46743055555555557</v>
      </c>
      <c r="B101">
        <v>4095</v>
      </c>
      <c r="C101">
        <v>30.355</v>
      </c>
      <c r="D101">
        <f>B101*$I$25+$J$25</f>
        <v>30.338674999999999</v>
      </c>
      <c r="E101" t="str">
        <f t="shared" si="2"/>
        <v>FFF</v>
      </c>
      <c r="F101">
        <f t="shared" si="3"/>
        <v>-5.3780266842371673E-2</v>
      </c>
    </row>
    <row r="102" spans="1:6">
      <c r="A102" s="4">
        <v>0.46743055555555557</v>
      </c>
      <c r="B102">
        <v>4095</v>
      </c>
      <c r="C102">
        <v>30.355</v>
      </c>
      <c r="D102">
        <f>B102*$I$25+$J$25</f>
        <v>30.338674999999999</v>
      </c>
      <c r="E102" t="str">
        <f t="shared" si="2"/>
        <v>FFF</v>
      </c>
      <c r="F102">
        <f t="shared" si="3"/>
        <v>-5.3780266842371673E-2</v>
      </c>
    </row>
    <row r="103" spans="1:6">
      <c r="A103" s="4">
        <v>0.46744212962962961</v>
      </c>
      <c r="B103">
        <v>4095</v>
      </c>
      <c r="C103">
        <v>30.355</v>
      </c>
      <c r="D103">
        <f>B103*$I$25+$J$25</f>
        <v>30.338674999999999</v>
      </c>
      <c r="E103" t="str">
        <f t="shared" si="2"/>
        <v>FFF</v>
      </c>
      <c r="F103">
        <f t="shared" si="3"/>
        <v>-5.3780266842371673E-2</v>
      </c>
    </row>
    <row r="104" spans="1:6">
      <c r="A104" s="4">
        <v>0.46696759259259263</v>
      </c>
      <c r="B104">
        <v>4095</v>
      </c>
      <c r="C104">
        <v>30.385000000000002</v>
      </c>
      <c r="D104">
        <f>B104*$I$25+$J$25</f>
        <v>30.338674999999999</v>
      </c>
      <c r="E104" t="str">
        <f t="shared" si="2"/>
        <v>FFF</v>
      </c>
      <c r="F104">
        <f t="shared" si="3"/>
        <v>-0.15246009544183989</v>
      </c>
    </row>
    <row r="105" spans="1:6">
      <c r="A105" s="4">
        <v>0.46697916666666667</v>
      </c>
      <c r="B105">
        <v>4095</v>
      </c>
      <c r="C105">
        <v>30.385000000000002</v>
      </c>
      <c r="D105">
        <f>B105*$I$25+$J$25</f>
        <v>30.338674999999999</v>
      </c>
      <c r="E105" t="str">
        <f t="shared" si="2"/>
        <v>FFF</v>
      </c>
      <c r="F105">
        <f t="shared" si="3"/>
        <v>-0.15246009544183989</v>
      </c>
    </row>
    <row r="106" spans="1:6">
      <c r="A106" s="4">
        <v>0.46697916666666667</v>
      </c>
      <c r="B106">
        <v>4095</v>
      </c>
      <c r="C106">
        <v>30.385000000000002</v>
      </c>
      <c r="D106">
        <f>B106*$I$25+$J$25</f>
        <v>30.338674999999999</v>
      </c>
      <c r="E106" t="str">
        <f t="shared" si="2"/>
        <v>FFF</v>
      </c>
      <c r="F106">
        <f t="shared" si="3"/>
        <v>-0.15246009544183989</v>
      </c>
    </row>
    <row r="107" spans="1:6">
      <c r="A107" s="4">
        <v>0.46613425925925928</v>
      </c>
      <c r="B107">
        <v>4095</v>
      </c>
      <c r="C107">
        <v>30.611999999999998</v>
      </c>
      <c r="D107">
        <f>B107*$I$25+$J$25</f>
        <v>30.338674999999999</v>
      </c>
      <c r="E107" t="str">
        <f t="shared" si="2"/>
        <v>FFF</v>
      </c>
      <c r="F107">
        <f t="shared" si="3"/>
        <v>-0.8928688096171431</v>
      </c>
    </row>
    <row r="108" spans="1:6">
      <c r="A108" s="4">
        <v>0.46613425925925928</v>
      </c>
      <c r="B108">
        <v>4095</v>
      </c>
      <c r="C108">
        <v>30.611999999999998</v>
      </c>
      <c r="D108">
        <f>B108*$I$25+$J$25</f>
        <v>30.338674999999999</v>
      </c>
      <c r="E108" t="str">
        <f t="shared" si="2"/>
        <v>FFF</v>
      </c>
      <c r="F108">
        <f t="shared" si="3"/>
        <v>-0.8928688096171431</v>
      </c>
    </row>
    <row r="109" spans="1:6">
      <c r="A109" s="4">
        <v>0.46582175925925928</v>
      </c>
      <c r="B109">
        <v>4095</v>
      </c>
      <c r="C109">
        <v>31.12</v>
      </c>
      <c r="D109">
        <f>B109*$I$25+$J$25</f>
        <v>30.338674999999999</v>
      </c>
      <c r="E109" t="str">
        <f t="shared" si="2"/>
        <v>FFF</v>
      </c>
      <c r="F109">
        <f t="shared" si="3"/>
        <v>-2.5106844473007794</v>
      </c>
    </row>
    <row r="110" spans="1:6">
      <c r="A110" s="4">
        <v>0.46582175925925928</v>
      </c>
      <c r="B110">
        <v>4095</v>
      </c>
      <c r="C110">
        <v>31.12</v>
      </c>
      <c r="D110">
        <f>B110*$I$25+$J$25</f>
        <v>30.338674999999999</v>
      </c>
      <c r="E110" t="str">
        <f t="shared" si="2"/>
        <v>FFF</v>
      </c>
      <c r="F110">
        <f t="shared" si="3"/>
        <v>-2.5106844473007794</v>
      </c>
    </row>
    <row r="111" spans="1:6">
      <c r="A111" s="4">
        <v>0.46582175925925928</v>
      </c>
      <c r="B111">
        <v>4095</v>
      </c>
      <c r="C111">
        <v>31.12</v>
      </c>
      <c r="D111">
        <f>B111*$I$25+$J$25</f>
        <v>30.338674999999999</v>
      </c>
      <c r="E111" t="str">
        <f t="shared" si="2"/>
        <v>FFF</v>
      </c>
      <c r="F111">
        <f t="shared" si="3"/>
        <v>-2.5106844473007794</v>
      </c>
    </row>
    <row r="112" spans="1:6">
      <c r="A112" s="4">
        <v>0.46532407407407406</v>
      </c>
      <c r="B112">
        <v>4095</v>
      </c>
      <c r="C112">
        <v>31.745999999999999</v>
      </c>
      <c r="D112">
        <f>B112*$I$25+$J$25</f>
        <v>30.338674999999999</v>
      </c>
      <c r="E112" t="str">
        <f t="shared" si="2"/>
        <v>FFF</v>
      </c>
      <c r="F112">
        <f t="shared" si="3"/>
        <v>-4.4330781830781838</v>
      </c>
    </row>
    <row r="113" spans="1:6">
      <c r="A113" s="4">
        <v>0.46532407407407406</v>
      </c>
      <c r="B113">
        <v>4095</v>
      </c>
      <c r="C113">
        <v>31.745999999999999</v>
      </c>
      <c r="D113">
        <f>B113*$I$25+$J$25</f>
        <v>30.338674999999999</v>
      </c>
      <c r="E113" t="str">
        <f t="shared" si="2"/>
        <v>FFF</v>
      </c>
      <c r="F113">
        <f t="shared" si="3"/>
        <v>-4.4330781830781838</v>
      </c>
    </row>
    <row r="114" spans="1:6">
      <c r="A114" s="4">
        <v>0.46533564814814815</v>
      </c>
      <c r="B114">
        <v>4095</v>
      </c>
      <c r="C114">
        <v>31.745999999999999</v>
      </c>
      <c r="D114">
        <f>B114*$I$25+$J$25</f>
        <v>30.338674999999999</v>
      </c>
      <c r="E114" t="str">
        <f t="shared" si="2"/>
        <v>FFF</v>
      </c>
      <c r="F114">
        <f t="shared" si="3"/>
        <v>-4.4330781830781838</v>
      </c>
    </row>
    <row r="115" spans="1:6">
      <c r="A115" s="4">
        <v>0.46533564814814815</v>
      </c>
      <c r="B115">
        <v>4095</v>
      </c>
      <c r="C115">
        <v>31.745999999999999</v>
      </c>
      <c r="D115">
        <f>B115*$I$25+$J$25</f>
        <v>30.338674999999999</v>
      </c>
      <c r="E115" t="str">
        <f t="shared" si="2"/>
        <v>FFF</v>
      </c>
      <c r="F115">
        <f t="shared" si="3"/>
        <v>-4.4330781830781838</v>
      </c>
    </row>
    <row r="116" spans="1:6">
      <c r="A116" s="4">
        <v>0.4654861111111111</v>
      </c>
      <c r="B116">
        <v>4095</v>
      </c>
      <c r="C116">
        <v>31.745999999999999</v>
      </c>
      <c r="D116">
        <f>B116*$I$25+$J$25</f>
        <v>30.338674999999999</v>
      </c>
      <c r="E116" t="str">
        <f t="shared" si="2"/>
        <v>FFF</v>
      </c>
      <c r="F116">
        <f t="shared" si="3"/>
        <v>-4.4330781830781838</v>
      </c>
    </row>
  </sheetData>
  <autoFilter ref="A1:C116"/>
  <sortState ref="A2:C116">
    <sortCondition ref="C2:C11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test.txt (root)</vt:lpstr>
      <vt:lpstr>Channel1</vt:lpstr>
      <vt:lpstr>Channel2</vt:lpstr>
      <vt:lpstr>Channel3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Case User</cp:lastModifiedBy>
  <dcterms:created xsi:type="dcterms:W3CDTF">2011-12-08T16:20:15Z</dcterms:created>
  <dcterms:modified xsi:type="dcterms:W3CDTF">2011-12-08T16:37:08Z</dcterms:modified>
</cp:coreProperties>
</file>