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</sheets>
  <calcPr calcId="125725"/>
</workbook>
</file>

<file path=xl/calcChain.xml><?xml version="1.0" encoding="utf-8"?>
<calcChain xmlns="http://schemas.openxmlformats.org/spreadsheetml/2006/main">
  <c r="I7" i="3"/>
  <c r="J7"/>
  <c r="C19"/>
  <c r="C3"/>
  <c r="C4"/>
  <c r="C5"/>
  <c r="C6"/>
  <c r="C7"/>
  <c r="C8"/>
  <c r="C9"/>
  <c r="C10"/>
  <c r="C11"/>
  <c r="C12"/>
  <c r="C13"/>
  <c r="C14"/>
  <c r="C15"/>
  <c r="C16"/>
  <c r="C17"/>
  <c r="C18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2"/>
  <c r="G20" l="1"/>
  <c r="H20" s="1"/>
  <c r="G41"/>
  <c r="H41" s="1"/>
  <c r="G49"/>
  <c r="H49" s="1"/>
  <c r="G57"/>
  <c r="H57" s="1"/>
  <c r="G25"/>
  <c r="H25" s="1"/>
  <c r="G33"/>
  <c r="H33" s="1"/>
  <c r="G51"/>
  <c r="H51" s="1"/>
  <c r="G43"/>
  <c r="H43" s="1"/>
  <c r="G35"/>
  <c r="H35" s="1"/>
  <c r="G27"/>
  <c r="H27" s="1"/>
  <c r="G19"/>
  <c r="H19" s="1"/>
  <c r="G53"/>
  <c r="H53" s="1"/>
  <c r="G45"/>
  <c r="H45" s="1"/>
  <c r="G37"/>
  <c r="H37" s="1"/>
  <c r="G29"/>
  <c r="H29" s="1"/>
  <c r="G21"/>
  <c r="H21" s="1"/>
  <c r="G55"/>
  <c r="H55" s="1"/>
  <c r="G47"/>
  <c r="H47" s="1"/>
  <c r="G39"/>
  <c r="H39" s="1"/>
  <c r="G31"/>
  <c r="H31" s="1"/>
  <c r="G23"/>
  <c r="H23" s="1"/>
  <c r="G17"/>
  <c r="H17" s="1"/>
  <c r="G54"/>
  <c r="H54" s="1"/>
  <c r="G50"/>
  <c r="H50" s="1"/>
  <c r="G46"/>
  <c r="H46" s="1"/>
  <c r="G42"/>
  <c r="H42" s="1"/>
  <c r="G38"/>
  <c r="H38" s="1"/>
  <c r="G34"/>
  <c r="H34" s="1"/>
  <c r="G30"/>
  <c r="H30" s="1"/>
  <c r="G26"/>
  <c r="H26" s="1"/>
  <c r="G22"/>
  <c r="H22" s="1"/>
  <c r="G18"/>
  <c r="H18" s="1"/>
  <c r="G56"/>
  <c r="H56" s="1"/>
  <c r="G52"/>
  <c r="H52" s="1"/>
  <c r="G48"/>
  <c r="H48" s="1"/>
  <c r="G44"/>
  <c r="H44" s="1"/>
  <c r="G40"/>
  <c r="H40" s="1"/>
  <c r="G36"/>
  <c r="H36" s="1"/>
  <c r="G32"/>
  <c r="H32" s="1"/>
  <c r="G28"/>
  <c r="H28" s="1"/>
  <c r="G24"/>
  <c r="H24" s="1"/>
  <c r="E7"/>
  <c r="F7" s="1"/>
  <c r="E37"/>
  <c r="F37" s="1"/>
  <c r="E56"/>
  <c r="F56" s="1"/>
  <c r="E40"/>
  <c r="F40" s="1"/>
  <c r="E24"/>
  <c r="F24" s="1"/>
  <c r="E48"/>
  <c r="F48" s="1"/>
  <c r="E32"/>
  <c r="F32" s="1"/>
  <c r="E53"/>
  <c r="F53" s="1"/>
  <c r="E21"/>
  <c r="F21" s="1"/>
  <c r="E2"/>
  <c r="F2" s="1"/>
  <c r="E45"/>
  <c r="F45" s="1"/>
  <c r="E29"/>
  <c r="F29" s="1"/>
  <c r="E16"/>
  <c r="F16" s="1"/>
  <c r="E13"/>
  <c r="F13" s="1"/>
  <c r="E8"/>
  <c r="F8" s="1"/>
  <c r="E5"/>
  <c r="F5" s="1"/>
  <c r="E54"/>
  <c r="F54" s="1"/>
  <c r="E46"/>
  <c r="F46" s="1"/>
  <c r="E35"/>
  <c r="F35" s="1"/>
  <c r="E27"/>
  <c r="F27" s="1"/>
  <c r="E22"/>
  <c r="F22" s="1"/>
  <c r="E19"/>
  <c r="F19" s="1"/>
  <c r="E14"/>
  <c r="F14" s="1"/>
  <c r="E11"/>
  <c r="F11" s="1"/>
  <c r="E6"/>
  <c r="F6" s="1"/>
  <c r="E3"/>
  <c r="F3" s="1"/>
  <c r="E57"/>
  <c r="F57" s="1"/>
  <c r="E52"/>
  <c r="F52" s="1"/>
  <c r="E49"/>
  <c r="F49" s="1"/>
  <c r="E44"/>
  <c r="F44" s="1"/>
  <c r="E41"/>
  <c r="F41" s="1"/>
  <c r="E36"/>
  <c r="F36" s="1"/>
  <c r="E33"/>
  <c r="F33" s="1"/>
  <c r="E28"/>
  <c r="F28" s="1"/>
  <c r="E25"/>
  <c r="F25" s="1"/>
  <c r="E20"/>
  <c r="F20" s="1"/>
  <c r="E17"/>
  <c r="F17" s="1"/>
  <c r="E12"/>
  <c r="F12" s="1"/>
  <c r="E9"/>
  <c r="F9" s="1"/>
  <c r="E4"/>
  <c r="F4" s="1"/>
  <c r="E51"/>
  <c r="F51" s="1"/>
  <c r="E43"/>
  <c r="F43" s="1"/>
  <c r="E38"/>
  <c r="F38" s="1"/>
  <c r="E30"/>
  <c r="F30" s="1"/>
  <c r="E55"/>
  <c r="F55" s="1"/>
  <c r="E50"/>
  <c r="F50" s="1"/>
  <c r="E47"/>
  <c r="F47" s="1"/>
  <c r="E42"/>
  <c r="F42" s="1"/>
  <c r="E39"/>
  <c r="F39" s="1"/>
  <c r="E34"/>
  <c r="F34" s="1"/>
  <c r="E31"/>
  <c r="F31" s="1"/>
  <c r="E26"/>
  <c r="F26" s="1"/>
  <c r="E23"/>
  <c r="F23" s="1"/>
  <c r="E18"/>
  <c r="F18" s="1"/>
  <c r="E15"/>
  <c r="F15" s="1"/>
  <c r="E10"/>
  <c r="F10" s="1"/>
</calcChain>
</file>

<file path=xl/sharedStrings.xml><?xml version="1.0" encoding="utf-8"?>
<sst xmlns="http://schemas.openxmlformats.org/spreadsheetml/2006/main" count="93" uniqueCount="49">
  <si>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</si>
  <si>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</si>
  <si>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</si>
  <si>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</si>
  <si>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</si>
  <si>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</si>
  <si>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</si>
  <si>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</si>
  <si>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</si>
  <si>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</si>
  <si>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</si>
  <si>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</si>
  <si>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</si>
  <si>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</si>
  <si>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</si>
  <si>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</si>
  <si>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</si>
  <si>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</si>
  <si>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</si>
  <si>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</si>
  <si>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</si>
  <si>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</si>
  <si>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</si>
  <si>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</si>
  <si>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</si>
  <si>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</si>
  <si>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</si>
  <si>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</si>
  <si>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</si>
  <si>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</si>
  <si>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</si>
  <si>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</si>
  <si>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</si>
  <si>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</si>
  <si>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</si>
  <si>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</si>
  <si>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NI_ArrayColumn</t>
  </si>
  <si>
    <t>Timestamp</t>
  </si>
  <si>
    <t>DT_STRING</t>
  </si>
  <si>
    <t>Imeas Measured (mA)</t>
  </si>
  <si>
    <t>Imeas (Hex)</t>
  </si>
  <si>
    <t>Channel3</t>
  </si>
  <si>
    <t>uA</t>
  </si>
  <si>
    <t>I calc</t>
  </si>
  <si>
    <t>%error</t>
  </si>
  <si>
    <t>*</t>
  </si>
  <si>
    <t>+</t>
  </si>
  <si>
    <t>Icalc2</t>
  </si>
  <si>
    <t>&amp;error2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</si>
</sst>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Channel2!$C$1</c:f>
              <c:strCache>
                <c:ptCount val="1"/>
                <c:pt idx="0">
                  <c:v>uA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03127734033249"/>
                  <c:y val="-0.15313684747739867"/>
                </c:manualLayout>
              </c:layout>
              <c:numFmt formatCode="General" sourceLinked="0"/>
            </c:trendlineLbl>
          </c:trendline>
          <c:xVal>
            <c:numRef>
              <c:f>Channel2!$B$2:$B$57</c:f>
              <c:numCache>
                <c:formatCode>General</c:formatCode>
                <c:ptCount val="56"/>
                <c:pt idx="0">
                  <c:v>280</c:v>
                </c:pt>
                <c:pt idx="1">
                  <c:v>281</c:v>
                </c:pt>
                <c:pt idx="2">
                  <c:v>281</c:v>
                </c:pt>
                <c:pt idx="3">
                  <c:v>281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396</c:v>
                </c:pt>
                <c:pt idx="14">
                  <c:v>397</c:v>
                </c:pt>
                <c:pt idx="15">
                  <c:v>464</c:v>
                </c:pt>
                <c:pt idx="16">
                  <c:v>464</c:v>
                </c:pt>
                <c:pt idx="17">
                  <c:v>465</c:v>
                </c:pt>
                <c:pt idx="18">
                  <c:v>466</c:v>
                </c:pt>
                <c:pt idx="19">
                  <c:v>466</c:v>
                </c:pt>
                <c:pt idx="20">
                  <c:v>468</c:v>
                </c:pt>
                <c:pt idx="21">
                  <c:v>639</c:v>
                </c:pt>
                <c:pt idx="22">
                  <c:v>639</c:v>
                </c:pt>
                <c:pt idx="23">
                  <c:v>640</c:v>
                </c:pt>
                <c:pt idx="24">
                  <c:v>640</c:v>
                </c:pt>
                <c:pt idx="25">
                  <c:v>641</c:v>
                </c:pt>
                <c:pt idx="26">
                  <c:v>641</c:v>
                </c:pt>
                <c:pt idx="27">
                  <c:v>641</c:v>
                </c:pt>
                <c:pt idx="28">
                  <c:v>641</c:v>
                </c:pt>
                <c:pt idx="29">
                  <c:v>833</c:v>
                </c:pt>
                <c:pt idx="30">
                  <c:v>835</c:v>
                </c:pt>
                <c:pt idx="31">
                  <c:v>835</c:v>
                </c:pt>
                <c:pt idx="32">
                  <c:v>835</c:v>
                </c:pt>
                <c:pt idx="33">
                  <c:v>836</c:v>
                </c:pt>
                <c:pt idx="34">
                  <c:v>836</c:v>
                </c:pt>
                <c:pt idx="35">
                  <c:v>837</c:v>
                </c:pt>
                <c:pt idx="36">
                  <c:v>1098</c:v>
                </c:pt>
                <c:pt idx="37">
                  <c:v>1098</c:v>
                </c:pt>
                <c:pt idx="38">
                  <c:v>1099</c:v>
                </c:pt>
                <c:pt idx="39">
                  <c:v>1284</c:v>
                </c:pt>
                <c:pt idx="40">
                  <c:v>1285</c:v>
                </c:pt>
                <c:pt idx="41">
                  <c:v>1285</c:v>
                </c:pt>
                <c:pt idx="42">
                  <c:v>1286</c:v>
                </c:pt>
                <c:pt idx="43">
                  <c:v>1286</c:v>
                </c:pt>
                <c:pt idx="44">
                  <c:v>1287</c:v>
                </c:pt>
                <c:pt idx="45">
                  <c:v>1469</c:v>
                </c:pt>
                <c:pt idx="46">
                  <c:v>1469</c:v>
                </c:pt>
                <c:pt idx="47">
                  <c:v>1470</c:v>
                </c:pt>
                <c:pt idx="48">
                  <c:v>1470</c:v>
                </c:pt>
                <c:pt idx="49">
                  <c:v>1470</c:v>
                </c:pt>
                <c:pt idx="50">
                  <c:v>1471</c:v>
                </c:pt>
                <c:pt idx="51">
                  <c:v>1691</c:v>
                </c:pt>
                <c:pt idx="52">
                  <c:v>1692</c:v>
                </c:pt>
                <c:pt idx="53">
                  <c:v>1694</c:v>
                </c:pt>
                <c:pt idx="54">
                  <c:v>1695</c:v>
                </c:pt>
                <c:pt idx="55">
                  <c:v>2040</c:v>
                </c:pt>
              </c:numCache>
            </c:numRef>
          </c:xVal>
          <c:yVal>
            <c:numRef>
              <c:f>Channel2!$C$2:$C$57</c:f>
              <c:numCache>
                <c:formatCode>General</c:formatCode>
                <c:ptCount val="56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8.0000000000000007E-5</c:v>
                </c:pt>
                <c:pt idx="11">
                  <c:v>8.0000000000000007E-5</c:v>
                </c:pt>
                <c:pt idx="12">
                  <c:v>8.0000000000000007E-5</c:v>
                </c:pt>
                <c:pt idx="13">
                  <c:v>8.0000000000000007E-5</c:v>
                </c:pt>
                <c:pt idx="14">
                  <c:v>8.0000000000000007E-5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1.9000000000000001E-4</c:v>
                </c:pt>
                <c:pt idx="22">
                  <c:v>1.9000000000000001E-4</c:v>
                </c:pt>
                <c:pt idx="23">
                  <c:v>1.9000000000000001E-4</c:v>
                </c:pt>
                <c:pt idx="24">
                  <c:v>1.9000000000000001E-4</c:v>
                </c:pt>
                <c:pt idx="25">
                  <c:v>1.9000000000000001E-4</c:v>
                </c:pt>
                <c:pt idx="26">
                  <c:v>1.9000000000000001E-4</c:v>
                </c:pt>
                <c:pt idx="27">
                  <c:v>1.9000000000000001E-4</c:v>
                </c:pt>
                <c:pt idx="28">
                  <c:v>1.9000000000000001E-4</c:v>
                </c:pt>
                <c:pt idx="29">
                  <c:v>2.9E-4</c:v>
                </c:pt>
                <c:pt idx="30">
                  <c:v>2.9E-4</c:v>
                </c:pt>
                <c:pt idx="31">
                  <c:v>2.9E-4</c:v>
                </c:pt>
                <c:pt idx="32">
                  <c:v>2.9E-4</c:v>
                </c:pt>
                <c:pt idx="33">
                  <c:v>2.9E-4</c:v>
                </c:pt>
                <c:pt idx="34">
                  <c:v>2.9E-4</c:v>
                </c:pt>
                <c:pt idx="35">
                  <c:v>2.9E-4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5.8999999999999992E-4</c:v>
                </c:pt>
                <c:pt idx="46">
                  <c:v>5.8999999999999992E-4</c:v>
                </c:pt>
                <c:pt idx="47">
                  <c:v>5.8999999999999992E-4</c:v>
                </c:pt>
                <c:pt idx="48">
                  <c:v>5.8999999999999992E-4</c:v>
                </c:pt>
                <c:pt idx="49">
                  <c:v>5.8999999999999992E-4</c:v>
                </c:pt>
                <c:pt idx="50">
                  <c:v>5.8999999999999992E-4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8.5999999999999998E-4</c:v>
                </c:pt>
              </c:numCache>
            </c:numRef>
          </c:yVal>
        </c:ser>
        <c:axId val="109275776"/>
        <c:axId val="109274240"/>
      </c:scatterChart>
      <c:valAx>
        <c:axId val="109275776"/>
        <c:scaling>
          <c:orientation val="minMax"/>
        </c:scaling>
        <c:axPos val="b"/>
        <c:numFmt formatCode="General" sourceLinked="1"/>
        <c:tickLblPos val="nextTo"/>
        <c:crossAx val="109274240"/>
        <c:crosses val="autoZero"/>
        <c:crossBetween val="midCat"/>
      </c:valAx>
      <c:valAx>
        <c:axId val="109274240"/>
        <c:scaling>
          <c:orientation val="minMax"/>
        </c:scaling>
        <c:axPos val="l"/>
        <c:majorGridlines/>
        <c:numFmt formatCode="General" sourceLinked="1"/>
        <c:tickLblPos val="nextTo"/>
        <c:crossAx val="1092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Channel2!$F$1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Channel2!$E$2:$E$57</c:f>
              <c:numCache>
                <c:formatCode>General</c:formatCode>
                <c:ptCount val="56"/>
                <c:pt idx="0">
                  <c:v>1.4999999999999985E-5</c:v>
                </c:pt>
                <c:pt idx="1">
                  <c:v>1.5499999999999997E-5</c:v>
                </c:pt>
                <c:pt idx="2">
                  <c:v>1.5499999999999997E-5</c:v>
                </c:pt>
                <c:pt idx="3">
                  <c:v>1.5499999999999997E-5</c:v>
                </c:pt>
                <c:pt idx="4">
                  <c:v>1.5999999999999982E-5</c:v>
                </c:pt>
                <c:pt idx="5">
                  <c:v>1.5999999999999982E-5</c:v>
                </c:pt>
                <c:pt idx="6">
                  <c:v>1.5999999999999982E-5</c:v>
                </c:pt>
                <c:pt idx="7">
                  <c:v>1.5999999999999982E-5</c:v>
                </c:pt>
                <c:pt idx="8">
                  <c:v>1.5999999999999982E-5</c:v>
                </c:pt>
                <c:pt idx="9">
                  <c:v>1.5999999999999982E-5</c:v>
                </c:pt>
                <c:pt idx="10">
                  <c:v>7.1999999999999988E-5</c:v>
                </c:pt>
                <c:pt idx="11">
                  <c:v>7.1999999999999988E-5</c:v>
                </c:pt>
                <c:pt idx="12">
                  <c:v>7.1999999999999988E-5</c:v>
                </c:pt>
                <c:pt idx="13">
                  <c:v>7.2999999999999985E-5</c:v>
                </c:pt>
                <c:pt idx="14">
                  <c:v>7.3499999999999998E-5</c:v>
                </c:pt>
                <c:pt idx="15">
                  <c:v>1.07E-4</c:v>
                </c:pt>
                <c:pt idx="16">
                  <c:v>1.07E-4</c:v>
                </c:pt>
                <c:pt idx="17">
                  <c:v>1.0749999999999998E-4</c:v>
                </c:pt>
                <c:pt idx="18">
                  <c:v>1.08E-4</c:v>
                </c:pt>
                <c:pt idx="19">
                  <c:v>1.08E-4</c:v>
                </c:pt>
                <c:pt idx="20">
                  <c:v>1.0899999999999999E-4</c:v>
                </c:pt>
                <c:pt idx="21">
                  <c:v>1.9449999999999996E-4</c:v>
                </c:pt>
                <c:pt idx="22">
                  <c:v>1.9449999999999996E-4</c:v>
                </c:pt>
                <c:pt idx="23">
                  <c:v>1.9499999999999997E-4</c:v>
                </c:pt>
                <c:pt idx="24">
                  <c:v>1.9499999999999997E-4</c:v>
                </c:pt>
                <c:pt idx="25">
                  <c:v>1.9549999999999998E-4</c:v>
                </c:pt>
                <c:pt idx="26">
                  <c:v>1.9549999999999998E-4</c:v>
                </c:pt>
                <c:pt idx="27">
                  <c:v>1.9549999999999998E-4</c:v>
                </c:pt>
                <c:pt idx="28">
                  <c:v>1.9549999999999998E-4</c:v>
                </c:pt>
                <c:pt idx="29">
                  <c:v>2.9149999999999998E-4</c:v>
                </c:pt>
                <c:pt idx="30">
                  <c:v>2.9249999999999995E-4</c:v>
                </c:pt>
                <c:pt idx="31">
                  <c:v>2.9249999999999995E-4</c:v>
                </c:pt>
                <c:pt idx="32">
                  <c:v>2.9249999999999995E-4</c:v>
                </c:pt>
                <c:pt idx="33">
                  <c:v>2.9299999999999997E-4</c:v>
                </c:pt>
                <c:pt idx="34">
                  <c:v>2.9299999999999997E-4</c:v>
                </c:pt>
                <c:pt idx="35">
                  <c:v>2.9349999999999998E-4</c:v>
                </c:pt>
                <c:pt idx="36">
                  <c:v>4.2400000000000001E-4</c:v>
                </c:pt>
                <c:pt idx="37">
                  <c:v>4.2400000000000001E-4</c:v>
                </c:pt>
                <c:pt idx="38">
                  <c:v>4.2449999999999996E-4</c:v>
                </c:pt>
                <c:pt idx="39">
                  <c:v>5.1699999999999999E-4</c:v>
                </c:pt>
                <c:pt idx="40">
                  <c:v>5.1749999999999995E-4</c:v>
                </c:pt>
                <c:pt idx="41">
                  <c:v>5.1749999999999995E-4</c:v>
                </c:pt>
                <c:pt idx="42">
                  <c:v>5.1800000000000001E-4</c:v>
                </c:pt>
                <c:pt idx="43">
                  <c:v>5.1800000000000001E-4</c:v>
                </c:pt>
                <c:pt idx="44">
                  <c:v>5.1849999999999997E-4</c:v>
                </c:pt>
                <c:pt idx="45">
                  <c:v>6.0950000000000002E-4</c:v>
                </c:pt>
                <c:pt idx="46">
                  <c:v>6.0950000000000002E-4</c:v>
                </c:pt>
                <c:pt idx="47">
                  <c:v>6.0999999999999997E-4</c:v>
                </c:pt>
                <c:pt idx="48">
                  <c:v>6.0999999999999997E-4</c:v>
                </c:pt>
                <c:pt idx="49">
                  <c:v>6.0999999999999997E-4</c:v>
                </c:pt>
                <c:pt idx="50">
                  <c:v>6.1049999999999993E-4</c:v>
                </c:pt>
                <c:pt idx="51">
                  <c:v>7.205E-4</c:v>
                </c:pt>
                <c:pt idx="52">
                  <c:v>7.2099999999999996E-4</c:v>
                </c:pt>
                <c:pt idx="53">
                  <c:v>7.2199999999999999E-4</c:v>
                </c:pt>
                <c:pt idx="54">
                  <c:v>7.2249999999999994E-4</c:v>
                </c:pt>
                <c:pt idx="55">
                  <c:v>8.9499999999999985E-4</c:v>
                </c:pt>
              </c:numCache>
            </c:numRef>
          </c:xVal>
          <c:yVal>
            <c:numRef>
              <c:f>Channel2!$F$2:$F$57</c:f>
              <c:numCache>
                <c:formatCode>General</c:formatCode>
                <c:ptCount val="56"/>
                <c:pt idx="0">
                  <c:v>-25.000000000000078</c:v>
                </c:pt>
                <c:pt idx="1">
                  <c:v>-22.500000000000021</c:v>
                </c:pt>
                <c:pt idx="2">
                  <c:v>-22.500000000000021</c:v>
                </c:pt>
                <c:pt idx="3">
                  <c:v>-22.500000000000021</c:v>
                </c:pt>
                <c:pt idx="4">
                  <c:v>-20.000000000000096</c:v>
                </c:pt>
                <c:pt idx="5">
                  <c:v>-20.000000000000096</c:v>
                </c:pt>
                <c:pt idx="6">
                  <c:v>-20.000000000000096</c:v>
                </c:pt>
                <c:pt idx="7">
                  <c:v>-20.000000000000096</c:v>
                </c:pt>
                <c:pt idx="8">
                  <c:v>-20.000000000000096</c:v>
                </c:pt>
                <c:pt idx="9">
                  <c:v>-20.000000000000096</c:v>
                </c:pt>
                <c:pt idx="10">
                  <c:v>-10.000000000000021</c:v>
                </c:pt>
                <c:pt idx="11">
                  <c:v>-10.000000000000021</c:v>
                </c:pt>
                <c:pt idx="12">
                  <c:v>-10.000000000000021</c:v>
                </c:pt>
                <c:pt idx="13">
                  <c:v>-8.7500000000000266</c:v>
                </c:pt>
                <c:pt idx="14">
                  <c:v>-8.1250000000000107</c:v>
                </c:pt>
                <c:pt idx="15">
                  <c:v>6.9999999999999938</c:v>
                </c:pt>
                <c:pt idx="16">
                  <c:v>6.9999999999999938</c:v>
                </c:pt>
                <c:pt idx="17">
                  <c:v>7.4999999999999787</c:v>
                </c:pt>
                <c:pt idx="18">
                  <c:v>7.9999999999999902</c:v>
                </c:pt>
                <c:pt idx="19">
                  <c:v>7.9999999999999902</c:v>
                </c:pt>
                <c:pt idx="20">
                  <c:v>8.9999999999999893</c:v>
                </c:pt>
                <c:pt idx="21">
                  <c:v>2.3684210526315508</c:v>
                </c:pt>
                <c:pt idx="22">
                  <c:v>2.3684210526315508</c:v>
                </c:pt>
                <c:pt idx="23">
                  <c:v>2.6315789473683995</c:v>
                </c:pt>
                <c:pt idx="24">
                  <c:v>2.6315789473683995</c:v>
                </c:pt>
                <c:pt idx="25">
                  <c:v>2.8947368421052477</c:v>
                </c:pt>
                <c:pt idx="26">
                  <c:v>2.8947368421052477</c:v>
                </c:pt>
                <c:pt idx="27">
                  <c:v>2.8947368421052477</c:v>
                </c:pt>
                <c:pt idx="28">
                  <c:v>2.8947368421052477</c:v>
                </c:pt>
                <c:pt idx="29">
                  <c:v>0.51724137931033864</c:v>
                </c:pt>
                <c:pt idx="30">
                  <c:v>0.86206896551722489</c:v>
                </c:pt>
                <c:pt idx="31">
                  <c:v>0.86206896551722489</c:v>
                </c:pt>
                <c:pt idx="32">
                  <c:v>0.86206896551722489</c:v>
                </c:pt>
                <c:pt idx="33">
                  <c:v>1.0344827586206773</c:v>
                </c:pt>
                <c:pt idx="34">
                  <c:v>1.0344827586206773</c:v>
                </c:pt>
                <c:pt idx="35">
                  <c:v>1.2068965517241299</c:v>
                </c:pt>
                <c:pt idx="36">
                  <c:v>5.9999999999999964</c:v>
                </c:pt>
                <c:pt idx="37">
                  <c:v>5.9999999999999964</c:v>
                </c:pt>
                <c:pt idx="38">
                  <c:v>6.1249999999999858</c:v>
                </c:pt>
                <c:pt idx="39">
                  <c:v>3.3999999999999959</c:v>
                </c:pt>
                <c:pt idx="40">
                  <c:v>3.4999999999999871</c:v>
                </c:pt>
                <c:pt idx="41">
                  <c:v>3.4999999999999871</c:v>
                </c:pt>
                <c:pt idx="42">
                  <c:v>3.6000000000000005</c:v>
                </c:pt>
                <c:pt idx="43">
                  <c:v>3.6000000000000005</c:v>
                </c:pt>
                <c:pt idx="44">
                  <c:v>3.6999999999999922</c:v>
                </c:pt>
                <c:pt idx="45">
                  <c:v>3.3050847457627284</c:v>
                </c:pt>
                <c:pt idx="46">
                  <c:v>3.3050847457627284</c:v>
                </c:pt>
                <c:pt idx="47">
                  <c:v>3.3898305084745854</c:v>
                </c:pt>
                <c:pt idx="48">
                  <c:v>3.3898305084745854</c:v>
                </c:pt>
                <c:pt idx="49">
                  <c:v>3.3898305084745854</c:v>
                </c:pt>
                <c:pt idx="50">
                  <c:v>3.474576271186443</c:v>
                </c:pt>
                <c:pt idx="51">
                  <c:v>2.9285714285714302</c:v>
                </c:pt>
                <c:pt idx="52">
                  <c:v>2.9999999999999956</c:v>
                </c:pt>
                <c:pt idx="53">
                  <c:v>3.1428571428571415</c:v>
                </c:pt>
                <c:pt idx="54">
                  <c:v>3.2142857142857069</c:v>
                </c:pt>
                <c:pt idx="55">
                  <c:v>4.069767441860451</c:v>
                </c:pt>
              </c:numCache>
            </c:numRef>
          </c:yVal>
        </c:ser>
        <c:axId val="109260800"/>
        <c:axId val="107223680"/>
      </c:scatterChart>
      <c:valAx>
        <c:axId val="109260800"/>
        <c:scaling>
          <c:orientation val="minMax"/>
        </c:scaling>
        <c:axPos val="b"/>
        <c:numFmt formatCode="General" sourceLinked="1"/>
        <c:tickLblPos val="nextTo"/>
        <c:crossAx val="107223680"/>
        <c:crosses val="autoZero"/>
        <c:crossBetween val="midCat"/>
      </c:valAx>
      <c:valAx>
        <c:axId val="107223680"/>
        <c:scaling>
          <c:orientation val="minMax"/>
        </c:scaling>
        <c:axPos val="l"/>
        <c:majorGridlines/>
        <c:numFmt formatCode="General" sourceLinked="1"/>
        <c:tickLblPos val="nextTo"/>
        <c:crossAx val="10926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Channel2!$F$1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Channel2!$F$2:$F$57</c:f>
              <c:numCache>
                <c:formatCode>General</c:formatCode>
                <c:ptCount val="56"/>
                <c:pt idx="0">
                  <c:v>-25.000000000000078</c:v>
                </c:pt>
                <c:pt idx="1">
                  <c:v>-22.500000000000021</c:v>
                </c:pt>
                <c:pt idx="2">
                  <c:v>-22.500000000000021</c:v>
                </c:pt>
                <c:pt idx="3">
                  <c:v>-22.500000000000021</c:v>
                </c:pt>
                <c:pt idx="4">
                  <c:v>-20.000000000000096</c:v>
                </c:pt>
                <c:pt idx="5">
                  <c:v>-20.000000000000096</c:v>
                </c:pt>
                <c:pt idx="6">
                  <c:v>-20.000000000000096</c:v>
                </c:pt>
                <c:pt idx="7">
                  <c:v>-20.000000000000096</c:v>
                </c:pt>
                <c:pt idx="8">
                  <c:v>-20.000000000000096</c:v>
                </c:pt>
                <c:pt idx="9">
                  <c:v>-20.000000000000096</c:v>
                </c:pt>
                <c:pt idx="10">
                  <c:v>-10.000000000000021</c:v>
                </c:pt>
                <c:pt idx="11">
                  <c:v>-10.000000000000021</c:v>
                </c:pt>
                <c:pt idx="12">
                  <c:v>-10.000000000000021</c:v>
                </c:pt>
                <c:pt idx="13">
                  <c:v>-8.7500000000000266</c:v>
                </c:pt>
                <c:pt idx="14">
                  <c:v>-8.1250000000000107</c:v>
                </c:pt>
                <c:pt idx="15">
                  <c:v>6.9999999999999938</c:v>
                </c:pt>
                <c:pt idx="16">
                  <c:v>6.9999999999999938</c:v>
                </c:pt>
                <c:pt idx="17">
                  <c:v>7.4999999999999787</c:v>
                </c:pt>
                <c:pt idx="18">
                  <c:v>7.9999999999999902</c:v>
                </c:pt>
                <c:pt idx="19">
                  <c:v>7.9999999999999902</c:v>
                </c:pt>
                <c:pt idx="20">
                  <c:v>8.9999999999999893</c:v>
                </c:pt>
                <c:pt idx="21">
                  <c:v>2.3684210526315508</c:v>
                </c:pt>
                <c:pt idx="22">
                  <c:v>2.3684210526315508</c:v>
                </c:pt>
                <c:pt idx="23">
                  <c:v>2.6315789473683995</c:v>
                </c:pt>
                <c:pt idx="24">
                  <c:v>2.6315789473683995</c:v>
                </c:pt>
                <c:pt idx="25">
                  <c:v>2.8947368421052477</c:v>
                </c:pt>
                <c:pt idx="26">
                  <c:v>2.8947368421052477</c:v>
                </c:pt>
                <c:pt idx="27">
                  <c:v>2.8947368421052477</c:v>
                </c:pt>
                <c:pt idx="28">
                  <c:v>2.8947368421052477</c:v>
                </c:pt>
                <c:pt idx="29">
                  <c:v>0.51724137931033864</c:v>
                </c:pt>
                <c:pt idx="30">
                  <c:v>0.86206896551722489</c:v>
                </c:pt>
                <c:pt idx="31">
                  <c:v>0.86206896551722489</c:v>
                </c:pt>
                <c:pt idx="32">
                  <c:v>0.86206896551722489</c:v>
                </c:pt>
                <c:pt idx="33">
                  <c:v>1.0344827586206773</c:v>
                </c:pt>
                <c:pt idx="34">
                  <c:v>1.0344827586206773</c:v>
                </c:pt>
                <c:pt idx="35">
                  <c:v>1.2068965517241299</c:v>
                </c:pt>
                <c:pt idx="36">
                  <c:v>5.9999999999999964</c:v>
                </c:pt>
                <c:pt idx="37">
                  <c:v>5.9999999999999964</c:v>
                </c:pt>
                <c:pt idx="38">
                  <c:v>6.1249999999999858</c:v>
                </c:pt>
                <c:pt idx="39">
                  <c:v>3.3999999999999959</c:v>
                </c:pt>
                <c:pt idx="40">
                  <c:v>3.4999999999999871</c:v>
                </c:pt>
                <c:pt idx="41">
                  <c:v>3.4999999999999871</c:v>
                </c:pt>
                <c:pt idx="42">
                  <c:v>3.6000000000000005</c:v>
                </c:pt>
                <c:pt idx="43">
                  <c:v>3.6000000000000005</c:v>
                </c:pt>
                <c:pt idx="44">
                  <c:v>3.6999999999999922</c:v>
                </c:pt>
                <c:pt idx="45">
                  <c:v>3.3050847457627284</c:v>
                </c:pt>
                <c:pt idx="46">
                  <c:v>3.3050847457627284</c:v>
                </c:pt>
                <c:pt idx="47">
                  <c:v>3.3898305084745854</c:v>
                </c:pt>
                <c:pt idx="48">
                  <c:v>3.3898305084745854</c:v>
                </c:pt>
                <c:pt idx="49">
                  <c:v>3.3898305084745854</c:v>
                </c:pt>
                <c:pt idx="50">
                  <c:v>3.474576271186443</c:v>
                </c:pt>
                <c:pt idx="51">
                  <c:v>2.9285714285714302</c:v>
                </c:pt>
                <c:pt idx="52">
                  <c:v>2.9999999999999956</c:v>
                </c:pt>
                <c:pt idx="53">
                  <c:v>3.1428571428571415</c:v>
                </c:pt>
                <c:pt idx="54">
                  <c:v>3.2142857142857069</c:v>
                </c:pt>
                <c:pt idx="55">
                  <c:v>4.069767441860451</c:v>
                </c:pt>
              </c:numCache>
            </c:numRef>
          </c:yVal>
        </c:ser>
        <c:axId val="111477504"/>
        <c:axId val="109497344"/>
      </c:scatterChart>
      <c:valAx>
        <c:axId val="111477504"/>
        <c:scaling>
          <c:orientation val="minMax"/>
        </c:scaling>
        <c:axPos val="b"/>
        <c:tickLblPos val="nextTo"/>
        <c:crossAx val="109497344"/>
        <c:crosses val="autoZero"/>
        <c:crossBetween val="midCat"/>
      </c:valAx>
      <c:valAx>
        <c:axId val="109497344"/>
        <c:scaling>
          <c:orientation val="minMax"/>
        </c:scaling>
        <c:axPos val="l"/>
        <c:majorGridlines/>
        <c:numFmt formatCode="General" sourceLinked="1"/>
        <c:tickLblPos val="nextTo"/>
        <c:crossAx val="11147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87642169728781"/>
                  <c:y val="-3.0578156897054534E-2"/>
                </c:manualLayout>
              </c:layout>
              <c:numFmt formatCode="General" sourceLinked="0"/>
            </c:trendlineLbl>
          </c:trendline>
          <c:xVal>
            <c:numRef>
              <c:f>Channel2!$B$17:$B$57</c:f>
              <c:numCache>
                <c:formatCode>General</c:formatCode>
                <c:ptCount val="41"/>
                <c:pt idx="0">
                  <c:v>464</c:v>
                </c:pt>
                <c:pt idx="1">
                  <c:v>464</c:v>
                </c:pt>
                <c:pt idx="2">
                  <c:v>465</c:v>
                </c:pt>
                <c:pt idx="3">
                  <c:v>466</c:v>
                </c:pt>
                <c:pt idx="4">
                  <c:v>466</c:v>
                </c:pt>
                <c:pt idx="5">
                  <c:v>468</c:v>
                </c:pt>
                <c:pt idx="6">
                  <c:v>639</c:v>
                </c:pt>
                <c:pt idx="7">
                  <c:v>639</c:v>
                </c:pt>
                <c:pt idx="8">
                  <c:v>640</c:v>
                </c:pt>
                <c:pt idx="9">
                  <c:v>640</c:v>
                </c:pt>
                <c:pt idx="10">
                  <c:v>641</c:v>
                </c:pt>
                <c:pt idx="11">
                  <c:v>641</c:v>
                </c:pt>
                <c:pt idx="12">
                  <c:v>641</c:v>
                </c:pt>
                <c:pt idx="13">
                  <c:v>641</c:v>
                </c:pt>
                <c:pt idx="14">
                  <c:v>833</c:v>
                </c:pt>
                <c:pt idx="15">
                  <c:v>835</c:v>
                </c:pt>
                <c:pt idx="16">
                  <c:v>835</c:v>
                </c:pt>
                <c:pt idx="17">
                  <c:v>835</c:v>
                </c:pt>
                <c:pt idx="18">
                  <c:v>836</c:v>
                </c:pt>
                <c:pt idx="19">
                  <c:v>836</c:v>
                </c:pt>
                <c:pt idx="20">
                  <c:v>837</c:v>
                </c:pt>
                <c:pt idx="21">
                  <c:v>1098</c:v>
                </c:pt>
                <c:pt idx="22">
                  <c:v>1098</c:v>
                </c:pt>
                <c:pt idx="23">
                  <c:v>1099</c:v>
                </c:pt>
                <c:pt idx="24">
                  <c:v>1284</c:v>
                </c:pt>
                <c:pt idx="25">
                  <c:v>1285</c:v>
                </c:pt>
                <c:pt idx="26">
                  <c:v>1285</c:v>
                </c:pt>
                <c:pt idx="27">
                  <c:v>1286</c:v>
                </c:pt>
                <c:pt idx="28">
                  <c:v>1286</c:v>
                </c:pt>
                <c:pt idx="29">
                  <c:v>1287</c:v>
                </c:pt>
                <c:pt idx="30">
                  <c:v>1469</c:v>
                </c:pt>
                <c:pt idx="31">
                  <c:v>1469</c:v>
                </c:pt>
                <c:pt idx="32">
                  <c:v>1470</c:v>
                </c:pt>
                <c:pt idx="33">
                  <c:v>1470</c:v>
                </c:pt>
                <c:pt idx="34">
                  <c:v>1470</c:v>
                </c:pt>
                <c:pt idx="35">
                  <c:v>1471</c:v>
                </c:pt>
                <c:pt idx="36">
                  <c:v>1691</c:v>
                </c:pt>
                <c:pt idx="37">
                  <c:v>1692</c:v>
                </c:pt>
                <c:pt idx="38">
                  <c:v>1694</c:v>
                </c:pt>
                <c:pt idx="39">
                  <c:v>1695</c:v>
                </c:pt>
                <c:pt idx="40">
                  <c:v>2040</c:v>
                </c:pt>
              </c:numCache>
            </c:numRef>
          </c:xVal>
          <c:yVal>
            <c:numRef>
              <c:f>Channel2!$C$17:$C$57</c:f>
              <c:numCache>
                <c:formatCode>General</c:formatCode>
                <c:ptCount val="4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1.9000000000000001E-4</c:v>
                </c:pt>
                <c:pt idx="7">
                  <c:v>1.9000000000000001E-4</c:v>
                </c:pt>
                <c:pt idx="8">
                  <c:v>1.9000000000000001E-4</c:v>
                </c:pt>
                <c:pt idx="9">
                  <c:v>1.9000000000000001E-4</c:v>
                </c:pt>
                <c:pt idx="10">
                  <c:v>1.9000000000000001E-4</c:v>
                </c:pt>
                <c:pt idx="11">
                  <c:v>1.9000000000000001E-4</c:v>
                </c:pt>
                <c:pt idx="12">
                  <c:v>1.9000000000000001E-4</c:v>
                </c:pt>
                <c:pt idx="13">
                  <c:v>1.9000000000000001E-4</c:v>
                </c:pt>
                <c:pt idx="14">
                  <c:v>2.9E-4</c:v>
                </c:pt>
                <c:pt idx="15">
                  <c:v>2.9E-4</c:v>
                </c:pt>
                <c:pt idx="16">
                  <c:v>2.9E-4</c:v>
                </c:pt>
                <c:pt idx="17">
                  <c:v>2.9E-4</c:v>
                </c:pt>
                <c:pt idx="18">
                  <c:v>2.9E-4</c:v>
                </c:pt>
                <c:pt idx="19">
                  <c:v>2.9E-4</c:v>
                </c:pt>
                <c:pt idx="20">
                  <c:v>2.9E-4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5.8999999999999992E-4</c:v>
                </c:pt>
                <c:pt idx="31">
                  <c:v>5.8999999999999992E-4</c:v>
                </c:pt>
                <c:pt idx="32">
                  <c:v>5.8999999999999992E-4</c:v>
                </c:pt>
                <c:pt idx="33">
                  <c:v>5.8999999999999992E-4</c:v>
                </c:pt>
                <c:pt idx="34">
                  <c:v>5.8999999999999992E-4</c:v>
                </c:pt>
                <c:pt idx="35">
                  <c:v>5.8999999999999992E-4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6.9999999999999999E-4</c:v>
                </c:pt>
                <c:pt idx="39">
                  <c:v>6.9999999999999999E-4</c:v>
                </c:pt>
                <c:pt idx="40">
                  <c:v>8.5999999999999998E-4</c:v>
                </c:pt>
              </c:numCache>
            </c:numRef>
          </c:yVal>
        </c:ser>
        <c:axId val="121449088"/>
        <c:axId val="121447552"/>
      </c:scatterChart>
      <c:valAx>
        <c:axId val="121449088"/>
        <c:scaling>
          <c:orientation val="minMax"/>
        </c:scaling>
        <c:axPos val="b"/>
        <c:numFmt formatCode="General" sourceLinked="1"/>
        <c:tickLblPos val="nextTo"/>
        <c:crossAx val="121447552"/>
        <c:crosses val="autoZero"/>
        <c:crossBetween val="midCat"/>
      </c:valAx>
      <c:valAx>
        <c:axId val="121447552"/>
        <c:scaling>
          <c:orientation val="minMax"/>
        </c:scaling>
        <c:axPos val="l"/>
        <c:majorGridlines/>
        <c:numFmt formatCode="General" sourceLinked="1"/>
        <c:tickLblPos val="nextTo"/>
        <c:crossAx val="12144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Channel2!$H$17:$H$57</c:f>
              <c:numCache>
                <c:formatCode>General</c:formatCode>
                <c:ptCount val="41"/>
                <c:pt idx="0">
                  <c:v>32.000000000000007</c:v>
                </c:pt>
                <c:pt idx="1">
                  <c:v>32.000000000000007</c:v>
                </c:pt>
                <c:pt idx="2">
                  <c:v>32.499999999999964</c:v>
                </c:pt>
                <c:pt idx="3">
                  <c:v>32.999999999999972</c:v>
                </c:pt>
                <c:pt idx="4">
                  <c:v>32.999999999999972</c:v>
                </c:pt>
                <c:pt idx="5">
                  <c:v>34</c:v>
                </c:pt>
                <c:pt idx="6">
                  <c:v>15.52631578947366</c:v>
                </c:pt>
                <c:pt idx="7">
                  <c:v>15.52631578947366</c:v>
                </c:pt>
                <c:pt idx="8">
                  <c:v>15.78947368421051</c:v>
                </c:pt>
                <c:pt idx="9">
                  <c:v>15.78947368421051</c:v>
                </c:pt>
                <c:pt idx="10">
                  <c:v>16.052631578947356</c:v>
                </c:pt>
                <c:pt idx="11">
                  <c:v>16.052631578947356</c:v>
                </c:pt>
                <c:pt idx="12">
                  <c:v>16.052631578947356</c:v>
                </c:pt>
                <c:pt idx="13">
                  <c:v>16.052631578947356</c:v>
                </c:pt>
                <c:pt idx="14">
                  <c:v>9.1379310344827562</c:v>
                </c:pt>
                <c:pt idx="15">
                  <c:v>9.4827586206896424</c:v>
                </c:pt>
                <c:pt idx="16">
                  <c:v>9.4827586206896424</c:v>
                </c:pt>
                <c:pt idx="17">
                  <c:v>9.4827586206896424</c:v>
                </c:pt>
                <c:pt idx="18">
                  <c:v>9.6551724137930943</c:v>
                </c:pt>
                <c:pt idx="19">
                  <c:v>9.6551724137930943</c:v>
                </c:pt>
                <c:pt idx="20">
                  <c:v>9.827586206896548</c:v>
                </c:pt>
                <c:pt idx="21">
                  <c:v>12.249999999999998</c:v>
                </c:pt>
                <c:pt idx="22">
                  <c:v>12.249999999999998</c:v>
                </c:pt>
                <c:pt idx="23">
                  <c:v>12.374999999999989</c:v>
                </c:pt>
                <c:pt idx="24">
                  <c:v>8.3999999999999861</c:v>
                </c:pt>
                <c:pt idx="25">
                  <c:v>8.4999999999999787</c:v>
                </c:pt>
                <c:pt idx="26">
                  <c:v>8.4999999999999787</c:v>
                </c:pt>
                <c:pt idx="27">
                  <c:v>8.5999999999999925</c:v>
                </c:pt>
                <c:pt idx="28">
                  <c:v>8.5999999999999925</c:v>
                </c:pt>
                <c:pt idx="29">
                  <c:v>8.6999999999999833</c:v>
                </c:pt>
                <c:pt idx="30">
                  <c:v>7.5423728813559423</c:v>
                </c:pt>
                <c:pt idx="31">
                  <c:v>7.5423728813559423</c:v>
                </c:pt>
                <c:pt idx="32">
                  <c:v>7.6271186440678003</c:v>
                </c:pt>
                <c:pt idx="33">
                  <c:v>7.6271186440678003</c:v>
                </c:pt>
                <c:pt idx="34">
                  <c:v>7.6271186440678003</c:v>
                </c:pt>
                <c:pt idx="35">
                  <c:v>7.7118644067796556</c:v>
                </c:pt>
                <c:pt idx="36">
                  <c:v>6.4999999999999964</c:v>
                </c:pt>
                <c:pt idx="37">
                  <c:v>6.5714285714285614</c:v>
                </c:pt>
                <c:pt idx="38">
                  <c:v>6.7142857142857073</c:v>
                </c:pt>
                <c:pt idx="39">
                  <c:v>6.7857142857142723</c:v>
                </c:pt>
                <c:pt idx="40">
                  <c:v>6.976744186046492</c:v>
                </c:pt>
              </c:numCache>
            </c:numRef>
          </c:yVal>
        </c:ser>
        <c:axId val="69910528"/>
        <c:axId val="69898624"/>
      </c:scatterChart>
      <c:valAx>
        <c:axId val="69910528"/>
        <c:scaling>
          <c:orientation val="minMax"/>
        </c:scaling>
        <c:axPos val="b"/>
        <c:tickLblPos val="nextTo"/>
        <c:crossAx val="69898624"/>
        <c:crosses val="autoZero"/>
        <c:crossBetween val="midCat"/>
      </c:valAx>
      <c:valAx>
        <c:axId val="69898624"/>
        <c:scaling>
          <c:orientation val="minMax"/>
        </c:scaling>
        <c:axPos val="l"/>
        <c:majorGridlines/>
        <c:numFmt formatCode="General" sourceLinked="1"/>
        <c:tickLblPos val="nextTo"/>
        <c:crossAx val="69910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Channel2!$C$17:$C$57</c:f>
              <c:numCache>
                <c:formatCode>General</c:formatCode>
                <c:ptCount val="4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1.9000000000000001E-4</c:v>
                </c:pt>
                <c:pt idx="7">
                  <c:v>1.9000000000000001E-4</c:v>
                </c:pt>
                <c:pt idx="8">
                  <c:v>1.9000000000000001E-4</c:v>
                </c:pt>
                <c:pt idx="9">
                  <c:v>1.9000000000000001E-4</c:v>
                </c:pt>
                <c:pt idx="10">
                  <c:v>1.9000000000000001E-4</c:v>
                </c:pt>
                <c:pt idx="11">
                  <c:v>1.9000000000000001E-4</c:v>
                </c:pt>
                <c:pt idx="12">
                  <c:v>1.9000000000000001E-4</c:v>
                </c:pt>
                <c:pt idx="13">
                  <c:v>1.9000000000000001E-4</c:v>
                </c:pt>
                <c:pt idx="14">
                  <c:v>2.9E-4</c:v>
                </c:pt>
                <c:pt idx="15">
                  <c:v>2.9E-4</c:v>
                </c:pt>
                <c:pt idx="16">
                  <c:v>2.9E-4</c:v>
                </c:pt>
                <c:pt idx="17">
                  <c:v>2.9E-4</c:v>
                </c:pt>
                <c:pt idx="18">
                  <c:v>2.9E-4</c:v>
                </c:pt>
                <c:pt idx="19">
                  <c:v>2.9E-4</c:v>
                </c:pt>
                <c:pt idx="20">
                  <c:v>2.9E-4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5.8999999999999992E-4</c:v>
                </c:pt>
                <c:pt idx="31">
                  <c:v>5.8999999999999992E-4</c:v>
                </c:pt>
                <c:pt idx="32">
                  <c:v>5.8999999999999992E-4</c:v>
                </c:pt>
                <c:pt idx="33">
                  <c:v>5.8999999999999992E-4</c:v>
                </c:pt>
                <c:pt idx="34">
                  <c:v>5.8999999999999992E-4</c:v>
                </c:pt>
                <c:pt idx="35">
                  <c:v>5.8999999999999992E-4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6.9999999999999999E-4</c:v>
                </c:pt>
                <c:pt idx="39">
                  <c:v>6.9999999999999999E-4</c:v>
                </c:pt>
                <c:pt idx="40">
                  <c:v>8.5999999999999998E-4</c:v>
                </c:pt>
              </c:numCache>
            </c:numRef>
          </c:xVal>
          <c:yVal>
            <c:numRef>
              <c:f>Channel2!$H$17:$H$57</c:f>
              <c:numCache>
                <c:formatCode>General</c:formatCode>
                <c:ptCount val="41"/>
                <c:pt idx="0">
                  <c:v>32.000000000000007</c:v>
                </c:pt>
                <c:pt idx="1">
                  <c:v>32.000000000000007</c:v>
                </c:pt>
                <c:pt idx="2">
                  <c:v>32.499999999999964</c:v>
                </c:pt>
                <c:pt idx="3">
                  <c:v>32.999999999999972</c:v>
                </c:pt>
                <c:pt idx="4">
                  <c:v>32.999999999999972</c:v>
                </c:pt>
                <c:pt idx="5">
                  <c:v>34</c:v>
                </c:pt>
                <c:pt idx="6">
                  <c:v>15.52631578947366</c:v>
                </c:pt>
                <c:pt idx="7">
                  <c:v>15.52631578947366</c:v>
                </c:pt>
                <c:pt idx="8">
                  <c:v>15.78947368421051</c:v>
                </c:pt>
                <c:pt idx="9">
                  <c:v>15.78947368421051</c:v>
                </c:pt>
                <c:pt idx="10">
                  <c:v>16.052631578947356</c:v>
                </c:pt>
                <c:pt idx="11">
                  <c:v>16.052631578947356</c:v>
                </c:pt>
                <c:pt idx="12">
                  <c:v>16.052631578947356</c:v>
                </c:pt>
                <c:pt idx="13">
                  <c:v>16.052631578947356</c:v>
                </c:pt>
                <c:pt idx="14">
                  <c:v>9.1379310344827562</c:v>
                </c:pt>
                <c:pt idx="15">
                  <c:v>9.4827586206896424</c:v>
                </c:pt>
                <c:pt idx="16">
                  <c:v>9.4827586206896424</c:v>
                </c:pt>
                <c:pt idx="17">
                  <c:v>9.4827586206896424</c:v>
                </c:pt>
                <c:pt idx="18">
                  <c:v>9.6551724137930943</c:v>
                </c:pt>
                <c:pt idx="19">
                  <c:v>9.6551724137930943</c:v>
                </c:pt>
                <c:pt idx="20">
                  <c:v>9.827586206896548</c:v>
                </c:pt>
                <c:pt idx="21">
                  <c:v>12.249999999999998</c:v>
                </c:pt>
                <c:pt idx="22">
                  <c:v>12.249999999999998</c:v>
                </c:pt>
                <c:pt idx="23">
                  <c:v>12.374999999999989</c:v>
                </c:pt>
                <c:pt idx="24">
                  <c:v>8.3999999999999861</c:v>
                </c:pt>
                <c:pt idx="25">
                  <c:v>8.4999999999999787</c:v>
                </c:pt>
                <c:pt idx="26">
                  <c:v>8.4999999999999787</c:v>
                </c:pt>
                <c:pt idx="27">
                  <c:v>8.5999999999999925</c:v>
                </c:pt>
                <c:pt idx="28">
                  <c:v>8.5999999999999925</c:v>
                </c:pt>
                <c:pt idx="29">
                  <c:v>8.6999999999999833</c:v>
                </c:pt>
                <c:pt idx="30">
                  <c:v>7.5423728813559423</c:v>
                </c:pt>
                <c:pt idx="31">
                  <c:v>7.5423728813559423</c:v>
                </c:pt>
                <c:pt idx="32">
                  <c:v>7.6271186440678003</c:v>
                </c:pt>
                <c:pt idx="33">
                  <c:v>7.6271186440678003</c:v>
                </c:pt>
                <c:pt idx="34">
                  <c:v>7.6271186440678003</c:v>
                </c:pt>
                <c:pt idx="35">
                  <c:v>7.7118644067796556</c:v>
                </c:pt>
                <c:pt idx="36">
                  <c:v>6.4999999999999964</c:v>
                </c:pt>
                <c:pt idx="37">
                  <c:v>6.5714285714285614</c:v>
                </c:pt>
                <c:pt idx="38">
                  <c:v>6.7142857142857073</c:v>
                </c:pt>
                <c:pt idx="39">
                  <c:v>6.7857142857142723</c:v>
                </c:pt>
                <c:pt idx="40">
                  <c:v>6.976744186046492</c:v>
                </c:pt>
              </c:numCache>
            </c:numRef>
          </c:yVal>
        </c:ser>
        <c:axId val="38519168"/>
        <c:axId val="38517376"/>
      </c:scatterChart>
      <c:valAx>
        <c:axId val="38519168"/>
        <c:scaling>
          <c:orientation val="minMax"/>
        </c:scaling>
        <c:axPos val="b"/>
        <c:numFmt formatCode="General" sourceLinked="1"/>
        <c:tickLblPos val="nextTo"/>
        <c:crossAx val="38517376"/>
        <c:crosses val="autoZero"/>
        <c:crossBetween val="midCat"/>
      </c:valAx>
      <c:valAx>
        <c:axId val="38517376"/>
        <c:scaling>
          <c:orientation val="minMax"/>
        </c:scaling>
        <c:axPos val="l"/>
        <c:majorGridlines/>
        <c:numFmt formatCode="General" sourceLinked="1"/>
        <c:tickLblPos val="nextTo"/>
        <c:crossAx val="385191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17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133350</xdr:colOff>
      <xdr:row>0</xdr:row>
      <xdr:rowOff>19050</xdr:rowOff>
    </xdr:from>
    <xdr:to>
      <xdr:col>30</xdr:col>
      <xdr:colOff>438150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0</xdr:row>
      <xdr:rowOff>0</xdr:rowOff>
    </xdr:from>
    <xdr:to>
      <xdr:col>24</xdr:col>
      <xdr:colOff>476250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16</xdr:row>
      <xdr:rowOff>123825</xdr:rowOff>
    </xdr:from>
    <xdr:to>
      <xdr:col>17</xdr:col>
      <xdr:colOff>542925</xdr:colOff>
      <xdr:row>31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219075</xdr:colOff>
      <xdr:row>16</xdr:row>
      <xdr:rowOff>114300</xdr:rowOff>
    </xdr:from>
    <xdr:to>
      <xdr:col>25</xdr:col>
      <xdr:colOff>523875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16</xdr:row>
      <xdr:rowOff>142875</xdr:rowOff>
    </xdr:from>
    <xdr:to>
      <xdr:col>27</xdr:col>
      <xdr:colOff>361950</xdr:colOff>
      <xdr:row>31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E26" sqref="E26"/>
    </sheetView>
  </sheetViews>
  <sheetFormatPr defaultRowHeight="15"/>
  <cols>
    <col min="1" max="1" width="20.855468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3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41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9" spans="1:12">
      <c r="A9" s="1" t="s">
        <v>18</v>
      </c>
    </row>
    <row r="10" spans="1:1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33</v>
      </c>
      <c r="G10" s="1" t="s">
        <v>4</v>
      </c>
      <c r="H10" s="3" t="s">
        <v>34</v>
      </c>
    </row>
    <row r="12" spans="1:12">
      <c r="A12" s="1" t="s">
        <v>35</v>
      </c>
    </row>
    <row r="13" spans="1:1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4</v>
      </c>
      <c r="H13" s="3" t="s">
        <v>36</v>
      </c>
      <c r="I13" s="3" t="s">
        <v>34</v>
      </c>
    </row>
    <row r="14" spans="1:12">
      <c r="A14" s="1" t="s">
        <v>37</v>
      </c>
      <c r="B14" s="2" t="s">
        <v>38</v>
      </c>
      <c r="D14">
        <v>56</v>
      </c>
      <c r="H14">
        <v>0</v>
      </c>
    </row>
    <row r="15" spans="1:12">
      <c r="A15" s="1" t="s">
        <v>39</v>
      </c>
      <c r="B15" s="2" t="s">
        <v>38</v>
      </c>
      <c r="D15">
        <v>56</v>
      </c>
      <c r="H15">
        <v>1</v>
      </c>
    </row>
    <row r="16" spans="1:12">
      <c r="A16" s="1" t="s">
        <v>40</v>
      </c>
      <c r="B16" s="2" t="s">
        <v>38</v>
      </c>
      <c r="D16">
        <v>56</v>
      </c>
      <c r="H16">
        <v>2</v>
      </c>
    </row>
    <row r="18" spans="1:8">
      <c r="A18" s="1" t="s">
        <v>41</v>
      </c>
    </row>
    <row r="19" spans="1:8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33</v>
      </c>
      <c r="G19" s="1" t="s">
        <v>4</v>
      </c>
      <c r="H19" s="3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7"/>
  <sheetViews>
    <sheetView tabSelected="1" workbookViewId="0">
      <selection activeCell="I10" sqref="I10"/>
    </sheetView>
  </sheetViews>
  <sheetFormatPr defaultRowHeight="15"/>
  <cols>
    <col min="1" max="1" width="10.85546875" bestFit="1" customWidth="1"/>
    <col min="2" max="2" width="20.85546875" bestFit="1" customWidth="1"/>
    <col min="3" max="3" width="8" bestFit="1" customWidth="1"/>
    <col min="4" max="4" width="11.5703125" bestFit="1" customWidth="1"/>
    <col min="9" max="9" width="11" bestFit="1" customWidth="1"/>
  </cols>
  <sheetData>
    <row r="1" spans="1:10">
      <c r="A1" s="1" t="s">
        <v>37</v>
      </c>
      <c r="B1" s="1" t="s">
        <v>40</v>
      </c>
      <c r="C1" s="1" t="s">
        <v>42</v>
      </c>
      <c r="D1" s="1" t="s">
        <v>39</v>
      </c>
      <c r="E1" s="1" t="s">
        <v>43</v>
      </c>
      <c r="F1" s="1" t="s">
        <v>44</v>
      </c>
      <c r="G1" s="1" t="s">
        <v>47</v>
      </c>
      <c r="H1" s="1" t="s">
        <v>48</v>
      </c>
    </row>
    <row r="2" spans="1:10">
      <c r="A2" s="4">
        <v>0.67791666666666661</v>
      </c>
      <c r="B2">
        <v>280</v>
      </c>
      <c r="C2">
        <f>D2/1000</f>
        <v>2.0000000000000002E-5</v>
      </c>
      <c r="D2">
        <v>0.02</v>
      </c>
      <c r="E2">
        <f>B2*$I$7+$J$7</f>
        <v>1.4999999999999985E-5</v>
      </c>
      <c r="F2">
        <f>(E2-C2)/C2*100</f>
        <v>-25.000000000000078</v>
      </c>
    </row>
    <row r="3" spans="1:10">
      <c r="A3" s="4">
        <v>0.67789351851851853</v>
      </c>
      <c r="B3">
        <v>281</v>
      </c>
      <c r="C3">
        <f t="shared" ref="C3:C57" si="0">D3/1000</f>
        <v>2.0000000000000002E-5</v>
      </c>
      <c r="D3">
        <v>0.02</v>
      </c>
      <c r="E3">
        <f t="shared" ref="E3:E57" si="1">B3*$I$7+$J$7</f>
        <v>1.5499999999999997E-5</v>
      </c>
      <c r="F3">
        <f t="shared" ref="F3:F57" si="2">(E3-C3)/C3*100</f>
        <v>-22.500000000000021</v>
      </c>
    </row>
    <row r="4" spans="1:10">
      <c r="A4" s="4">
        <v>0.67790509259259257</v>
      </c>
      <c r="B4">
        <v>281</v>
      </c>
      <c r="C4">
        <f t="shared" si="0"/>
        <v>2.0000000000000002E-5</v>
      </c>
      <c r="D4">
        <v>0.02</v>
      </c>
      <c r="E4">
        <f t="shared" si="1"/>
        <v>1.5499999999999997E-5</v>
      </c>
      <c r="F4">
        <f t="shared" si="2"/>
        <v>-22.500000000000021</v>
      </c>
    </row>
    <row r="5" spans="1:10">
      <c r="A5" s="4">
        <v>0.67790509259259257</v>
      </c>
      <c r="B5">
        <v>281</v>
      </c>
      <c r="C5">
        <f t="shared" si="0"/>
        <v>2.0000000000000002E-5</v>
      </c>
      <c r="D5">
        <v>0.02</v>
      </c>
      <c r="E5">
        <f t="shared" si="1"/>
        <v>1.5499999999999997E-5</v>
      </c>
      <c r="F5">
        <f t="shared" si="2"/>
        <v>-22.500000000000021</v>
      </c>
    </row>
    <row r="6" spans="1:10">
      <c r="A6" s="4">
        <v>0.67789351851851853</v>
      </c>
      <c r="B6">
        <v>282</v>
      </c>
      <c r="C6">
        <f t="shared" si="0"/>
        <v>2.0000000000000002E-5</v>
      </c>
      <c r="D6">
        <v>0.02</v>
      </c>
      <c r="E6">
        <f t="shared" si="1"/>
        <v>1.5999999999999982E-5</v>
      </c>
      <c r="F6">
        <f t="shared" si="2"/>
        <v>-20.000000000000096</v>
      </c>
      <c r="I6" t="s">
        <v>45</v>
      </c>
      <c r="J6" t="s">
        <v>46</v>
      </c>
    </row>
    <row r="7" spans="1:10">
      <c r="A7" s="4">
        <v>0.67790509259259257</v>
      </c>
      <c r="B7">
        <v>282</v>
      </c>
      <c r="C7">
        <f t="shared" si="0"/>
        <v>2.0000000000000002E-5</v>
      </c>
      <c r="D7">
        <v>0.02</v>
      </c>
      <c r="E7">
        <f t="shared" si="1"/>
        <v>1.5999999999999982E-5</v>
      </c>
      <c r="F7">
        <f t="shared" si="2"/>
        <v>-20.000000000000096</v>
      </c>
      <c r="I7">
        <f>0.0000001+0.0000001*I8</f>
        <v>4.9999999999999998E-7</v>
      </c>
      <c r="J7">
        <f>-0.0001+0.00001*J8</f>
        <v>-1.25E-4</v>
      </c>
    </row>
    <row r="8" spans="1:10">
      <c r="A8" s="4">
        <v>0.67790509259259257</v>
      </c>
      <c r="B8">
        <v>282</v>
      </c>
      <c r="C8">
        <f t="shared" si="0"/>
        <v>2.0000000000000002E-5</v>
      </c>
      <c r="D8">
        <v>0.02</v>
      </c>
      <c r="E8">
        <f t="shared" si="1"/>
        <v>1.5999999999999982E-5</v>
      </c>
      <c r="F8">
        <f t="shared" si="2"/>
        <v>-20.000000000000096</v>
      </c>
      <c r="I8">
        <v>4</v>
      </c>
      <c r="J8">
        <v>-2.5</v>
      </c>
    </row>
    <row r="9" spans="1:10">
      <c r="A9" s="4">
        <v>0.67790509259259257</v>
      </c>
      <c r="B9">
        <v>282</v>
      </c>
      <c r="C9">
        <f t="shared" si="0"/>
        <v>2.0000000000000002E-5</v>
      </c>
      <c r="D9">
        <v>0.02</v>
      </c>
      <c r="E9">
        <f t="shared" si="1"/>
        <v>1.5999999999999982E-5</v>
      </c>
      <c r="F9">
        <f t="shared" si="2"/>
        <v>-20.000000000000096</v>
      </c>
    </row>
    <row r="10" spans="1:10">
      <c r="A10" s="4">
        <v>0.67791666666666661</v>
      </c>
      <c r="B10">
        <v>282</v>
      </c>
      <c r="C10">
        <f t="shared" si="0"/>
        <v>2.0000000000000002E-5</v>
      </c>
      <c r="D10">
        <v>0.02</v>
      </c>
      <c r="E10">
        <f t="shared" si="1"/>
        <v>1.5999999999999982E-5</v>
      </c>
      <c r="F10">
        <f t="shared" si="2"/>
        <v>-20.000000000000096</v>
      </c>
    </row>
    <row r="11" spans="1:10">
      <c r="A11" s="4">
        <v>0.67791666666666661</v>
      </c>
      <c r="B11">
        <v>282</v>
      </c>
      <c r="C11">
        <f t="shared" si="0"/>
        <v>2.0000000000000002E-5</v>
      </c>
      <c r="D11">
        <v>0.02</v>
      </c>
      <c r="E11">
        <f t="shared" si="1"/>
        <v>1.5999999999999982E-5</v>
      </c>
      <c r="F11">
        <f t="shared" si="2"/>
        <v>-20.000000000000096</v>
      </c>
    </row>
    <row r="12" spans="1:10">
      <c r="A12" s="4">
        <v>0.67775462962962962</v>
      </c>
      <c r="B12">
        <v>394</v>
      </c>
      <c r="C12">
        <f t="shared" si="0"/>
        <v>8.0000000000000007E-5</v>
      </c>
      <c r="D12">
        <v>0.08</v>
      </c>
      <c r="E12">
        <f t="shared" si="1"/>
        <v>7.1999999999999988E-5</v>
      </c>
      <c r="F12">
        <f t="shared" si="2"/>
        <v>-10.000000000000021</v>
      </c>
    </row>
    <row r="13" spans="1:10">
      <c r="A13" s="4">
        <v>0.67775462962962962</v>
      </c>
      <c r="B13">
        <v>394</v>
      </c>
      <c r="C13">
        <f t="shared" si="0"/>
        <v>8.0000000000000007E-5</v>
      </c>
      <c r="D13">
        <v>0.08</v>
      </c>
      <c r="E13">
        <f t="shared" si="1"/>
        <v>7.1999999999999988E-5</v>
      </c>
      <c r="F13">
        <f t="shared" si="2"/>
        <v>-10.000000000000021</v>
      </c>
    </row>
    <row r="14" spans="1:10">
      <c r="A14" s="4">
        <v>0.67776620370370377</v>
      </c>
      <c r="B14">
        <v>394</v>
      </c>
      <c r="C14">
        <f t="shared" si="0"/>
        <v>8.0000000000000007E-5</v>
      </c>
      <c r="D14">
        <v>0.08</v>
      </c>
      <c r="E14">
        <f t="shared" si="1"/>
        <v>7.1999999999999988E-5</v>
      </c>
      <c r="F14">
        <f t="shared" si="2"/>
        <v>-10.000000000000021</v>
      </c>
    </row>
    <row r="15" spans="1:10">
      <c r="A15" s="4">
        <v>0.67775462962962962</v>
      </c>
      <c r="B15">
        <v>396</v>
      </c>
      <c r="C15">
        <f t="shared" si="0"/>
        <v>8.0000000000000007E-5</v>
      </c>
      <c r="D15">
        <v>0.08</v>
      </c>
      <c r="E15">
        <f t="shared" si="1"/>
        <v>7.2999999999999985E-5</v>
      </c>
      <c r="F15">
        <f t="shared" si="2"/>
        <v>-8.7500000000000266</v>
      </c>
    </row>
    <row r="16" spans="1:10">
      <c r="A16" s="4">
        <v>0.67776620370370377</v>
      </c>
      <c r="B16">
        <v>397</v>
      </c>
      <c r="C16">
        <f t="shared" si="0"/>
        <v>8.0000000000000007E-5</v>
      </c>
      <c r="D16">
        <v>0.08</v>
      </c>
      <c r="E16">
        <f t="shared" si="1"/>
        <v>7.3499999999999998E-5</v>
      </c>
      <c r="F16">
        <f t="shared" si="2"/>
        <v>-8.1250000000000107</v>
      </c>
    </row>
    <row r="17" spans="1:10">
      <c r="A17" s="4">
        <v>0.67733796296296289</v>
      </c>
      <c r="B17">
        <v>464</v>
      </c>
      <c r="C17">
        <f t="shared" si="0"/>
        <v>1E-4</v>
      </c>
      <c r="D17">
        <v>0.1</v>
      </c>
      <c r="E17">
        <f t="shared" si="1"/>
        <v>1.07E-4</v>
      </c>
      <c r="F17">
        <f t="shared" si="2"/>
        <v>6.9999999999999938</v>
      </c>
      <c r="G17">
        <f>B17*$I$17+$J$17</f>
        <v>1.3200000000000001E-4</v>
      </c>
      <c r="H17">
        <f>(G17-C17)/C17*100</f>
        <v>32.000000000000007</v>
      </c>
      <c r="I17" s="5">
        <v>4.9999999999999998E-7</v>
      </c>
      <c r="J17">
        <v>-1E-4</v>
      </c>
    </row>
    <row r="18" spans="1:10">
      <c r="A18" s="4">
        <v>0.67734953703703704</v>
      </c>
      <c r="B18">
        <v>464</v>
      </c>
      <c r="C18">
        <f t="shared" si="0"/>
        <v>1E-4</v>
      </c>
      <c r="D18">
        <v>0.1</v>
      </c>
      <c r="E18">
        <f t="shared" si="1"/>
        <v>1.07E-4</v>
      </c>
      <c r="F18">
        <f t="shared" si="2"/>
        <v>6.9999999999999938</v>
      </c>
      <c r="G18">
        <f t="shared" ref="G18:G57" si="3">B18*$I$17+$J$17</f>
        <v>1.3200000000000001E-4</v>
      </c>
      <c r="H18">
        <f t="shared" ref="H18:H57" si="4">(G18-C18)/C18*100</f>
        <v>32.000000000000007</v>
      </c>
      <c r="I18">
        <v>2.2000000000000002</v>
      </c>
    </row>
    <row r="19" spans="1:10">
      <c r="A19" s="4">
        <v>0.67732638888888885</v>
      </c>
      <c r="B19">
        <v>465</v>
      </c>
      <c r="C19">
        <f>D19/1000</f>
        <v>1E-4</v>
      </c>
      <c r="D19">
        <v>0.1</v>
      </c>
      <c r="E19">
        <f t="shared" si="1"/>
        <v>1.0749999999999998E-4</v>
      </c>
      <c r="F19">
        <f t="shared" si="2"/>
        <v>7.4999999999999787</v>
      </c>
      <c r="G19">
        <f t="shared" si="3"/>
        <v>1.3249999999999997E-4</v>
      </c>
      <c r="H19">
        <f t="shared" si="4"/>
        <v>32.499999999999964</v>
      </c>
    </row>
    <row r="20" spans="1:10">
      <c r="A20" s="4">
        <v>0.67732638888888885</v>
      </c>
      <c r="B20">
        <v>466</v>
      </c>
      <c r="C20">
        <f t="shared" si="0"/>
        <v>1E-4</v>
      </c>
      <c r="D20">
        <v>0.1</v>
      </c>
      <c r="E20">
        <f t="shared" si="1"/>
        <v>1.08E-4</v>
      </c>
      <c r="F20">
        <f t="shared" si="2"/>
        <v>7.9999999999999902</v>
      </c>
      <c r="G20">
        <f t="shared" si="3"/>
        <v>1.3299999999999998E-4</v>
      </c>
      <c r="H20">
        <f t="shared" si="4"/>
        <v>32.999999999999972</v>
      </c>
    </row>
    <row r="21" spans="1:10">
      <c r="A21" s="4">
        <v>0.67733796296296289</v>
      </c>
      <c r="B21">
        <v>466</v>
      </c>
      <c r="C21">
        <f t="shared" si="0"/>
        <v>1E-4</v>
      </c>
      <c r="D21">
        <v>0.1</v>
      </c>
      <c r="E21">
        <f t="shared" si="1"/>
        <v>1.08E-4</v>
      </c>
      <c r="F21">
        <f t="shared" si="2"/>
        <v>7.9999999999999902</v>
      </c>
      <c r="G21">
        <f t="shared" si="3"/>
        <v>1.3299999999999998E-4</v>
      </c>
      <c r="H21">
        <f t="shared" si="4"/>
        <v>32.999999999999972</v>
      </c>
    </row>
    <row r="22" spans="1:10">
      <c r="A22" s="4">
        <v>0.67733796296296289</v>
      </c>
      <c r="B22">
        <v>468</v>
      </c>
      <c r="C22">
        <f t="shared" si="0"/>
        <v>1E-4</v>
      </c>
      <c r="D22">
        <v>0.1</v>
      </c>
      <c r="E22">
        <f t="shared" si="1"/>
        <v>1.0899999999999999E-4</v>
      </c>
      <c r="F22">
        <f t="shared" si="2"/>
        <v>8.9999999999999893</v>
      </c>
      <c r="G22">
        <f t="shared" si="3"/>
        <v>1.34E-4</v>
      </c>
      <c r="H22">
        <f t="shared" si="4"/>
        <v>34</v>
      </c>
    </row>
    <row r="23" spans="1:10">
      <c r="A23" s="4">
        <v>0.67712962962962964</v>
      </c>
      <c r="B23">
        <v>639</v>
      </c>
      <c r="C23">
        <f t="shared" si="0"/>
        <v>1.9000000000000001E-4</v>
      </c>
      <c r="D23">
        <v>0.19</v>
      </c>
      <c r="E23">
        <f t="shared" si="1"/>
        <v>1.9449999999999996E-4</v>
      </c>
      <c r="F23">
        <f t="shared" si="2"/>
        <v>2.3684210526315508</v>
      </c>
      <c r="G23">
        <f t="shared" si="3"/>
        <v>2.1949999999999997E-4</v>
      </c>
      <c r="H23">
        <f t="shared" si="4"/>
        <v>15.52631578947366</v>
      </c>
    </row>
    <row r="24" spans="1:10">
      <c r="A24" s="4">
        <v>0.67715277777777771</v>
      </c>
      <c r="B24">
        <v>639</v>
      </c>
      <c r="C24">
        <f t="shared" si="0"/>
        <v>1.9000000000000001E-4</v>
      </c>
      <c r="D24">
        <v>0.19</v>
      </c>
      <c r="E24">
        <f t="shared" si="1"/>
        <v>1.9449999999999996E-4</v>
      </c>
      <c r="F24">
        <f t="shared" si="2"/>
        <v>2.3684210526315508</v>
      </c>
      <c r="G24">
        <f t="shared" si="3"/>
        <v>2.1949999999999997E-4</v>
      </c>
      <c r="H24">
        <f t="shared" si="4"/>
        <v>15.52631578947366</v>
      </c>
    </row>
    <row r="25" spans="1:10">
      <c r="A25" s="4">
        <v>0.67715277777777771</v>
      </c>
      <c r="B25">
        <v>640</v>
      </c>
      <c r="C25">
        <f t="shared" si="0"/>
        <v>1.9000000000000001E-4</v>
      </c>
      <c r="D25">
        <v>0.19</v>
      </c>
      <c r="E25">
        <f t="shared" si="1"/>
        <v>1.9499999999999997E-4</v>
      </c>
      <c r="F25">
        <f t="shared" si="2"/>
        <v>2.6315789473683995</v>
      </c>
      <c r="G25">
        <f t="shared" si="3"/>
        <v>2.1999999999999998E-4</v>
      </c>
      <c r="H25">
        <f t="shared" si="4"/>
        <v>15.78947368421051</v>
      </c>
    </row>
    <row r="26" spans="1:10">
      <c r="A26" s="4">
        <v>0.67716435185185186</v>
      </c>
      <c r="B26">
        <v>640</v>
      </c>
      <c r="C26">
        <f t="shared" si="0"/>
        <v>1.9000000000000001E-4</v>
      </c>
      <c r="D26">
        <v>0.19</v>
      </c>
      <c r="E26">
        <f t="shared" si="1"/>
        <v>1.9499999999999997E-4</v>
      </c>
      <c r="F26">
        <f t="shared" si="2"/>
        <v>2.6315789473683995</v>
      </c>
      <c r="G26">
        <f t="shared" si="3"/>
        <v>2.1999999999999998E-4</v>
      </c>
      <c r="H26">
        <f t="shared" si="4"/>
        <v>15.78947368421051</v>
      </c>
    </row>
    <row r="27" spans="1:10">
      <c r="A27" s="4">
        <v>0.67712962962962964</v>
      </c>
      <c r="B27">
        <v>641</v>
      </c>
      <c r="C27">
        <f t="shared" si="0"/>
        <v>1.9000000000000001E-4</v>
      </c>
      <c r="D27">
        <v>0.19</v>
      </c>
      <c r="E27">
        <f t="shared" si="1"/>
        <v>1.9549999999999998E-4</v>
      </c>
      <c r="F27">
        <f t="shared" si="2"/>
        <v>2.8947368421052477</v>
      </c>
      <c r="G27">
        <f t="shared" si="3"/>
        <v>2.2049999999999999E-4</v>
      </c>
      <c r="H27">
        <f t="shared" si="4"/>
        <v>16.052631578947356</v>
      </c>
    </row>
    <row r="28" spans="1:10">
      <c r="A28" s="4">
        <v>0.67714120370370379</v>
      </c>
      <c r="B28">
        <v>641</v>
      </c>
      <c r="C28">
        <f t="shared" si="0"/>
        <v>1.9000000000000001E-4</v>
      </c>
      <c r="D28">
        <v>0.19</v>
      </c>
      <c r="E28">
        <f t="shared" si="1"/>
        <v>1.9549999999999998E-4</v>
      </c>
      <c r="F28">
        <f t="shared" si="2"/>
        <v>2.8947368421052477</v>
      </c>
      <c r="G28">
        <f t="shared" si="3"/>
        <v>2.2049999999999999E-4</v>
      </c>
      <c r="H28">
        <f t="shared" si="4"/>
        <v>16.052631578947356</v>
      </c>
    </row>
    <row r="29" spans="1:10">
      <c r="A29" s="4">
        <v>0.67714120370370379</v>
      </c>
      <c r="B29">
        <v>641</v>
      </c>
      <c r="C29">
        <f t="shared" si="0"/>
        <v>1.9000000000000001E-4</v>
      </c>
      <c r="D29">
        <v>0.19</v>
      </c>
      <c r="E29">
        <f t="shared" si="1"/>
        <v>1.9549999999999998E-4</v>
      </c>
      <c r="F29">
        <f t="shared" si="2"/>
        <v>2.8947368421052477</v>
      </c>
      <c r="G29">
        <f t="shared" si="3"/>
        <v>2.2049999999999999E-4</v>
      </c>
      <c r="H29">
        <f t="shared" si="4"/>
        <v>16.052631578947356</v>
      </c>
    </row>
    <row r="30" spans="1:10">
      <c r="A30" s="4">
        <v>0.67715277777777771</v>
      </c>
      <c r="B30">
        <v>641</v>
      </c>
      <c r="C30">
        <f t="shared" si="0"/>
        <v>1.9000000000000001E-4</v>
      </c>
      <c r="D30">
        <v>0.19</v>
      </c>
      <c r="E30">
        <f t="shared" si="1"/>
        <v>1.9549999999999998E-4</v>
      </c>
      <c r="F30">
        <f t="shared" si="2"/>
        <v>2.8947368421052477</v>
      </c>
      <c r="G30">
        <f t="shared" si="3"/>
        <v>2.2049999999999999E-4</v>
      </c>
      <c r="H30">
        <f t="shared" si="4"/>
        <v>16.052631578947356</v>
      </c>
    </row>
    <row r="31" spans="1:10">
      <c r="A31" s="4">
        <v>0.67681712962962959</v>
      </c>
      <c r="B31">
        <v>833</v>
      </c>
      <c r="C31">
        <f t="shared" si="0"/>
        <v>2.9E-4</v>
      </c>
      <c r="D31">
        <v>0.28999999999999998</v>
      </c>
      <c r="E31">
        <f t="shared" si="1"/>
        <v>2.9149999999999998E-4</v>
      </c>
      <c r="F31">
        <f t="shared" si="2"/>
        <v>0.51724137931033864</v>
      </c>
      <c r="G31">
        <f t="shared" si="3"/>
        <v>3.165E-4</v>
      </c>
      <c r="H31">
        <f t="shared" si="4"/>
        <v>9.1379310344827562</v>
      </c>
    </row>
    <row r="32" spans="1:10">
      <c r="A32" s="4">
        <v>0.67679398148148151</v>
      </c>
      <c r="B32">
        <v>835</v>
      </c>
      <c r="C32">
        <f t="shared" si="0"/>
        <v>2.9E-4</v>
      </c>
      <c r="D32">
        <v>0.28999999999999998</v>
      </c>
      <c r="E32">
        <f t="shared" si="1"/>
        <v>2.9249999999999995E-4</v>
      </c>
      <c r="F32">
        <f t="shared" si="2"/>
        <v>0.86206896551722489</v>
      </c>
      <c r="G32">
        <f t="shared" si="3"/>
        <v>3.1749999999999997E-4</v>
      </c>
      <c r="H32">
        <f t="shared" si="4"/>
        <v>9.4827586206896424</v>
      </c>
    </row>
    <row r="33" spans="1:8">
      <c r="A33" s="4">
        <v>0.67680555555555555</v>
      </c>
      <c r="B33">
        <v>835</v>
      </c>
      <c r="C33">
        <f t="shared" si="0"/>
        <v>2.9E-4</v>
      </c>
      <c r="D33">
        <v>0.28999999999999998</v>
      </c>
      <c r="E33">
        <f t="shared" si="1"/>
        <v>2.9249999999999995E-4</v>
      </c>
      <c r="F33">
        <f t="shared" si="2"/>
        <v>0.86206896551722489</v>
      </c>
      <c r="G33">
        <f t="shared" si="3"/>
        <v>3.1749999999999997E-4</v>
      </c>
      <c r="H33">
        <f t="shared" si="4"/>
        <v>9.4827586206896424</v>
      </c>
    </row>
    <row r="34" spans="1:8">
      <c r="A34" s="4">
        <v>0.67681712962962959</v>
      </c>
      <c r="B34">
        <v>835</v>
      </c>
      <c r="C34">
        <f t="shared" si="0"/>
        <v>2.9E-4</v>
      </c>
      <c r="D34">
        <v>0.28999999999999998</v>
      </c>
      <c r="E34">
        <f t="shared" si="1"/>
        <v>2.9249999999999995E-4</v>
      </c>
      <c r="F34">
        <f t="shared" si="2"/>
        <v>0.86206896551722489</v>
      </c>
      <c r="G34">
        <f t="shared" si="3"/>
        <v>3.1749999999999997E-4</v>
      </c>
      <c r="H34">
        <f t="shared" si="4"/>
        <v>9.4827586206896424</v>
      </c>
    </row>
    <row r="35" spans="1:8">
      <c r="A35" s="4">
        <v>0.67679398148148151</v>
      </c>
      <c r="B35">
        <v>836</v>
      </c>
      <c r="C35">
        <f t="shared" si="0"/>
        <v>2.9E-4</v>
      </c>
      <c r="D35">
        <v>0.28999999999999998</v>
      </c>
      <c r="E35">
        <f t="shared" si="1"/>
        <v>2.9299999999999997E-4</v>
      </c>
      <c r="F35">
        <f t="shared" si="2"/>
        <v>1.0344827586206773</v>
      </c>
      <c r="G35">
        <f t="shared" si="3"/>
        <v>3.1799999999999998E-4</v>
      </c>
      <c r="H35">
        <f t="shared" si="4"/>
        <v>9.6551724137930943</v>
      </c>
    </row>
    <row r="36" spans="1:8">
      <c r="A36" s="4">
        <v>0.67681712962962959</v>
      </c>
      <c r="B36">
        <v>836</v>
      </c>
      <c r="C36">
        <f t="shared" si="0"/>
        <v>2.9E-4</v>
      </c>
      <c r="D36">
        <v>0.28999999999999998</v>
      </c>
      <c r="E36">
        <f t="shared" si="1"/>
        <v>2.9299999999999997E-4</v>
      </c>
      <c r="F36">
        <f t="shared" si="2"/>
        <v>1.0344827586206773</v>
      </c>
      <c r="G36">
        <f t="shared" si="3"/>
        <v>3.1799999999999998E-4</v>
      </c>
      <c r="H36">
        <f t="shared" si="4"/>
        <v>9.6551724137930943</v>
      </c>
    </row>
    <row r="37" spans="1:8">
      <c r="A37" s="4">
        <v>0.67680555555555555</v>
      </c>
      <c r="B37">
        <v>837</v>
      </c>
      <c r="C37">
        <f t="shared" si="0"/>
        <v>2.9E-4</v>
      </c>
      <c r="D37">
        <v>0.28999999999999998</v>
      </c>
      <c r="E37">
        <f t="shared" si="1"/>
        <v>2.9349999999999998E-4</v>
      </c>
      <c r="F37">
        <f t="shared" si="2"/>
        <v>1.2068965517241299</v>
      </c>
      <c r="G37">
        <f t="shared" si="3"/>
        <v>3.1849999999999999E-4</v>
      </c>
      <c r="H37">
        <f t="shared" si="4"/>
        <v>9.827586206896548</v>
      </c>
    </row>
    <row r="38" spans="1:8">
      <c r="A38" s="4">
        <v>0.67656250000000007</v>
      </c>
      <c r="B38">
        <v>1098</v>
      </c>
      <c r="C38">
        <f t="shared" si="0"/>
        <v>4.0000000000000002E-4</v>
      </c>
      <c r="D38">
        <v>0.4</v>
      </c>
      <c r="E38">
        <f t="shared" si="1"/>
        <v>4.2400000000000001E-4</v>
      </c>
      <c r="F38">
        <f t="shared" si="2"/>
        <v>5.9999999999999964</v>
      </c>
      <c r="G38">
        <f t="shared" si="3"/>
        <v>4.4900000000000002E-4</v>
      </c>
      <c r="H38">
        <f t="shared" si="4"/>
        <v>12.249999999999998</v>
      </c>
    </row>
    <row r="39" spans="1:8">
      <c r="A39" s="4">
        <v>0.67658564814814814</v>
      </c>
      <c r="B39">
        <v>1098</v>
      </c>
      <c r="C39">
        <f t="shared" si="0"/>
        <v>4.0000000000000002E-4</v>
      </c>
      <c r="D39">
        <v>0.4</v>
      </c>
      <c r="E39">
        <f t="shared" si="1"/>
        <v>4.2400000000000001E-4</v>
      </c>
      <c r="F39">
        <f t="shared" si="2"/>
        <v>5.9999999999999964</v>
      </c>
      <c r="G39">
        <f t="shared" si="3"/>
        <v>4.4900000000000002E-4</v>
      </c>
      <c r="H39">
        <f t="shared" si="4"/>
        <v>12.249999999999998</v>
      </c>
    </row>
    <row r="40" spans="1:8">
      <c r="A40" s="4">
        <v>0.67656250000000007</v>
      </c>
      <c r="B40">
        <v>1099</v>
      </c>
      <c r="C40">
        <f t="shared" si="0"/>
        <v>4.0000000000000002E-4</v>
      </c>
      <c r="D40">
        <v>0.4</v>
      </c>
      <c r="E40">
        <f t="shared" si="1"/>
        <v>4.2449999999999996E-4</v>
      </c>
      <c r="F40">
        <f t="shared" si="2"/>
        <v>6.1249999999999858</v>
      </c>
      <c r="G40">
        <f t="shared" si="3"/>
        <v>4.4949999999999998E-4</v>
      </c>
      <c r="H40">
        <f t="shared" si="4"/>
        <v>12.374999999999989</v>
      </c>
    </row>
    <row r="41" spans="1:8">
      <c r="A41" s="4">
        <v>0.67633101851851851</v>
      </c>
      <c r="B41">
        <v>1284</v>
      </c>
      <c r="C41">
        <f t="shared" si="0"/>
        <v>5.0000000000000001E-4</v>
      </c>
      <c r="D41">
        <v>0.5</v>
      </c>
      <c r="E41">
        <f t="shared" si="1"/>
        <v>5.1699999999999999E-4</v>
      </c>
      <c r="F41">
        <f t="shared" si="2"/>
        <v>3.3999999999999959</v>
      </c>
      <c r="G41">
        <f t="shared" si="3"/>
        <v>5.4199999999999995E-4</v>
      </c>
      <c r="H41">
        <f t="shared" si="4"/>
        <v>8.3999999999999861</v>
      </c>
    </row>
    <row r="42" spans="1:8">
      <c r="A42" s="4">
        <v>0.67633101851851851</v>
      </c>
      <c r="B42">
        <v>1285</v>
      </c>
      <c r="C42">
        <f t="shared" si="0"/>
        <v>5.0000000000000001E-4</v>
      </c>
      <c r="D42">
        <v>0.5</v>
      </c>
      <c r="E42">
        <f t="shared" si="1"/>
        <v>5.1749999999999995E-4</v>
      </c>
      <c r="F42">
        <f t="shared" si="2"/>
        <v>3.4999999999999871</v>
      </c>
      <c r="G42">
        <f t="shared" si="3"/>
        <v>5.4249999999999991E-4</v>
      </c>
      <c r="H42">
        <f t="shared" si="4"/>
        <v>8.4999999999999787</v>
      </c>
    </row>
    <row r="43" spans="1:8">
      <c r="A43" s="4">
        <v>0.67634259259259266</v>
      </c>
      <c r="B43">
        <v>1285</v>
      </c>
      <c r="C43">
        <f t="shared" si="0"/>
        <v>5.0000000000000001E-4</v>
      </c>
      <c r="D43">
        <v>0.5</v>
      </c>
      <c r="E43">
        <f t="shared" si="1"/>
        <v>5.1749999999999995E-4</v>
      </c>
      <c r="F43">
        <f t="shared" si="2"/>
        <v>3.4999999999999871</v>
      </c>
      <c r="G43">
        <f t="shared" si="3"/>
        <v>5.4249999999999991E-4</v>
      </c>
      <c r="H43">
        <f t="shared" si="4"/>
        <v>8.4999999999999787</v>
      </c>
    </row>
    <row r="44" spans="1:8">
      <c r="A44" s="4">
        <v>0.67631944444444436</v>
      </c>
      <c r="B44">
        <v>1286</v>
      </c>
      <c r="C44">
        <f t="shared" si="0"/>
        <v>5.0000000000000001E-4</v>
      </c>
      <c r="D44">
        <v>0.5</v>
      </c>
      <c r="E44">
        <f t="shared" si="1"/>
        <v>5.1800000000000001E-4</v>
      </c>
      <c r="F44">
        <f t="shared" si="2"/>
        <v>3.6000000000000005</v>
      </c>
      <c r="G44">
        <f t="shared" si="3"/>
        <v>5.4299999999999997E-4</v>
      </c>
      <c r="H44">
        <f t="shared" si="4"/>
        <v>8.5999999999999925</v>
      </c>
    </row>
    <row r="45" spans="1:8">
      <c r="A45" s="4">
        <v>0.67633101851851851</v>
      </c>
      <c r="B45">
        <v>1286</v>
      </c>
      <c r="C45">
        <f t="shared" si="0"/>
        <v>5.0000000000000001E-4</v>
      </c>
      <c r="D45">
        <v>0.5</v>
      </c>
      <c r="E45">
        <f t="shared" si="1"/>
        <v>5.1800000000000001E-4</v>
      </c>
      <c r="F45">
        <f t="shared" si="2"/>
        <v>3.6000000000000005</v>
      </c>
      <c r="G45">
        <f t="shared" si="3"/>
        <v>5.4299999999999997E-4</v>
      </c>
      <c r="H45">
        <f t="shared" si="4"/>
        <v>8.5999999999999925</v>
      </c>
    </row>
    <row r="46" spans="1:8">
      <c r="A46" s="4">
        <v>0.67634259259259266</v>
      </c>
      <c r="B46">
        <v>1287</v>
      </c>
      <c r="C46">
        <f t="shared" si="0"/>
        <v>5.0000000000000001E-4</v>
      </c>
      <c r="D46">
        <v>0.5</v>
      </c>
      <c r="E46">
        <f t="shared" si="1"/>
        <v>5.1849999999999997E-4</v>
      </c>
      <c r="F46">
        <f t="shared" si="2"/>
        <v>3.6999999999999922</v>
      </c>
      <c r="G46">
        <f t="shared" si="3"/>
        <v>5.4349999999999993E-4</v>
      </c>
      <c r="H46">
        <f t="shared" si="4"/>
        <v>8.6999999999999833</v>
      </c>
    </row>
    <row r="47" spans="1:8">
      <c r="A47" s="4">
        <v>0.6761342592592593</v>
      </c>
      <c r="B47">
        <v>1469</v>
      </c>
      <c r="C47">
        <f t="shared" si="0"/>
        <v>5.8999999999999992E-4</v>
      </c>
      <c r="D47">
        <v>0.59</v>
      </c>
      <c r="E47">
        <f t="shared" si="1"/>
        <v>6.0950000000000002E-4</v>
      </c>
      <c r="F47">
        <f t="shared" si="2"/>
        <v>3.3050847457627284</v>
      </c>
      <c r="G47">
        <f t="shared" si="3"/>
        <v>6.3449999999999997E-4</v>
      </c>
      <c r="H47">
        <f t="shared" si="4"/>
        <v>7.5423728813559423</v>
      </c>
    </row>
    <row r="48" spans="1:8">
      <c r="A48" s="4">
        <v>0.6761342592592593</v>
      </c>
      <c r="B48">
        <v>1469</v>
      </c>
      <c r="C48">
        <f t="shared" si="0"/>
        <v>5.8999999999999992E-4</v>
      </c>
      <c r="D48">
        <v>0.59</v>
      </c>
      <c r="E48">
        <f t="shared" si="1"/>
        <v>6.0950000000000002E-4</v>
      </c>
      <c r="F48">
        <f t="shared" si="2"/>
        <v>3.3050847457627284</v>
      </c>
      <c r="G48">
        <f t="shared" si="3"/>
        <v>6.3449999999999997E-4</v>
      </c>
      <c r="H48">
        <f t="shared" si="4"/>
        <v>7.5423728813559423</v>
      </c>
    </row>
    <row r="49" spans="1:8">
      <c r="A49" s="4">
        <v>0.67614583333333333</v>
      </c>
      <c r="B49">
        <v>1470</v>
      </c>
      <c r="C49">
        <f t="shared" si="0"/>
        <v>5.8999999999999992E-4</v>
      </c>
      <c r="D49">
        <v>0.59</v>
      </c>
      <c r="E49">
        <f t="shared" si="1"/>
        <v>6.0999999999999997E-4</v>
      </c>
      <c r="F49">
        <f t="shared" si="2"/>
        <v>3.3898305084745854</v>
      </c>
      <c r="G49">
        <f t="shared" si="3"/>
        <v>6.3499999999999993E-4</v>
      </c>
      <c r="H49">
        <f t="shared" si="4"/>
        <v>7.6271186440678003</v>
      </c>
    </row>
    <row r="50" spans="1:8">
      <c r="A50" s="4">
        <v>0.67615740740740737</v>
      </c>
      <c r="B50">
        <v>1470</v>
      </c>
      <c r="C50">
        <f t="shared" si="0"/>
        <v>5.8999999999999992E-4</v>
      </c>
      <c r="D50">
        <v>0.59</v>
      </c>
      <c r="E50">
        <f t="shared" si="1"/>
        <v>6.0999999999999997E-4</v>
      </c>
      <c r="F50">
        <f t="shared" si="2"/>
        <v>3.3898305084745854</v>
      </c>
      <c r="G50">
        <f t="shared" si="3"/>
        <v>6.3499999999999993E-4</v>
      </c>
      <c r="H50">
        <f t="shared" si="4"/>
        <v>7.6271186440678003</v>
      </c>
    </row>
    <row r="51" spans="1:8">
      <c r="A51" s="4">
        <v>0.67615740740740737</v>
      </c>
      <c r="B51">
        <v>1470</v>
      </c>
      <c r="C51">
        <f t="shared" si="0"/>
        <v>5.8999999999999992E-4</v>
      </c>
      <c r="D51">
        <v>0.59</v>
      </c>
      <c r="E51">
        <f t="shared" si="1"/>
        <v>6.0999999999999997E-4</v>
      </c>
      <c r="F51">
        <f t="shared" si="2"/>
        <v>3.3898305084745854</v>
      </c>
      <c r="G51">
        <f t="shared" si="3"/>
        <v>6.3499999999999993E-4</v>
      </c>
      <c r="H51">
        <f t="shared" si="4"/>
        <v>7.6271186440678003</v>
      </c>
    </row>
    <row r="52" spans="1:8">
      <c r="A52" s="4">
        <v>0.67614583333333333</v>
      </c>
      <c r="B52">
        <v>1471</v>
      </c>
      <c r="C52">
        <f t="shared" si="0"/>
        <v>5.8999999999999992E-4</v>
      </c>
      <c r="D52">
        <v>0.59</v>
      </c>
      <c r="E52">
        <f t="shared" si="1"/>
        <v>6.1049999999999993E-4</v>
      </c>
      <c r="F52">
        <f t="shared" si="2"/>
        <v>3.474576271186443</v>
      </c>
      <c r="G52">
        <f t="shared" si="3"/>
        <v>6.3549999999999989E-4</v>
      </c>
      <c r="H52">
        <f t="shared" si="4"/>
        <v>7.7118644067796556</v>
      </c>
    </row>
    <row r="53" spans="1:8">
      <c r="A53" s="4">
        <v>0.67596064814814805</v>
      </c>
      <c r="B53">
        <v>1691</v>
      </c>
      <c r="C53">
        <f t="shared" si="0"/>
        <v>6.9999999999999999E-4</v>
      </c>
      <c r="D53">
        <v>0.7</v>
      </c>
      <c r="E53">
        <f t="shared" si="1"/>
        <v>7.205E-4</v>
      </c>
      <c r="F53">
        <f t="shared" si="2"/>
        <v>2.9285714285714302</v>
      </c>
      <c r="G53">
        <f t="shared" si="3"/>
        <v>7.4549999999999996E-4</v>
      </c>
      <c r="H53">
        <f t="shared" si="4"/>
        <v>6.4999999999999964</v>
      </c>
    </row>
    <row r="54" spans="1:8">
      <c r="A54" s="4">
        <v>0.67593749999999997</v>
      </c>
      <c r="B54">
        <v>1692</v>
      </c>
      <c r="C54">
        <f t="shared" si="0"/>
        <v>6.9999999999999999E-4</v>
      </c>
      <c r="D54">
        <v>0.7</v>
      </c>
      <c r="E54">
        <f t="shared" si="1"/>
        <v>7.2099999999999996E-4</v>
      </c>
      <c r="F54">
        <f t="shared" si="2"/>
        <v>2.9999999999999956</v>
      </c>
      <c r="G54">
        <f t="shared" si="3"/>
        <v>7.4599999999999992E-4</v>
      </c>
      <c r="H54">
        <f t="shared" si="4"/>
        <v>6.5714285714285614</v>
      </c>
    </row>
    <row r="55" spans="1:8">
      <c r="A55" s="4">
        <v>0.67592592592592593</v>
      </c>
      <c r="B55">
        <v>1694</v>
      </c>
      <c r="C55">
        <f t="shared" si="0"/>
        <v>6.9999999999999999E-4</v>
      </c>
      <c r="D55">
        <v>0.7</v>
      </c>
      <c r="E55">
        <f t="shared" si="1"/>
        <v>7.2199999999999999E-4</v>
      </c>
      <c r="F55">
        <f t="shared" si="2"/>
        <v>3.1428571428571415</v>
      </c>
      <c r="G55">
        <f t="shared" si="3"/>
        <v>7.4699999999999994E-4</v>
      </c>
      <c r="H55">
        <f t="shared" si="4"/>
        <v>6.7142857142857073</v>
      </c>
    </row>
    <row r="56" spans="1:8">
      <c r="A56" s="4">
        <v>0.67594907407407412</v>
      </c>
      <c r="B56">
        <v>1695</v>
      </c>
      <c r="C56">
        <f t="shared" si="0"/>
        <v>6.9999999999999999E-4</v>
      </c>
      <c r="D56">
        <v>0.7</v>
      </c>
      <c r="E56">
        <f t="shared" si="1"/>
        <v>7.2249999999999994E-4</v>
      </c>
      <c r="F56">
        <f t="shared" si="2"/>
        <v>3.2142857142857069</v>
      </c>
      <c r="G56">
        <f t="shared" si="3"/>
        <v>7.474999999999999E-4</v>
      </c>
      <c r="H56">
        <f t="shared" si="4"/>
        <v>6.7857142857142723</v>
      </c>
    </row>
    <row r="57" spans="1:8">
      <c r="A57" s="4">
        <v>0.67562500000000003</v>
      </c>
      <c r="B57">
        <v>2040</v>
      </c>
      <c r="C57">
        <f t="shared" si="0"/>
        <v>8.5999999999999998E-4</v>
      </c>
      <c r="D57">
        <v>0.86</v>
      </c>
      <c r="E57">
        <f t="shared" si="1"/>
        <v>8.9499999999999985E-4</v>
      </c>
      <c r="F57">
        <f t="shared" si="2"/>
        <v>4.069767441860451</v>
      </c>
      <c r="G57">
        <f t="shared" si="3"/>
        <v>9.1999999999999981E-4</v>
      </c>
      <c r="H57">
        <f t="shared" si="4"/>
        <v>6.976744186046492</v>
      </c>
    </row>
  </sheetData>
  <sortState ref="A2:C57">
    <sortCondition ref="B2:B5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test.txt (root)</vt:lpstr>
      <vt:lpstr>Channel1</vt:lpstr>
      <vt:lpstr>Channel2</vt:lpstr>
      <vt:lpstr>Channel3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2011-12-09T21:16:24Z</dcterms:created>
  <dcterms:modified xsi:type="dcterms:W3CDTF">2011-12-09T21:36:31Z</dcterms:modified>
</cp:coreProperties>
</file>