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4" i="1" l="1"/>
  <c r="E18" i="1" l="1"/>
  <c r="F17" i="1" l="1"/>
  <c r="F18" i="1" s="1"/>
  <c r="J18" i="1" s="1"/>
  <c r="J17" i="1"/>
  <c r="J16" i="1"/>
  <c r="J25" i="1" l="1"/>
  <c r="J23" i="1"/>
  <c r="J8" i="1"/>
  <c r="A3" i="1"/>
  <c r="A4" i="1" s="1"/>
  <c r="A5" i="1" s="1"/>
  <c r="A6" i="1" s="1"/>
  <c r="A7" i="1" s="1"/>
  <c r="A8" i="1" s="1"/>
  <c r="A9" i="1" s="1"/>
  <c r="A10" i="1" s="1"/>
  <c r="J22" i="1"/>
  <c r="J7" i="1"/>
  <c r="J5" i="1"/>
  <c r="J6" i="1"/>
  <c r="J4" i="1"/>
  <c r="J3" i="1"/>
  <c r="J15" i="1"/>
  <c r="J14" i="1"/>
  <c r="J21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19" i="1" s="1"/>
  <c r="A20" i="1" s="1"/>
  <c r="A21" i="1" s="1"/>
  <c r="A22" i="1"/>
  <c r="A23" i="1" s="1"/>
  <c r="A25" i="1" s="1"/>
  <c r="J20" i="1"/>
  <c r="J24" i="1"/>
  <c r="J13" i="1"/>
  <c r="K1" i="1" l="1"/>
</calcChain>
</file>

<file path=xl/sharedStrings.xml><?xml version="1.0" encoding="utf-8"?>
<sst xmlns="http://schemas.openxmlformats.org/spreadsheetml/2006/main" count="148" uniqueCount="113">
  <si>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</si>
  <si>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</si>
  <si>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</si>
  <si>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</si>
  <si>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</si>
  <si>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</si>
  <si>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</si>
  <si>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</si>
  <si>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</si>
  <si>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</si>
  <si>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</si>
  <si>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</si>
  <si>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</si>
  <si>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</si>
  <si>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</si>
  <si>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</si>
  <si>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</si>
  <si>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</si>
  <si>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</si>
  <si>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Harwin</t>
  </si>
  <si>
    <t>FEMALE CRIMP CONTACT TIN LOOSE</t>
  </si>
  <si>
    <t xml:space="preserve"> 952-2159-ND</t>
  </si>
  <si>
    <t xml:space="preserve"> M20-1180046</t>
  </si>
  <si>
    <t>SFH11-PBPC-D25-ST-BK</t>
  </si>
  <si>
    <t>50 Position Header Connector 0.100" (2.54mm) Through Hole Gold</t>
  </si>
  <si>
    <t>S9201-ND</t>
  </si>
  <si>
    <t>296-26588-1-ND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</si>
  <si>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</si>
  <si>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</si>
  <si>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</si>
  <si>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</si>
  <si>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</si>
  <si>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</si>
  <si>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</si>
  <si>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</si>
  <si>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</si>
  <si>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</si>
  <si>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</si>
  <si>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</si>
  <si>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</si>
  <si>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</si>
  <si>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</si>
  <si>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</si>
  <si>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</si>
  <si>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</si>
  <si>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</si>
  <si>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</si>
  <si>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</si>
  <si>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</si>
  <si>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</si>
  <si>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</si>
  <si>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</si>
  <si>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</si>
  <si>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</si>
  <si>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</si>
  <si>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</si>
  <si>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</si>
  <si>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</si>
  <si>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</si>
  <si>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</si>
  <si>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</si>
  <si>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</si>
  <si>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</si>
  <si>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</si>
  <si>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</si>
  <si>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</si>
  <si>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</si>
  <si>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</si>
  <si>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</si>
  <si>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</si>
  <si>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</si>
  <si>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</si>
  <si>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</si>
  <si>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</si>
  <si>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</si>
  <si>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</si>
  <si>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</si>
  <si>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</si>
  <si>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</si>
  <si>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</si>
  <si>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</si>
  <si>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</si>
  <si>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</si>
  <si>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</si>
  <si>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</si>
  <si>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</si>
  <si>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</si>
  <si>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</si>
  <si>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</si>
  <si>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</si>
  <si>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</si>
  <si>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</si>
  <si>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</si>
  <si>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</si>
  <si>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</si>
  <si>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</si>
  <si>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</si>
  <si>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</si>
  <si>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</si>
  <si>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</si>
  <si>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</si>
  <si>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</si>
  <si>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</si>
  <si>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</si>
  <si>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</si>
  <si>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</si>
  <si>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</si>
  <si>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</si>
  <si>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</si>
  <si>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</si>
  <si>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J7 J8 J10 J13 J14</t>
  </si>
  <si>
    <t>P7 P8 P10 P13 P14</t>
  </si>
  <si>
    <t>R1 R2 R8-R11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</si>
</sst>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164" fontId="6" fillId="0" borderId="11" xfId="0" applyNumberFormat="1" applyFont="1" applyFill="1" applyBorder="1" applyAlignment="1">
      <alignment horizontal="left" vertical="top" wrapText="1"/>
    </xf>
    <xf numFmtId="164" fontId="6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x=-787&amp;y=-73&amp;lang=en&amp;site=us&amp;KeyWords=S9201-ND" TargetMode="External"/><Relationship Id="rId1" Type="http://schemas.openxmlformats.org/officeDocument/2006/relationships/hyperlink" Target="http://www.digikey.com/product-detail/en/M20-1180046/952-2159-ND/372812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molex-llc/0901303206/WM8275-ND/760987" TargetMode="External"/><Relationship Id="rId4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10</v>
      </c>
      <c r="K1" s="10">
        <f>SUM(J2:J68)</f>
        <v>41.67</v>
      </c>
    </row>
    <row r="2" spans="1:11" s="2" customFormat="1" ht="60" x14ac:dyDescent="0.25">
      <c r="A2" s="11">
        <v>1</v>
      </c>
      <c r="B2" s="12" t="s">
        <v>43</v>
      </c>
      <c r="C2" s="28" t="s">
        <v>44</v>
      </c>
      <c r="D2" s="12" t="s">
        <v>45</v>
      </c>
      <c r="E2" s="13" t="s">
        <v>34</v>
      </c>
      <c r="F2" s="13">
        <v>4</v>
      </c>
      <c r="G2" s="13" t="s">
        <v>18</v>
      </c>
      <c r="H2" s="13" t="s">
        <v>46</v>
      </c>
      <c r="I2" s="14">
        <v>0.12</v>
      </c>
      <c r="J2" s="15">
        <f t="shared" ref="J2:J7" si="0">I2*F2</f>
        <v>0.48</v>
      </c>
      <c r="K2" s="5"/>
    </row>
    <row r="3" spans="1:11" ht="90" x14ac:dyDescent="0.25">
      <c r="A3" s="16">
        <f>A2+1</f>
        <v>2</v>
      </c>
      <c r="B3" s="7" t="s">
        <v>68</v>
      </c>
      <c r="C3" s="29" t="s">
        <v>72</v>
      </c>
      <c r="D3" s="29" t="s">
        <v>73</v>
      </c>
      <c r="E3" s="7" t="s">
        <v>107</v>
      </c>
      <c r="F3" s="7">
        <v>4</v>
      </c>
      <c r="G3" s="17" t="s">
        <v>18</v>
      </c>
      <c r="H3" s="29" t="s">
        <v>74</v>
      </c>
      <c r="I3" s="7">
        <v>0.11</v>
      </c>
      <c r="J3" s="18">
        <f t="shared" si="0"/>
        <v>0.44</v>
      </c>
      <c r="K3" s="5"/>
    </row>
    <row r="4" spans="1:11" ht="90" x14ac:dyDescent="0.25">
      <c r="A4" s="16">
        <f t="shared" ref="A4:A25" si="1">A3+1</f>
        <v>3</v>
      </c>
      <c r="B4" s="7" t="s">
        <v>68</v>
      </c>
      <c r="C4" s="29" t="s">
        <v>75</v>
      </c>
      <c r="D4" s="29" t="s">
        <v>76</v>
      </c>
      <c r="E4" s="7" t="s">
        <v>109</v>
      </c>
      <c r="F4" s="7">
        <v>1</v>
      </c>
      <c r="G4" s="17" t="s">
        <v>18</v>
      </c>
      <c r="H4" s="29" t="s">
        <v>77</v>
      </c>
      <c r="I4" s="7">
        <v>0.18</v>
      </c>
      <c r="J4" s="18">
        <f t="shared" si="0"/>
        <v>0.18</v>
      </c>
      <c r="K4" s="5"/>
    </row>
    <row r="5" spans="1:11" ht="90" x14ac:dyDescent="0.25">
      <c r="A5" s="16">
        <f t="shared" si="1"/>
        <v>4</v>
      </c>
      <c r="B5" s="7" t="s">
        <v>68</v>
      </c>
      <c r="C5" s="29" t="s">
        <v>78</v>
      </c>
      <c r="D5" s="29" t="s">
        <v>79</v>
      </c>
      <c r="E5" s="7" t="s">
        <v>108</v>
      </c>
      <c r="F5" s="7">
        <v>3</v>
      </c>
      <c r="G5" s="17" t="s">
        <v>18</v>
      </c>
      <c r="H5" s="29" t="s">
        <v>80</v>
      </c>
      <c r="I5" s="7">
        <v>0.14000000000000001</v>
      </c>
      <c r="J5" s="18">
        <f t="shared" si="0"/>
        <v>0.42000000000000004</v>
      </c>
      <c r="K5" s="5"/>
    </row>
    <row r="6" spans="1:11" ht="90" x14ac:dyDescent="0.25">
      <c r="A6" s="16">
        <f t="shared" si="1"/>
        <v>5</v>
      </c>
      <c r="B6" s="7" t="s">
        <v>68</v>
      </c>
      <c r="C6" s="29" t="s">
        <v>69</v>
      </c>
      <c r="D6" s="29" t="s">
        <v>70</v>
      </c>
      <c r="E6" s="7" t="s">
        <v>84</v>
      </c>
      <c r="F6" s="7">
        <v>3</v>
      </c>
      <c r="G6" s="17" t="s">
        <v>18</v>
      </c>
      <c r="H6" s="29" t="s">
        <v>71</v>
      </c>
      <c r="I6" s="7">
        <v>0.14000000000000001</v>
      </c>
      <c r="J6" s="18">
        <f t="shared" si="0"/>
        <v>0.42000000000000004</v>
      </c>
      <c r="K6" s="5"/>
    </row>
    <row r="7" spans="1:11" ht="90" x14ac:dyDescent="0.25">
      <c r="A7" s="16">
        <f t="shared" si="1"/>
        <v>6</v>
      </c>
      <c r="B7" s="7" t="s">
        <v>68</v>
      </c>
      <c r="C7" s="29" t="s">
        <v>81</v>
      </c>
      <c r="D7" s="29" t="s">
        <v>82</v>
      </c>
      <c r="E7" s="7" t="s">
        <v>85</v>
      </c>
      <c r="F7" s="7">
        <v>1</v>
      </c>
      <c r="G7" s="17" t="s">
        <v>18</v>
      </c>
      <c r="H7" s="29" t="s">
        <v>83</v>
      </c>
      <c r="I7" s="7">
        <v>0.35</v>
      </c>
      <c r="J7" s="18">
        <f t="shared" si="0"/>
        <v>0.35</v>
      </c>
      <c r="K7" s="5"/>
    </row>
    <row r="8" spans="1:11" ht="30" x14ac:dyDescent="0.25">
      <c r="A8" s="16">
        <f t="shared" si="1"/>
        <v>7</v>
      </c>
      <c r="B8" s="17" t="s">
        <v>28</v>
      </c>
      <c r="C8" s="7" t="s">
        <v>27</v>
      </c>
      <c r="D8" s="17" t="s">
        <v>29</v>
      </c>
      <c r="E8" s="7" t="s">
        <v>91</v>
      </c>
      <c r="F8" s="7">
        <v>2</v>
      </c>
      <c r="G8" s="17" t="s">
        <v>18</v>
      </c>
      <c r="H8" s="19" t="s">
        <v>30</v>
      </c>
      <c r="I8" s="20">
        <v>0.4</v>
      </c>
      <c r="J8" s="21">
        <f t="shared" ref="J8" si="2">I8*F8</f>
        <v>0.8</v>
      </c>
      <c r="K8" s="5"/>
    </row>
    <row r="9" spans="1:11" x14ac:dyDescent="0.25">
      <c r="A9" s="16">
        <f t="shared" si="1"/>
        <v>8</v>
      </c>
      <c r="B9" s="17" t="s">
        <v>47</v>
      </c>
      <c r="C9" s="7">
        <v>3568</v>
      </c>
      <c r="D9" s="17" t="s">
        <v>31</v>
      </c>
      <c r="E9" s="7" t="s">
        <v>32</v>
      </c>
      <c r="F9" s="7">
        <v>2</v>
      </c>
      <c r="G9" s="7" t="s">
        <v>18</v>
      </c>
      <c r="H9" s="29" t="s">
        <v>48</v>
      </c>
      <c r="I9" s="20">
        <v>0.98</v>
      </c>
      <c r="J9" s="18">
        <f>I9*F9</f>
        <v>1.96</v>
      </c>
      <c r="K9" s="5"/>
    </row>
    <row r="10" spans="1:11" x14ac:dyDescent="0.25">
      <c r="A10" s="16">
        <f t="shared" si="1"/>
        <v>9</v>
      </c>
      <c r="B10" s="7" t="s">
        <v>49</v>
      </c>
      <c r="C10" s="7" t="s">
        <v>50</v>
      </c>
      <c r="D10" s="7" t="s">
        <v>51</v>
      </c>
      <c r="E10" s="7" t="s">
        <v>32</v>
      </c>
      <c r="F10" s="7">
        <v>2</v>
      </c>
      <c r="G10" s="7" t="s">
        <v>18</v>
      </c>
      <c r="H10" s="7" t="s">
        <v>52</v>
      </c>
      <c r="I10" s="20">
        <v>0.47</v>
      </c>
      <c r="J10" s="18">
        <f>I10*F10</f>
        <v>0.94</v>
      </c>
      <c r="K10" s="5"/>
    </row>
    <row r="11" spans="1:11" ht="60" x14ac:dyDescent="0.25">
      <c r="A11" s="16">
        <f t="shared" si="1"/>
        <v>10</v>
      </c>
      <c r="B11" s="7" t="s">
        <v>35</v>
      </c>
      <c r="C11" s="29" t="s">
        <v>36</v>
      </c>
      <c r="D11" s="7" t="s">
        <v>37</v>
      </c>
      <c r="E11" s="7" t="s">
        <v>38</v>
      </c>
      <c r="F11" s="7">
        <v>2</v>
      </c>
      <c r="G11" s="7" t="s">
        <v>18</v>
      </c>
      <c r="H11" s="29" t="s">
        <v>39</v>
      </c>
      <c r="I11" s="20">
        <v>1.34</v>
      </c>
      <c r="J11" s="18">
        <f t="shared" ref="J11" si="3">I11*F11</f>
        <v>2.68</v>
      </c>
      <c r="K11" s="5"/>
    </row>
    <row r="12" spans="1:11" ht="75" x14ac:dyDescent="0.25">
      <c r="A12" s="16">
        <f t="shared" si="1"/>
        <v>11</v>
      </c>
      <c r="B12" s="7" t="s">
        <v>35</v>
      </c>
      <c r="C12" s="29" t="s">
        <v>40</v>
      </c>
      <c r="D12" s="7" t="s">
        <v>41</v>
      </c>
      <c r="E12" s="7" t="s">
        <v>38</v>
      </c>
      <c r="F12" s="7">
        <v>2</v>
      </c>
      <c r="G12" s="7" t="s">
        <v>18</v>
      </c>
      <c r="H12" s="29" t="s">
        <v>42</v>
      </c>
      <c r="I12" s="20">
        <v>0.55000000000000004</v>
      </c>
      <c r="J12" s="18">
        <f t="shared" ref="J12:J18" si="4">I12*F12</f>
        <v>1.1000000000000001</v>
      </c>
      <c r="K12" s="5"/>
    </row>
    <row r="13" spans="1:11" s="4" customFormat="1" ht="45" x14ac:dyDescent="0.25">
      <c r="A13" s="16">
        <f t="shared" si="1"/>
        <v>12</v>
      </c>
      <c r="B13" s="17" t="s">
        <v>9</v>
      </c>
      <c r="C13" s="17" t="s">
        <v>23</v>
      </c>
      <c r="D13" s="17" t="s">
        <v>24</v>
      </c>
      <c r="E13" s="17" t="s">
        <v>56</v>
      </c>
      <c r="F13" s="17">
        <v>2</v>
      </c>
      <c r="G13" s="17" t="s">
        <v>18</v>
      </c>
      <c r="H13" s="19" t="s">
        <v>25</v>
      </c>
      <c r="I13" s="22">
        <v>2.89</v>
      </c>
      <c r="J13" s="21">
        <f t="shared" si="4"/>
        <v>5.78</v>
      </c>
      <c r="K13" s="5"/>
    </row>
    <row r="14" spans="1:11" ht="45" x14ac:dyDescent="0.25">
      <c r="A14" s="16">
        <f t="shared" si="1"/>
        <v>13</v>
      </c>
      <c r="B14" s="7" t="s">
        <v>17</v>
      </c>
      <c r="C14" s="29" t="s">
        <v>60</v>
      </c>
      <c r="D14" s="29" t="s">
        <v>61</v>
      </c>
      <c r="E14" s="7" t="s">
        <v>62</v>
      </c>
      <c r="F14" s="7">
        <v>1</v>
      </c>
      <c r="G14" s="17" t="s">
        <v>18</v>
      </c>
      <c r="H14" s="29" t="s">
        <v>63</v>
      </c>
      <c r="I14" s="7">
        <v>0.7</v>
      </c>
      <c r="J14" s="18">
        <f t="shared" si="4"/>
        <v>0.7</v>
      </c>
      <c r="K14" s="5"/>
    </row>
    <row r="15" spans="1:11" ht="45" x14ac:dyDescent="0.25">
      <c r="A15" s="16">
        <f t="shared" si="1"/>
        <v>14</v>
      </c>
      <c r="B15" s="7" t="s">
        <v>17</v>
      </c>
      <c r="C15" s="29" t="s">
        <v>64</v>
      </c>
      <c r="D15" s="29" t="s">
        <v>65</v>
      </c>
      <c r="E15" s="7" t="s">
        <v>66</v>
      </c>
      <c r="F15" s="7">
        <v>1</v>
      </c>
      <c r="G15" s="17" t="s">
        <v>18</v>
      </c>
      <c r="H15" s="29" t="s">
        <v>67</v>
      </c>
      <c r="I15" s="7">
        <v>1.01</v>
      </c>
      <c r="J15" s="18">
        <f t="shared" si="4"/>
        <v>1.01</v>
      </c>
      <c r="K15" s="5"/>
    </row>
    <row r="16" spans="1:11" ht="60" x14ac:dyDescent="0.25">
      <c r="A16" s="16">
        <f t="shared" si="1"/>
        <v>15</v>
      </c>
      <c r="B16" s="7" t="s">
        <v>100</v>
      </c>
      <c r="C16" s="29">
        <v>901303206</v>
      </c>
      <c r="D16" s="29" t="s">
        <v>102</v>
      </c>
      <c r="E16" s="7" t="s">
        <v>110</v>
      </c>
      <c r="F16" s="7">
        <v>5</v>
      </c>
      <c r="G16" s="17" t="s">
        <v>18</v>
      </c>
      <c r="H16" s="19" t="s">
        <v>101</v>
      </c>
      <c r="I16" s="7">
        <v>1.55</v>
      </c>
      <c r="J16" s="18">
        <f t="shared" si="4"/>
        <v>7.75</v>
      </c>
      <c r="K16" s="5"/>
    </row>
    <row r="17" spans="1:11" ht="45" x14ac:dyDescent="0.25">
      <c r="A17" s="16">
        <f t="shared" si="1"/>
        <v>16</v>
      </c>
      <c r="B17" s="7" t="s">
        <v>100</v>
      </c>
      <c r="C17" s="29">
        <v>901420006</v>
      </c>
      <c r="D17" s="29" t="s">
        <v>104</v>
      </c>
      <c r="E17" s="7" t="s">
        <v>111</v>
      </c>
      <c r="F17" s="7">
        <f>F16</f>
        <v>5</v>
      </c>
      <c r="G17" s="17" t="s">
        <v>18</v>
      </c>
      <c r="H17" s="19" t="s">
        <v>103</v>
      </c>
      <c r="I17" s="7">
        <v>0.43</v>
      </c>
      <c r="J17" s="18">
        <f t="shared" si="4"/>
        <v>2.15</v>
      </c>
      <c r="K17" s="5"/>
    </row>
    <row r="18" spans="1:11" ht="45" x14ac:dyDescent="0.25">
      <c r="A18" s="16">
        <f t="shared" si="1"/>
        <v>17</v>
      </c>
      <c r="B18" s="7" t="s">
        <v>100</v>
      </c>
      <c r="C18" s="29">
        <v>901190110</v>
      </c>
      <c r="D18" s="29" t="s">
        <v>105</v>
      </c>
      <c r="E18" s="7" t="str">
        <f>E17</f>
        <v>P7 P8 P10 P13 P14</v>
      </c>
      <c r="F18" s="7">
        <f>F17*6</f>
        <v>30</v>
      </c>
      <c r="G18" s="17" t="s">
        <v>18</v>
      </c>
      <c r="H18" s="19" t="s">
        <v>106</v>
      </c>
      <c r="I18" s="7">
        <v>0.22</v>
      </c>
      <c r="J18" s="18">
        <f t="shared" si="4"/>
        <v>6.6</v>
      </c>
      <c r="K18" s="5"/>
    </row>
    <row r="19" spans="1:11" x14ac:dyDescent="0.25">
      <c r="A19" s="16">
        <f t="shared" si="1"/>
        <v>18</v>
      </c>
      <c r="B19" s="17" t="s">
        <v>53</v>
      </c>
      <c r="C19" s="7" t="s">
        <v>54</v>
      </c>
      <c r="D19" s="17" t="s">
        <v>33</v>
      </c>
      <c r="E19" s="7" t="s">
        <v>90</v>
      </c>
      <c r="F19" s="7">
        <v>1</v>
      </c>
      <c r="G19" s="7" t="s">
        <v>18</v>
      </c>
      <c r="H19" s="29" t="s">
        <v>55</v>
      </c>
      <c r="I19" s="20">
        <v>0.63</v>
      </c>
      <c r="J19" s="18">
        <f t="shared" ref="J19" si="5">I19*F19</f>
        <v>0.63</v>
      </c>
      <c r="K19" s="5"/>
    </row>
    <row r="20" spans="1:11" s="4" customFormat="1" ht="30" x14ac:dyDescent="0.25">
      <c r="A20" s="16">
        <f t="shared" si="1"/>
        <v>19</v>
      </c>
      <c r="B20" s="17" t="s">
        <v>19</v>
      </c>
      <c r="C20" s="17" t="s">
        <v>22</v>
      </c>
      <c r="D20" s="17" t="s">
        <v>20</v>
      </c>
      <c r="E20" s="17"/>
      <c r="F20" s="17"/>
      <c r="G20" s="17" t="s">
        <v>18</v>
      </c>
      <c r="H20" s="19" t="s">
        <v>21</v>
      </c>
      <c r="I20" s="22">
        <v>0.14000000000000001</v>
      </c>
      <c r="J20" s="21">
        <f>I20*F20</f>
        <v>0</v>
      </c>
      <c r="K20" s="5"/>
    </row>
    <row r="21" spans="1:11" ht="30" x14ac:dyDescent="0.25">
      <c r="A21" s="16">
        <f t="shared" si="1"/>
        <v>20</v>
      </c>
      <c r="B21" s="7" t="s">
        <v>43</v>
      </c>
      <c r="C21" s="7" t="s">
        <v>57</v>
      </c>
      <c r="D21" s="7" t="s">
        <v>58</v>
      </c>
      <c r="E21" s="7" t="s">
        <v>112</v>
      </c>
      <c r="F21" s="7">
        <v>6</v>
      </c>
      <c r="G21" s="17" t="s">
        <v>18</v>
      </c>
      <c r="H21" s="29" t="s">
        <v>59</v>
      </c>
      <c r="I21" s="20">
        <v>0.1</v>
      </c>
      <c r="J21" s="18">
        <f>I21*F21</f>
        <v>0.60000000000000009</v>
      </c>
      <c r="K21" s="5"/>
    </row>
    <row r="22" spans="1:11" ht="30" x14ac:dyDescent="0.25">
      <c r="A22" s="16">
        <f t="shared" si="1"/>
        <v>21</v>
      </c>
      <c r="B22" s="7" t="s">
        <v>43</v>
      </c>
      <c r="C22" s="7" t="s">
        <v>86</v>
      </c>
      <c r="D22" s="29" t="s">
        <v>87</v>
      </c>
      <c r="E22" s="7" t="s">
        <v>89</v>
      </c>
      <c r="F22" s="7">
        <v>3</v>
      </c>
      <c r="G22" s="17" t="s">
        <v>18</v>
      </c>
      <c r="H22" s="29" t="s">
        <v>88</v>
      </c>
      <c r="I22" s="20">
        <v>0.1</v>
      </c>
      <c r="J22" s="18">
        <f>I22*F22</f>
        <v>0.30000000000000004</v>
      </c>
      <c r="K22" s="5"/>
    </row>
    <row r="23" spans="1:11" ht="30" x14ac:dyDescent="0.25">
      <c r="A23" s="16">
        <f t="shared" si="1"/>
        <v>22</v>
      </c>
      <c r="B23" s="7" t="s">
        <v>15</v>
      </c>
      <c r="C23" s="30" t="s">
        <v>92</v>
      </c>
      <c r="D23" s="30" t="s">
        <v>93</v>
      </c>
      <c r="E23" s="7" t="s">
        <v>94</v>
      </c>
      <c r="F23" s="7">
        <v>2</v>
      </c>
      <c r="G23" s="17" t="s">
        <v>18</v>
      </c>
      <c r="H23" s="30" t="s">
        <v>95</v>
      </c>
      <c r="I23" s="20">
        <v>0.78</v>
      </c>
      <c r="J23" s="18">
        <f>I23*F23</f>
        <v>1.56</v>
      </c>
      <c r="K23" s="5"/>
    </row>
    <row r="24" spans="1:11" s="2" customFormat="1" ht="30" x14ac:dyDescent="0.25">
      <c r="A24" s="16">
        <f t="shared" si="1"/>
        <v>23</v>
      </c>
      <c r="B24" s="17" t="s">
        <v>12</v>
      </c>
      <c r="C24" s="17" t="s">
        <v>13</v>
      </c>
      <c r="D24" s="17" t="s">
        <v>14</v>
      </c>
      <c r="E24" s="17" t="s">
        <v>11</v>
      </c>
      <c r="F24" s="17">
        <v>1</v>
      </c>
      <c r="G24" s="17" t="s">
        <v>18</v>
      </c>
      <c r="H24" s="19" t="s">
        <v>26</v>
      </c>
      <c r="I24" s="22">
        <v>0.49</v>
      </c>
      <c r="J24" s="21">
        <f t="shared" ref="J24" si="6">I24*F24</f>
        <v>0.49</v>
      </c>
      <c r="K24" s="5"/>
    </row>
    <row r="25" spans="1:11" ht="30.75" thickBot="1" x14ac:dyDescent="0.3">
      <c r="A25" s="23">
        <f t="shared" si="1"/>
        <v>24</v>
      </c>
      <c r="B25" s="24" t="s">
        <v>97</v>
      </c>
      <c r="C25" s="24" t="s">
        <v>96</v>
      </c>
      <c r="D25" s="31" t="s">
        <v>99</v>
      </c>
      <c r="E25" s="24" t="s">
        <v>16</v>
      </c>
      <c r="F25" s="24">
        <v>1</v>
      </c>
      <c r="G25" s="25" t="s">
        <v>18</v>
      </c>
      <c r="H25" s="31" t="s">
        <v>98</v>
      </c>
      <c r="I25" s="26">
        <v>4.33</v>
      </c>
      <c r="J25" s="27">
        <f t="shared" ref="J25" si="7">I25*F25</f>
        <v>4.33</v>
      </c>
      <c r="K25" s="5"/>
    </row>
    <row r="27" spans="1:11" x14ac:dyDescent="0.25">
      <c r="G27" s="6"/>
    </row>
  </sheetData>
  <hyperlinks>
    <hyperlink ref="H20" r:id="rId1"/>
    <hyperlink ref="H13" r:id="rId2"/>
    <hyperlink ref="H24" r:id="rId3"/>
    <hyperlink ref="H8" r:id="rId4" display="BAT42CT-ND"/>
    <hyperlink ref="H16" r:id="rId5" display=" WM8275-ND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2016-07-10T03:49:59Z</dcterms:modified>
</cp:coreProperties>
</file>