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Beauty_1\"/>
    </mc:Choice>
  </mc:AlternateContent>
  <xr:revisionPtr revIDLastSave="0" documentId="13_ncr:1_{79026B03-9A15-436F-9ADF-DBDF798E3AD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M11" i="1" l="1"/>
  <c r="Q11" i="1" s="1"/>
  <c r="N11" i="1"/>
  <c r="O11" i="1"/>
  <c r="P11" i="1"/>
  <c r="M3" i="1"/>
  <c r="N3" i="1"/>
  <c r="Q3" i="1" s="1"/>
  <c r="O3" i="1"/>
  <c r="P3" i="1"/>
  <c r="M4" i="1"/>
  <c r="Q4" i="1" s="1"/>
  <c r="N4" i="1"/>
  <c r="O4" i="1"/>
  <c r="P4" i="1"/>
  <c r="M5" i="1"/>
  <c r="N5" i="1"/>
  <c r="Q5" i="1" s="1"/>
  <c r="O5" i="1"/>
  <c r="P5" i="1"/>
  <c r="M6" i="1"/>
  <c r="N6" i="1"/>
  <c r="Q6" i="1" s="1"/>
  <c r="O6" i="1"/>
  <c r="P6" i="1"/>
  <c r="M7" i="1"/>
  <c r="N7" i="1"/>
  <c r="Q7" i="1" s="1"/>
  <c r="O7" i="1"/>
  <c r="P7" i="1"/>
  <c r="M8" i="1"/>
  <c r="Q8" i="1" s="1"/>
  <c r="N8" i="1"/>
  <c r="O8" i="1"/>
  <c r="P8" i="1"/>
  <c r="M9" i="1"/>
  <c r="N9" i="1"/>
  <c r="Q9" i="1" s="1"/>
  <c r="O9" i="1"/>
  <c r="P9" i="1"/>
  <c r="M10" i="1"/>
  <c r="N10" i="1"/>
  <c r="Q10" i="1" s="1"/>
  <c r="O10" i="1"/>
  <c r="P10" i="1"/>
  <c r="P2" i="1"/>
  <c r="O2" i="1"/>
  <c r="N2" i="1"/>
  <c r="Q2" i="1" s="1"/>
  <c r="M2" i="1"/>
  <c r="R11" i="1" l="1"/>
  <c r="S11" i="1"/>
  <c r="R10" i="1"/>
  <c r="S10" i="1"/>
  <c r="R9" i="1"/>
  <c r="S9" i="1" s="1"/>
  <c r="R7" i="1"/>
  <c r="S7" i="1"/>
  <c r="R6" i="1"/>
  <c r="S6" i="1"/>
  <c r="R5" i="1"/>
  <c r="S5" i="1" s="1"/>
  <c r="R3" i="1"/>
  <c r="S3" i="1"/>
  <c r="R8" i="1"/>
  <c r="S8" i="1"/>
  <c r="R4" i="1"/>
  <c r="S4" i="1"/>
  <c r="R2" i="1"/>
  <c r="S2" i="1" s="1"/>
</calcChain>
</file>

<file path=xl/sharedStrings.xml><?xml version="1.0" encoding="utf-8"?>
<sst xmlns="http://schemas.openxmlformats.org/spreadsheetml/2006/main" count="40" uniqueCount="21">
  <si>
    <t>left</t>
  </si>
  <si>
    <t>top</t>
  </si>
  <si>
    <t>right</t>
  </si>
  <si>
    <t>bottom</t>
  </si>
  <si>
    <t>Confidence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</si>
  <si>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</si>
  <si>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</si>
  <si>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</si>
  <si>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</si>
  <si>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</si>
  <si>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</si>
  <si>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</si>
  <si>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</si>
  <si>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</si>
  <si>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object</t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</si>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</sst>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_ 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L24" sqref="L24"/>
    </sheetView>
  </sheetViews>
  <sheetFormatPr defaultRowHeight="16.5" x14ac:dyDescent="0.25"/>
  <cols>
    <col min="1" max="1" width="6" bestFit="1" customWidth="1"/>
    <col min="2" max="3" width="5.125" style="2" bestFit="1" customWidth="1"/>
    <col min="4" max="4" width="6.125" style="2" bestFit="1" customWidth="1"/>
    <col min="5" max="5" width="7" style="2" bestFit="1" customWidth="1"/>
    <col min="6" max="6" width="10.5" style="1" bestFit="1" customWidth="1"/>
    <col min="7" max="7" width="6.75" bestFit="1" customWidth="1"/>
    <col min="8" max="9" width="7.5" bestFit="1" customWidth="1"/>
    <col min="10" max="10" width="8.625" bestFit="1" customWidth="1"/>
    <col min="11" max="11" width="7.875" bestFit="1" customWidth="1"/>
    <col min="12" max="12" width="9.75" bestFit="1" customWidth="1"/>
    <col min="20" max="20" width="12.75" bestFit="1" customWidth="1"/>
  </cols>
  <sheetData>
    <row r="1" spans="1:20" ht="17.25" customHeight="1" x14ac:dyDescent="0.25">
      <c r="A1" s="4" t="s">
        <v>13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20</v>
      </c>
    </row>
    <row r="2" spans="1:20" s="7" customFormat="1" x14ac:dyDescent="0.25">
      <c r="A2" s="7">
        <v>19</v>
      </c>
      <c r="B2" s="8">
        <v>98.790300000000002</v>
      </c>
      <c r="C2" s="8">
        <v>190.958</v>
      </c>
      <c r="D2" s="8">
        <v>1007.96</v>
      </c>
      <c r="E2" s="8">
        <v>718.69299999999998</v>
      </c>
      <c r="F2" s="9">
        <v>0.47587699999999999</v>
      </c>
      <c r="G2" s="7" t="s">
        <v>5</v>
      </c>
      <c r="H2" s="8">
        <v>99</v>
      </c>
      <c r="I2" s="8">
        <v>191</v>
      </c>
      <c r="J2" s="8">
        <v>1230</v>
      </c>
      <c r="K2" s="8">
        <v>720</v>
      </c>
      <c r="L2" s="7" t="s">
        <v>5</v>
      </c>
      <c r="M2" s="8">
        <f>MAX(C2,I2)</f>
        <v>191</v>
      </c>
      <c r="N2" s="8">
        <f>MIN(E2,K2)</f>
        <v>718.69299999999998</v>
      </c>
      <c r="O2" s="8">
        <f>MAX(B2,H2)</f>
        <v>99</v>
      </c>
      <c r="P2" s="8">
        <f>MIN(D2,J2)</f>
        <v>1007.96</v>
      </c>
      <c r="Q2" s="8">
        <f>(N2-M2)*(P2-O2)</f>
        <v>479651.82928000001</v>
      </c>
      <c r="R2" s="7">
        <f>(E2-C2)*(D2-B2)+(K2-I2)*(J2-H2)-Q2</f>
        <v>598447.84234950016</v>
      </c>
      <c r="S2" s="7">
        <f>Q2/R2</f>
        <v>0.80149312160085961</v>
      </c>
      <c r="T2" s="7">
        <f>AVERAGE(S2:S11)</f>
        <v>0.88871379651737958</v>
      </c>
    </row>
    <row r="3" spans="1:20" s="7" customFormat="1" x14ac:dyDescent="0.25">
      <c r="A3" s="7">
        <v>20</v>
      </c>
      <c r="B3" s="8">
        <v>96.966999999999999</v>
      </c>
      <c r="C3" s="8">
        <v>191.79900000000001</v>
      </c>
      <c r="D3" s="8">
        <v>1007.66</v>
      </c>
      <c r="E3" s="8">
        <v>711.52200000000005</v>
      </c>
      <c r="F3" s="9">
        <v>0.372977</v>
      </c>
      <c r="G3" s="7" t="s">
        <v>5</v>
      </c>
      <c r="H3" s="8">
        <v>97</v>
      </c>
      <c r="I3" s="8">
        <v>192</v>
      </c>
      <c r="J3" s="8">
        <v>1226</v>
      </c>
      <c r="K3" s="7">
        <v>720</v>
      </c>
      <c r="L3" s="10" t="s">
        <v>5</v>
      </c>
      <c r="M3" s="8">
        <f t="shared" ref="M3:M10" si="0">MAX(C3,I3)</f>
        <v>192</v>
      </c>
      <c r="N3" s="8">
        <f t="shared" ref="N3:N10" si="1">MIN(E3,K3)</f>
        <v>711.52200000000005</v>
      </c>
      <c r="O3" s="8">
        <f t="shared" ref="O3:O10" si="2">MAX(B3,H3)</f>
        <v>97</v>
      </c>
      <c r="P3" s="8">
        <f t="shared" ref="P3:P10" si="3">MIN(D3,J3)</f>
        <v>1007.66</v>
      </c>
      <c r="Q3" s="8">
        <f t="shared" ref="Q3:Q10" si="4">(N3-M3)*(P3-O3)</f>
        <v>473107.90452000004</v>
      </c>
      <c r="R3" s="7">
        <f t="shared" ref="R3:R10" si="5">(E3-C3)*(D3-B3)+(K3-I3)*(J3-H3)-Q3</f>
        <v>596312.19351899996</v>
      </c>
      <c r="S3" s="7">
        <f t="shared" ref="S3:S10" si="6">Q3/R3</f>
        <v>0.79338961983665302</v>
      </c>
    </row>
    <row r="4" spans="1:20" s="7" customFormat="1" x14ac:dyDescent="0.25">
      <c r="A4" s="7">
        <v>21</v>
      </c>
      <c r="B4" s="8">
        <v>60.252800000000001</v>
      </c>
      <c r="C4" s="8">
        <v>188.53</v>
      </c>
      <c r="D4" s="8">
        <v>1280</v>
      </c>
      <c r="E4" s="8">
        <v>638.35799999999995</v>
      </c>
      <c r="F4" s="9">
        <v>0.36666799999999999</v>
      </c>
      <c r="G4" s="7" t="s">
        <v>5</v>
      </c>
      <c r="H4" s="8">
        <v>107</v>
      </c>
      <c r="I4" s="8">
        <v>196</v>
      </c>
      <c r="J4" s="8">
        <v>1224</v>
      </c>
      <c r="K4" s="8">
        <v>720</v>
      </c>
      <c r="L4" s="7" t="s">
        <v>5</v>
      </c>
      <c r="M4" s="8">
        <f t="shared" si="0"/>
        <v>196</v>
      </c>
      <c r="N4" s="8">
        <f t="shared" si="1"/>
        <v>638.35799999999995</v>
      </c>
      <c r="O4" s="8">
        <f t="shared" si="2"/>
        <v>107</v>
      </c>
      <c r="P4" s="8">
        <f t="shared" si="3"/>
        <v>1224</v>
      </c>
      <c r="Q4" s="8">
        <f t="shared" si="4"/>
        <v>494113.88599999994</v>
      </c>
      <c r="R4" s="7">
        <f t="shared" si="5"/>
        <v>639870.55748159997</v>
      </c>
      <c r="S4" s="7">
        <f t="shared" si="6"/>
        <v>0.7722091292100256</v>
      </c>
    </row>
    <row r="5" spans="1:20" s="7" customFormat="1" x14ac:dyDescent="0.25">
      <c r="A5" s="7">
        <v>22</v>
      </c>
      <c r="B5" s="8">
        <v>73.499399999999994</v>
      </c>
      <c r="C5" s="8">
        <v>195.42</v>
      </c>
      <c r="D5" s="8">
        <v>1171.1500000000001</v>
      </c>
      <c r="E5" s="8">
        <v>720</v>
      </c>
      <c r="F5" s="9">
        <v>0.41771200000000003</v>
      </c>
      <c r="G5" s="7" t="s">
        <v>5</v>
      </c>
      <c r="H5" s="8">
        <v>113</v>
      </c>
      <c r="I5" s="8">
        <v>195</v>
      </c>
      <c r="J5" s="7">
        <v>1193</v>
      </c>
      <c r="K5" s="7">
        <v>720</v>
      </c>
      <c r="L5" s="7" t="s">
        <v>5</v>
      </c>
      <c r="M5" s="8">
        <f t="shared" si="0"/>
        <v>195.42</v>
      </c>
      <c r="N5" s="8">
        <f t="shared" si="1"/>
        <v>720</v>
      </c>
      <c r="O5" s="8">
        <f t="shared" si="2"/>
        <v>113</v>
      </c>
      <c r="P5" s="8">
        <f t="shared" si="3"/>
        <v>1171.1500000000001</v>
      </c>
      <c r="Q5" s="8">
        <f t="shared" si="4"/>
        <v>555084.32700000005</v>
      </c>
      <c r="R5" s="7">
        <f t="shared" si="5"/>
        <v>587721.22474800004</v>
      </c>
      <c r="S5" s="7">
        <f t="shared" si="6"/>
        <v>0.94446874406825465</v>
      </c>
    </row>
    <row r="6" spans="1:20" s="7" customFormat="1" x14ac:dyDescent="0.25">
      <c r="A6" s="11">
        <v>23</v>
      </c>
      <c r="B6" s="8">
        <v>80.981099999999998</v>
      </c>
      <c r="C6" s="8">
        <v>197.66499999999999</v>
      </c>
      <c r="D6" s="8">
        <v>1160.9100000000001</v>
      </c>
      <c r="E6" s="8">
        <v>720</v>
      </c>
      <c r="F6" s="9">
        <v>0.374033</v>
      </c>
      <c r="G6" s="10" t="s">
        <v>5</v>
      </c>
      <c r="H6" s="8">
        <v>111</v>
      </c>
      <c r="I6" s="7">
        <v>199</v>
      </c>
      <c r="J6" s="7">
        <v>1185</v>
      </c>
      <c r="K6" s="7">
        <v>720</v>
      </c>
      <c r="L6" s="10" t="s">
        <v>5</v>
      </c>
      <c r="M6" s="8">
        <f t="shared" si="0"/>
        <v>199</v>
      </c>
      <c r="N6" s="8">
        <f t="shared" si="1"/>
        <v>720</v>
      </c>
      <c r="O6" s="8">
        <f t="shared" si="2"/>
        <v>111</v>
      </c>
      <c r="P6" s="8">
        <f t="shared" si="3"/>
        <v>1160.9100000000001</v>
      </c>
      <c r="Q6" s="8">
        <f t="shared" si="4"/>
        <v>547003.11</v>
      </c>
      <c r="R6" s="7">
        <f t="shared" si="5"/>
        <v>576635.55198150023</v>
      </c>
      <c r="S6" s="7">
        <f t="shared" si="6"/>
        <v>0.94861148973615328</v>
      </c>
    </row>
    <row r="7" spans="1:20" s="7" customFormat="1" x14ac:dyDescent="0.25">
      <c r="A7" s="7">
        <v>24</v>
      </c>
      <c r="B7" s="8">
        <v>81.216399999999993</v>
      </c>
      <c r="C7" s="8">
        <v>197.857</v>
      </c>
      <c r="D7" s="8">
        <v>1160.48</v>
      </c>
      <c r="E7" s="8">
        <v>717.495</v>
      </c>
      <c r="F7" s="9">
        <v>0.36389100000000002</v>
      </c>
      <c r="G7" s="7" t="s">
        <v>5</v>
      </c>
      <c r="H7" s="8">
        <v>116</v>
      </c>
      <c r="I7" s="8">
        <v>198</v>
      </c>
      <c r="J7" s="7">
        <v>1217</v>
      </c>
      <c r="K7" s="7">
        <v>720</v>
      </c>
      <c r="L7" s="7" t="s">
        <v>5</v>
      </c>
      <c r="M7" s="8">
        <f t="shared" si="0"/>
        <v>198</v>
      </c>
      <c r="N7" s="8">
        <f t="shared" si="1"/>
        <v>717.495</v>
      </c>
      <c r="O7" s="8">
        <f t="shared" si="2"/>
        <v>116</v>
      </c>
      <c r="P7" s="8">
        <f t="shared" si="3"/>
        <v>1160.48</v>
      </c>
      <c r="Q7" s="8">
        <f t="shared" si="4"/>
        <v>542602.13760000002</v>
      </c>
      <c r="R7" s="7">
        <f t="shared" si="5"/>
        <v>592946.24097679998</v>
      </c>
      <c r="S7" s="7">
        <f t="shared" si="6"/>
        <v>0.91509499530030791</v>
      </c>
    </row>
    <row r="8" spans="1:20" s="7" customFormat="1" x14ac:dyDescent="0.25">
      <c r="A8" s="7">
        <v>25</v>
      </c>
      <c r="B8" s="8">
        <v>73.438100000000006</v>
      </c>
      <c r="C8" s="8">
        <v>199.84899999999999</v>
      </c>
      <c r="D8" s="8">
        <v>1157.26</v>
      </c>
      <c r="E8" s="8">
        <v>716.9</v>
      </c>
      <c r="F8" s="9">
        <v>0.45245999999999997</v>
      </c>
      <c r="G8" s="7" t="s">
        <v>5</v>
      </c>
      <c r="H8" s="8">
        <v>113</v>
      </c>
      <c r="I8" s="8">
        <v>200</v>
      </c>
      <c r="J8" s="8">
        <v>1217</v>
      </c>
      <c r="K8" s="8">
        <v>720</v>
      </c>
      <c r="L8" s="7" t="s">
        <v>5</v>
      </c>
      <c r="M8" s="8">
        <f t="shared" si="0"/>
        <v>200</v>
      </c>
      <c r="N8" s="8">
        <f t="shared" si="1"/>
        <v>716.9</v>
      </c>
      <c r="O8" s="8">
        <f t="shared" si="2"/>
        <v>113</v>
      </c>
      <c r="P8" s="8">
        <f t="shared" si="3"/>
        <v>1157.26</v>
      </c>
      <c r="Q8" s="8">
        <f t="shared" si="4"/>
        <v>539777.99399999995</v>
      </c>
      <c r="R8" s="7">
        <f t="shared" si="5"/>
        <v>594693.20321689988</v>
      </c>
      <c r="S8" s="7">
        <f t="shared" si="6"/>
        <v>0.90765791685554043</v>
      </c>
    </row>
    <row r="9" spans="1:20" s="7" customFormat="1" x14ac:dyDescent="0.25">
      <c r="A9" s="7">
        <v>26</v>
      </c>
      <c r="B9" s="8">
        <v>47.139699999999998</v>
      </c>
      <c r="C9" s="8">
        <v>196.00399999999999</v>
      </c>
      <c r="D9" s="8">
        <v>1186.02</v>
      </c>
      <c r="E9" s="8">
        <v>720</v>
      </c>
      <c r="F9" s="9">
        <v>0.41675299999999998</v>
      </c>
      <c r="G9" s="7" t="s">
        <v>5</v>
      </c>
      <c r="H9" s="8">
        <v>113</v>
      </c>
      <c r="I9" s="8">
        <v>196</v>
      </c>
      <c r="J9" s="8">
        <v>1223</v>
      </c>
      <c r="K9" s="7">
        <v>720</v>
      </c>
      <c r="L9" s="7" t="s">
        <v>5</v>
      </c>
      <c r="M9" s="8">
        <f t="shared" si="0"/>
        <v>196.00399999999999</v>
      </c>
      <c r="N9" s="8">
        <f t="shared" si="1"/>
        <v>720</v>
      </c>
      <c r="O9" s="8">
        <f t="shared" si="2"/>
        <v>113</v>
      </c>
      <c r="P9" s="8">
        <f t="shared" si="3"/>
        <v>1186.02</v>
      </c>
      <c r="Q9" s="8">
        <f t="shared" si="4"/>
        <v>562258.18791999994</v>
      </c>
      <c r="R9" s="7">
        <f t="shared" si="5"/>
        <v>616150.53375880001</v>
      </c>
      <c r="S9" s="7">
        <f t="shared" si="6"/>
        <v>0.91253379996275896</v>
      </c>
    </row>
    <row r="10" spans="1:20" s="7" customFormat="1" x14ac:dyDescent="0.25">
      <c r="A10" s="7">
        <v>27</v>
      </c>
      <c r="B10" s="8">
        <v>118.718</v>
      </c>
      <c r="C10" s="8">
        <v>193.357</v>
      </c>
      <c r="D10" s="8">
        <v>1256.75</v>
      </c>
      <c r="E10" s="8">
        <v>720</v>
      </c>
      <c r="F10" s="9">
        <v>0.27795999999999998</v>
      </c>
      <c r="G10" s="7" t="s">
        <v>5</v>
      </c>
      <c r="H10" s="8">
        <v>119</v>
      </c>
      <c r="I10" s="8">
        <v>193</v>
      </c>
      <c r="J10" s="8">
        <v>1257</v>
      </c>
      <c r="K10" s="7">
        <v>720</v>
      </c>
      <c r="L10" s="10" t="s">
        <v>5</v>
      </c>
      <c r="M10" s="8">
        <f t="shared" si="0"/>
        <v>193.357</v>
      </c>
      <c r="N10" s="8">
        <f t="shared" si="1"/>
        <v>720</v>
      </c>
      <c r="O10" s="8">
        <f t="shared" si="2"/>
        <v>119</v>
      </c>
      <c r="P10" s="8">
        <f t="shared" si="3"/>
        <v>1256.75</v>
      </c>
      <c r="Q10" s="8">
        <f t="shared" si="4"/>
        <v>599188.07325000002</v>
      </c>
      <c r="R10" s="7">
        <f t="shared" si="5"/>
        <v>599874.51332599984</v>
      </c>
      <c r="S10" s="7">
        <f t="shared" si="6"/>
        <v>0.99885569388138551</v>
      </c>
    </row>
    <row r="11" spans="1:20" s="7" customFormat="1" x14ac:dyDescent="0.25">
      <c r="A11" s="7">
        <v>28</v>
      </c>
      <c r="B11" s="8">
        <v>48.922499999999999</v>
      </c>
      <c r="C11" s="8">
        <v>197.06</v>
      </c>
      <c r="D11" s="8">
        <v>1175.8399999999999</v>
      </c>
      <c r="E11" s="8">
        <v>713.81799999999998</v>
      </c>
      <c r="F11" s="9">
        <v>0.31451000000000001</v>
      </c>
      <c r="G11" s="7" t="s">
        <v>5</v>
      </c>
      <c r="H11" s="8">
        <v>112</v>
      </c>
      <c r="I11" s="8">
        <v>197</v>
      </c>
      <c r="J11" s="8">
        <v>1227</v>
      </c>
      <c r="K11" s="7">
        <v>720</v>
      </c>
      <c r="L11" s="7" t="s">
        <v>5</v>
      </c>
      <c r="M11" s="8">
        <f>MAX(C11,I11)</f>
        <v>197.06</v>
      </c>
      <c r="N11" s="8">
        <f>MIN(E11,K11)</f>
        <v>713.81799999999998</v>
      </c>
      <c r="O11" s="8">
        <f>MAX(B11,H11)</f>
        <v>112</v>
      </c>
      <c r="P11" s="8">
        <f>MIN(D11,J11)</f>
        <v>1175.8399999999999</v>
      </c>
      <c r="Q11" s="8">
        <f>(N11-M11)*(P11-O11)</f>
        <v>549747.83071999997</v>
      </c>
      <c r="R11" s="7">
        <f>(E11-C11)*(D11-B11)+(K11-I11)*(J11-H11)-Q11</f>
        <v>615740.80274499999</v>
      </c>
      <c r="S11" s="7">
        <f>Q11/R11</f>
        <v>0.89282345472185631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2021-05-12T15:05:15Z</dcterms:created>
  <dcterms:modified xsi:type="dcterms:W3CDTF">2021-05-13T12:50:29Z</dcterms:modified>
</cp:coreProperties>
</file>