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fixing_repairs_1\"/>
    </mc:Choice>
  </mc:AlternateContent>
  <xr:revisionPtr revIDLastSave="0" documentId="13_ncr:1_{E12BFD66-9321-48A6-831D-4F424B9D5DD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V2" i="1" l="1"/>
  <c r="U2" i="1"/>
  <c r="T2" i="1"/>
  <c r="M3" i="1"/>
  <c r="N3" i="1"/>
  <c r="Q3" i="1" s="1"/>
  <c r="O3" i="1"/>
  <c r="P3" i="1"/>
  <c r="M4" i="1"/>
  <c r="N4" i="1"/>
  <c r="O4" i="1"/>
  <c r="Q4" i="1" s="1"/>
  <c r="R4" i="1" s="1"/>
  <c r="P4" i="1"/>
  <c r="M5" i="1"/>
  <c r="N5" i="1"/>
  <c r="Q5" i="1" s="1"/>
  <c r="O5" i="1"/>
  <c r="P5" i="1"/>
  <c r="M6" i="1"/>
  <c r="N6" i="1"/>
  <c r="O6" i="1"/>
  <c r="P6" i="1"/>
  <c r="M7" i="1"/>
  <c r="N7" i="1"/>
  <c r="Q7" i="1" s="1"/>
  <c r="O7" i="1"/>
  <c r="P7" i="1"/>
  <c r="M8" i="1"/>
  <c r="N8" i="1"/>
  <c r="O8" i="1"/>
  <c r="P8" i="1"/>
  <c r="Q8" i="1"/>
  <c r="R8" i="1" s="1"/>
  <c r="M9" i="1"/>
  <c r="N9" i="1"/>
  <c r="Q9" i="1" s="1"/>
  <c r="O9" i="1"/>
  <c r="P9" i="1"/>
  <c r="M10" i="1"/>
  <c r="N10" i="1"/>
  <c r="O10" i="1"/>
  <c r="P10" i="1"/>
  <c r="M11" i="1"/>
  <c r="N11" i="1"/>
  <c r="Q11" i="1" s="1"/>
  <c r="O11" i="1"/>
  <c r="P11" i="1"/>
  <c r="M12" i="1"/>
  <c r="Q12" i="1" s="1"/>
  <c r="N12" i="1"/>
  <c r="O12" i="1"/>
  <c r="P12" i="1"/>
  <c r="M13" i="1"/>
  <c r="N13" i="1"/>
  <c r="O13" i="1"/>
  <c r="P13" i="1"/>
  <c r="M14" i="1"/>
  <c r="N14" i="1"/>
  <c r="Q14" i="1" s="1"/>
  <c r="O14" i="1"/>
  <c r="P14" i="1"/>
  <c r="M15" i="1"/>
  <c r="N15" i="1"/>
  <c r="Q15" i="1" s="1"/>
  <c r="O15" i="1"/>
  <c r="P15" i="1"/>
  <c r="M16" i="1"/>
  <c r="Q16" i="1" s="1"/>
  <c r="N16" i="1"/>
  <c r="O16" i="1"/>
  <c r="P16" i="1"/>
  <c r="M17" i="1"/>
  <c r="N17" i="1"/>
  <c r="Q17" i="1" s="1"/>
  <c r="O17" i="1"/>
  <c r="P17" i="1"/>
  <c r="M18" i="1"/>
  <c r="N18" i="1"/>
  <c r="Q18" i="1" s="1"/>
  <c r="O18" i="1"/>
  <c r="P18" i="1"/>
  <c r="M19" i="1"/>
  <c r="N19" i="1"/>
  <c r="O19" i="1"/>
  <c r="P19" i="1"/>
  <c r="M20" i="1"/>
  <c r="Q20" i="1" s="1"/>
  <c r="N20" i="1"/>
  <c r="O20" i="1"/>
  <c r="P20" i="1"/>
  <c r="M21" i="1"/>
  <c r="N21" i="1"/>
  <c r="Q21" i="1" s="1"/>
  <c r="O21" i="1"/>
  <c r="P21" i="1"/>
  <c r="M22" i="1"/>
  <c r="N22" i="1"/>
  <c r="Q22" i="1" s="1"/>
  <c r="O22" i="1"/>
  <c r="P22" i="1"/>
  <c r="M23" i="1"/>
  <c r="N23" i="1"/>
  <c r="Q23" i="1" s="1"/>
  <c r="O23" i="1"/>
  <c r="P23" i="1"/>
  <c r="M24" i="1"/>
  <c r="Q24" i="1" s="1"/>
  <c r="N24" i="1"/>
  <c r="O24" i="1"/>
  <c r="P24" i="1"/>
  <c r="M25" i="1"/>
  <c r="N25" i="1"/>
  <c r="O25" i="1"/>
  <c r="P25" i="1"/>
  <c r="M26" i="1"/>
  <c r="N26" i="1"/>
  <c r="Q26" i="1" s="1"/>
  <c r="O26" i="1"/>
  <c r="P26" i="1"/>
  <c r="M27" i="1"/>
  <c r="N27" i="1"/>
  <c r="Q27" i="1" s="1"/>
  <c r="O27" i="1"/>
  <c r="P27" i="1"/>
  <c r="M28" i="1"/>
  <c r="Q28" i="1" s="1"/>
  <c r="N28" i="1"/>
  <c r="O28" i="1"/>
  <c r="P28" i="1"/>
  <c r="M29" i="1"/>
  <c r="N29" i="1"/>
  <c r="Q29" i="1" s="1"/>
  <c r="O29" i="1"/>
  <c r="P29" i="1"/>
  <c r="M30" i="1"/>
  <c r="N30" i="1"/>
  <c r="Q30" i="1" s="1"/>
  <c r="O30" i="1"/>
  <c r="P30" i="1"/>
  <c r="M31" i="1"/>
  <c r="N31" i="1"/>
  <c r="Q31" i="1" s="1"/>
  <c r="O31" i="1"/>
  <c r="P31" i="1"/>
  <c r="P2" i="1"/>
  <c r="O2" i="1"/>
  <c r="N2" i="1"/>
  <c r="Q2" i="1" s="1"/>
  <c r="M2" i="1"/>
  <c r="Q25" i="1" l="1"/>
  <c r="S25" i="1" s="1"/>
  <c r="Q19" i="1"/>
  <c r="R19" i="1" s="1"/>
  <c r="S19" i="1" s="1"/>
  <c r="Q13" i="1"/>
  <c r="Q10" i="1"/>
  <c r="R10" i="1" s="1"/>
  <c r="S10" i="1" s="1"/>
  <c r="Q6" i="1"/>
  <c r="R6" i="1" s="1"/>
  <c r="S29" i="1"/>
  <c r="R29" i="1"/>
  <c r="R27" i="1"/>
  <c r="S27" i="1"/>
  <c r="R23" i="1"/>
  <c r="S23" i="1" s="1"/>
  <c r="R21" i="1"/>
  <c r="S21" i="1" s="1"/>
  <c r="S17" i="1"/>
  <c r="R17" i="1"/>
  <c r="R14" i="1"/>
  <c r="S14" i="1" s="1"/>
  <c r="R11" i="1"/>
  <c r="S11" i="1" s="1"/>
  <c r="R9" i="1"/>
  <c r="S9" i="1" s="1"/>
  <c r="R24" i="1"/>
  <c r="S24" i="1" s="1"/>
  <c r="R16" i="1"/>
  <c r="S16" i="1"/>
  <c r="R7" i="1"/>
  <c r="S7" i="1" s="1"/>
  <c r="S5" i="1"/>
  <c r="R5" i="1"/>
  <c r="R30" i="1"/>
  <c r="S30" i="1"/>
  <c r="R25" i="1"/>
  <c r="R22" i="1"/>
  <c r="S22" i="1" s="1"/>
  <c r="R15" i="1"/>
  <c r="S15" i="1"/>
  <c r="R13" i="1"/>
  <c r="S13" i="1" s="1"/>
  <c r="R28" i="1"/>
  <c r="S28" i="1" s="1"/>
  <c r="R20" i="1"/>
  <c r="S20" i="1"/>
  <c r="R12" i="1"/>
  <c r="S12" i="1" s="1"/>
  <c r="R3" i="1"/>
  <c r="S3" i="1" s="1"/>
  <c r="R31" i="1"/>
  <c r="S31" i="1" s="1"/>
  <c r="R26" i="1"/>
  <c r="S26" i="1"/>
  <c r="R18" i="1"/>
  <c r="S18" i="1" s="1"/>
  <c r="S8" i="1"/>
  <c r="S4" i="1"/>
  <c r="R2" i="1"/>
  <c r="S2" i="1" s="1"/>
  <c r="S6" i="1" l="1"/>
</calcChain>
</file>

<file path=xl/sharedStrings.xml><?xml version="1.0" encoding="utf-8"?>
<sst xmlns="http://schemas.openxmlformats.org/spreadsheetml/2006/main" count="82" uniqueCount="23">
  <si>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</si>
  <si>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</si>
  <si>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</si>
  <si>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</si>
  <si>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</si>
  <si>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</si>
  <si>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</si>
  <si>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</si>
  <si>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</si>
  <si>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</si>
  <si>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</si>
  <si>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</si>
  <si>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</si>
  <si>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</si>
  <si>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person1 IOU</t>
    <phoneticPr fontId="18" type="noConversion"/>
  </si>
  <si>
    <t>person2 IOU</t>
    <phoneticPr fontId="18" type="noConversion"/>
  </si>
  <si>
    <t>person3 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</si>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</sst>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U17" sqref="U17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7.125" bestFit="1" customWidth="1"/>
    <col min="18" max="21" width="12.75" bestFit="1" customWidth="1"/>
    <col min="22" max="22" width="11.625" bestFit="1" customWidth="1"/>
  </cols>
  <sheetData>
    <row r="1" spans="1:22" x14ac:dyDescent="0.25">
      <c r="A1" s="4" t="s">
        <v>17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</row>
    <row r="2" spans="1:22" s="7" customFormat="1" x14ac:dyDescent="0.25">
      <c r="A2" s="7">
        <v>62</v>
      </c>
      <c r="B2" s="8">
        <v>74.2714</v>
      </c>
      <c r="C2" s="8">
        <v>388.03199999999998</v>
      </c>
      <c r="D2" s="8">
        <v>192.78299999999999</v>
      </c>
      <c r="E2" s="8">
        <v>797.37199999999996</v>
      </c>
      <c r="F2" s="9">
        <v>0.92255600000000004</v>
      </c>
      <c r="G2" s="7" t="s">
        <v>6</v>
      </c>
      <c r="H2" s="8">
        <v>74.2714</v>
      </c>
      <c r="I2" s="8">
        <v>388.03199999999998</v>
      </c>
      <c r="J2" s="8">
        <v>192.78299999999999</v>
      </c>
      <c r="K2" s="8">
        <v>804</v>
      </c>
      <c r="L2" s="7" t="s">
        <v>6</v>
      </c>
      <c r="M2" s="8">
        <f>MAX(C2,I2)</f>
        <v>388.03199999999998</v>
      </c>
      <c r="N2" s="8">
        <f>MIN(E2,K2)</f>
        <v>797.37199999999996</v>
      </c>
      <c r="O2" s="8">
        <f>MAX(B2,H2)</f>
        <v>74.2714</v>
      </c>
      <c r="P2" s="8">
        <f>MIN(D2,J2)</f>
        <v>192.78299999999999</v>
      </c>
      <c r="Q2" s="8">
        <f>(N2-M2)*(P2-O2)</f>
        <v>48511.538343999993</v>
      </c>
      <c r="R2" s="7">
        <f>(E2-C2)*(D2-B2)+(K2-I2)*(J2-H2)-Q2</f>
        <v>49297.033228799999</v>
      </c>
      <c r="S2" s="7">
        <f>Q2/R2</f>
        <v>0.98406608200630807</v>
      </c>
      <c r="T2" s="7">
        <f>AVERAGE(S2,S5,S8,S11,S14,S17,S20,S23,S26,S29)</f>
        <v>0.98496485394895805</v>
      </c>
      <c r="U2" s="7">
        <f>AVERAGE(S3,S7,S9,S12,S15,S18,S21,S24,S27,S30)</f>
        <v>0.940995450660988</v>
      </c>
      <c r="V2" s="7">
        <f>AVERAGE(S4,S6,S10,S13,S16,S19,S22,S25,S28,S31)</f>
        <v>0.98144628952674806</v>
      </c>
    </row>
    <row r="3" spans="1:22" s="7" customFormat="1" x14ac:dyDescent="0.25">
      <c r="B3" s="8">
        <v>258.411</v>
      </c>
      <c r="C3" s="8">
        <v>292.92599999999999</v>
      </c>
      <c r="D3" s="8">
        <v>388.63299999999998</v>
      </c>
      <c r="E3" s="8">
        <v>825.58299999999997</v>
      </c>
      <c r="F3" s="9">
        <v>0.82846900000000001</v>
      </c>
      <c r="G3" s="7" t="s">
        <v>6</v>
      </c>
      <c r="H3" s="8">
        <v>258.411</v>
      </c>
      <c r="I3" s="8">
        <v>315</v>
      </c>
      <c r="J3" s="8">
        <v>388.63299999999998</v>
      </c>
      <c r="K3" s="8">
        <v>829</v>
      </c>
      <c r="L3" s="7" t="s">
        <v>6</v>
      </c>
      <c r="M3" s="8">
        <f t="shared" ref="M3:M31" si="0">MAX(C3,I3)</f>
        <v>315</v>
      </c>
      <c r="N3" s="8">
        <f t="shared" ref="N3:N31" si="1">MIN(E3,K3)</f>
        <v>825.58299999999997</v>
      </c>
      <c r="O3" s="8">
        <f t="shared" ref="O3:O31" si="2">MAX(B3,H3)</f>
        <v>258.411</v>
      </c>
      <c r="P3" s="8">
        <f t="shared" ref="P3:P31" si="3">MIN(D3,J3)</f>
        <v>388.63299999999998</v>
      </c>
      <c r="Q3" s="8">
        <f t="shared" ref="Q3:Q31" si="4">(N3-M3)*(P3-O3)</f>
        <v>66489.13942599998</v>
      </c>
      <c r="R3" s="7">
        <f t="shared" ref="R3:R31" si="5">(E3-C3)*(D3-B3)+(K3-I3)*(J3-H3)-Q3</f>
        <v>69808.628427999996</v>
      </c>
      <c r="S3" s="7">
        <f t="shared" ref="S3:S31" si="6">Q3/R3</f>
        <v>0.95244872909337119</v>
      </c>
    </row>
    <row r="4" spans="1:22" s="7" customFormat="1" x14ac:dyDescent="0.25">
      <c r="B4" s="8">
        <v>256.84699999999998</v>
      </c>
      <c r="C4" s="8">
        <v>46.505699999999997</v>
      </c>
      <c r="D4" s="8">
        <v>362.86900000000003</v>
      </c>
      <c r="E4" s="8">
        <v>289.87900000000002</v>
      </c>
      <c r="F4" s="9">
        <v>0.66625199999999996</v>
      </c>
      <c r="G4" s="7" t="s">
        <v>6</v>
      </c>
      <c r="H4" s="8">
        <v>258</v>
      </c>
      <c r="I4" s="8">
        <v>46.505699999999997</v>
      </c>
      <c r="J4" s="8">
        <v>362.86900000000003</v>
      </c>
      <c r="K4" s="8">
        <v>289.87900000000002</v>
      </c>
      <c r="L4" s="7" t="s">
        <v>6</v>
      </c>
      <c r="M4" s="8">
        <f t="shared" si="0"/>
        <v>46.505699999999997</v>
      </c>
      <c r="N4" s="8">
        <f t="shared" si="1"/>
        <v>289.87900000000002</v>
      </c>
      <c r="O4" s="8">
        <f t="shared" si="2"/>
        <v>258</v>
      </c>
      <c r="P4" s="8">
        <f t="shared" si="3"/>
        <v>362.86900000000003</v>
      </c>
      <c r="Q4" s="8">
        <f t="shared" si="4"/>
        <v>25522.314597700009</v>
      </c>
      <c r="R4" s="7">
        <f t="shared" si="5"/>
        <v>25802.924012600015</v>
      </c>
      <c r="S4" s="7">
        <f t="shared" si="6"/>
        <v>0.98912489860594954</v>
      </c>
    </row>
    <row r="5" spans="1:22" s="7" customFormat="1" x14ac:dyDescent="0.25">
      <c r="A5" s="7">
        <v>63</v>
      </c>
      <c r="B5" s="8">
        <v>75.848100000000002</v>
      </c>
      <c r="C5" s="8">
        <v>389.19</v>
      </c>
      <c r="D5" s="8">
        <v>193.577</v>
      </c>
      <c r="E5" s="8">
        <v>799.29100000000005</v>
      </c>
      <c r="F5" s="9">
        <v>0.92437400000000003</v>
      </c>
      <c r="G5" s="7" t="s">
        <v>6</v>
      </c>
      <c r="H5" s="8">
        <v>75.848100000000002</v>
      </c>
      <c r="I5" s="8">
        <v>389.19</v>
      </c>
      <c r="J5" s="8">
        <v>193.577</v>
      </c>
      <c r="K5" s="8">
        <v>807</v>
      </c>
      <c r="L5" s="7" t="s">
        <v>6</v>
      </c>
      <c r="M5" s="8">
        <f t="shared" si="0"/>
        <v>389.19</v>
      </c>
      <c r="N5" s="8">
        <f t="shared" si="1"/>
        <v>799.29100000000005</v>
      </c>
      <c r="O5" s="8">
        <f t="shared" si="2"/>
        <v>75.848100000000002</v>
      </c>
      <c r="P5" s="8">
        <f t="shared" si="3"/>
        <v>193.577</v>
      </c>
      <c r="Q5" s="8">
        <f t="shared" si="4"/>
        <v>48280.739618900006</v>
      </c>
      <c r="R5" s="7">
        <f t="shared" si="5"/>
        <v>49188.311708999994</v>
      </c>
      <c r="S5" s="7">
        <f t="shared" si="6"/>
        <v>0.98154902946315337</v>
      </c>
    </row>
    <row r="6" spans="1:22" s="7" customFormat="1" x14ac:dyDescent="0.25">
      <c r="B6" s="8">
        <v>257.35399999999998</v>
      </c>
      <c r="C6" s="8">
        <v>5.0968900000000001</v>
      </c>
      <c r="D6" s="8">
        <v>360.62200000000001</v>
      </c>
      <c r="E6" s="8">
        <v>308.38799999999998</v>
      </c>
      <c r="F6" s="9">
        <v>0.83562000000000003</v>
      </c>
      <c r="G6" s="7" t="s">
        <v>6</v>
      </c>
      <c r="H6" s="8">
        <v>256</v>
      </c>
      <c r="I6" s="8">
        <v>5.0968900000000001</v>
      </c>
      <c r="J6" s="8">
        <v>360.62200000000001</v>
      </c>
      <c r="K6" s="8">
        <v>308.38799999999998</v>
      </c>
      <c r="L6" s="7" t="s">
        <v>6</v>
      </c>
      <c r="M6" s="8">
        <f t="shared" si="0"/>
        <v>5.0968900000000001</v>
      </c>
      <c r="N6" s="8">
        <f t="shared" si="1"/>
        <v>308.38799999999998</v>
      </c>
      <c r="O6" s="8">
        <f t="shared" si="2"/>
        <v>257.35399999999998</v>
      </c>
      <c r="P6" s="8">
        <f t="shared" si="3"/>
        <v>360.62200000000001</v>
      </c>
      <c r="Q6" s="8">
        <f t="shared" si="4"/>
        <v>31320.26634748001</v>
      </c>
      <c r="R6" s="7">
        <f t="shared" si="5"/>
        <v>31730.922510420005</v>
      </c>
      <c r="S6" s="7">
        <f t="shared" si="6"/>
        <v>0.98705817132151952</v>
      </c>
    </row>
    <row r="7" spans="1:22" s="7" customFormat="1" x14ac:dyDescent="0.25">
      <c r="B7" s="8">
        <v>261.23399999999998</v>
      </c>
      <c r="C7" s="8">
        <v>263.46600000000001</v>
      </c>
      <c r="D7" s="8">
        <v>379.81200000000001</v>
      </c>
      <c r="E7" s="8">
        <v>834.476</v>
      </c>
      <c r="F7" s="9">
        <v>0.82000300000000004</v>
      </c>
      <c r="G7" s="7" t="s">
        <v>6</v>
      </c>
      <c r="H7" s="8">
        <v>261.23399999999998</v>
      </c>
      <c r="I7" s="8">
        <v>263.46600000000001</v>
      </c>
      <c r="J7" s="8">
        <v>379.81200000000001</v>
      </c>
      <c r="K7" s="8">
        <v>828</v>
      </c>
      <c r="L7" s="7" t="s">
        <v>6</v>
      </c>
      <c r="M7" s="8">
        <f t="shared" si="0"/>
        <v>263.46600000000001</v>
      </c>
      <c r="N7" s="8">
        <f t="shared" si="1"/>
        <v>828</v>
      </c>
      <c r="O7" s="8">
        <f t="shared" si="2"/>
        <v>261.23399999999998</v>
      </c>
      <c r="P7" s="8">
        <f t="shared" si="3"/>
        <v>379.81200000000001</v>
      </c>
      <c r="Q7" s="8">
        <f t="shared" si="4"/>
        <v>66941.312652000022</v>
      </c>
      <c r="R7" s="7">
        <f t="shared" si="5"/>
        <v>67709.223780000029</v>
      </c>
      <c r="S7" s="7">
        <f t="shared" si="6"/>
        <v>0.98865869249225047</v>
      </c>
    </row>
    <row r="8" spans="1:22" s="7" customFormat="1" x14ac:dyDescent="0.25">
      <c r="A8" s="7">
        <v>64</v>
      </c>
      <c r="B8" s="8">
        <v>76.735799999999998</v>
      </c>
      <c r="C8" s="8">
        <v>390.87799999999999</v>
      </c>
      <c r="D8" s="8">
        <v>193.339</v>
      </c>
      <c r="E8" s="8">
        <v>801.73800000000006</v>
      </c>
      <c r="F8" s="9">
        <v>0.92378199999999999</v>
      </c>
      <c r="G8" s="7" t="s">
        <v>6</v>
      </c>
      <c r="H8" s="8">
        <v>76.735799999999998</v>
      </c>
      <c r="I8" s="8">
        <v>390.87799999999999</v>
      </c>
      <c r="J8" s="8">
        <v>193.339</v>
      </c>
      <c r="K8" s="8">
        <v>807</v>
      </c>
      <c r="L8" s="7" t="s">
        <v>6</v>
      </c>
      <c r="M8" s="8">
        <f t="shared" si="0"/>
        <v>390.87799999999999</v>
      </c>
      <c r="N8" s="8">
        <f t="shared" si="1"/>
        <v>801.73800000000006</v>
      </c>
      <c r="O8" s="8">
        <f t="shared" si="2"/>
        <v>76.735799999999998</v>
      </c>
      <c r="P8" s="8">
        <f t="shared" si="3"/>
        <v>193.339</v>
      </c>
      <c r="Q8" s="8">
        <f t="shared" si="4"/>
        <v>47907.590752000011</v>
      </c>
      <c r="R8" s="7">
        <f t="shared" si="5"/>
        <v>48521.156790400004</v>
      </c>
      <c r="S8" s="7">
        <f t="shared" si="6"/>
        <v>0.98735467002465638</v>
      </c>
    </row>
    <row r="9" spans="1:22" s="7" customFormat="1" x14ac:dyDescent="0.25">
      <c r="B9" s="8">
        <v>262.58499999999998</v>
      </c>
      <c r="C9" s="8">
        <v>255.15600000000001</v>
      </c>
      <c r="D9" s="8">
        <v>378.96100000000001</v>
      </c>
      <c r="E9" s="8">
        <v>841.49900000000002</v>
      </c>
      <c r="F9" s="9">
        <v>0.80474999999999997</v>
      </c>
      <c r="G9" s="7" t="s">
        <v>6</v>
      </c>
      <c r="H9" s="8">
        <v>262.58499999999998</v>
      </c>
      <c r="I9" s="8">
        <v>312</v>
      </c>
      <c r="J9" s="8">
        <v>378.96100000000001</v>
      </c>
      <c r="K9" s="8">
        <v>829</v>
      </c>
      <c r="L9" s="7" t="s">
        <v>6</v>
      </c>
      <c r="M9" s="8">
        <f t="shared" si="0"/>
        <v>312</v>
      </c>
      <c r="N9" s="8">
        <f t="shared" si="1"/>
        <v>829</v>
      </c>
      <c r="O9" s="8">
        <f t="shared" si="2"/>
        <v>262.58499999999998</v>
      </c>
      <c r="P9" s="8">
        <f t="shared" si="3"/>
        <v>378.96100000000001</v>
      </c>
      <c r="Q9" s="8">
        <f t="shared" si="4"/>
        <v>60166.392000000014</v>
      </c>
      <c r="R9" s="7">
        <f t="shared" si="5"/>
        <v>68236.252968000015</v>
      </c>
      <c r="S9" s="7">
        <f t="shared" si="6"/>
        <v>0.88173645801177813</v>
      </c>
    </row>
    <row r="10" spans="1:22" s="7" customFormat="1" x14ac:dyDescent="0.25">
      <c r="B10" s="8">
        <v>256.57499999999999</v>
      </c>
      <c r="C10" s="8">
        <v>2.93493</v>
      </c>
      <c r="D10" s="8">
        <v>359.7</v>
      </c>
      <c r="E10" s="8">
        <v>325.642</v>
      </c>
      <c r="F10" s="9">
        <v>0.73078500000000002</v>
      </c>
      <c r="G10" s="7" t="s">
        <v>6</v>
      </c>
      <c r="H10" s="8">
        <v>256.57499999999999</v>
      </c>
      <c r="I10" s="8">
        <v>2</v>
      </c>
      <c r="J10" s="8">
        <v>359.7</v>
      </c>
      <c r="K10" s="8">
        <v>325.642</v>
      </c>
      <c r="L10" s="7" t="s">
        <v>6</v>
      </c>
      <c r="M10" s="8">
        <f t="shared" si="0"/>
        <v>2.93493</v>
      </c>
      <c r="N10" s="8">
        <f t="shared" si="1"/>
        <v>325.642</v>
      </c>
      <c r="O10" s="8">
        <f t="shared" si="2"/>
        <v>256.57499999999999</v>
      </c>
      <c r="P10" s="8">
        <f t="shared" si="3"/>
        <v>359.7</v>
      </c>
      <c r="Q10" s="8">
        <f t="shared" si="4"/>
        <v>33279.16659375</v>
      </c>
      <c r="R10" s="7">
        <f t="shared" si="5"/>
        <v>33375.581249999996</v>
      </c>
      <c r="S10" s="7">
        <f t="shared" si="6"/>
        <v>0.9971112216584993</v>
      </c>
    </row>
    <row r="11" spans="1:22" s="7" customFormat="1" x14ac:dyDescent="0.25">
      <c r="A11" s="7">
        <v>65</v>
      </c>
      <c r="B11" s="8">
        <v>77.086699999999993</v>
      </c>
      <c r="C11" s="8">
        <v>392.48</v>
      </c>
      <c r="D11" s="8">
        <v>193.07300000000001</v>
      </c>
      <c r="E11" s="8">
        <v>804.22</v>
      </c>
      <c r="F11" s="9">
        <v>0.92689100000000002</v>
      </c>
      <c r="G11" s="7" t="s">
        <v>6</v>
      </c>
      <c r="H11" s="8">
        <v>77.086699999999993</v>
      </c>
      <c r="I11" s="8">
        <v>392.48</v>
      </c>
      <c r="J11" s="8">
        <v>193.07300000000001</v>
      </c>
      <c r="K11" s="8">
        <v>807</v>
      </c>
      <c r="L11" s="7" t="s">
        <v>6</v>
      </c>
      <c r="M11" s="8">
        <f t="shared" si="0"/>
        <v>392.48</v>
      </c>
      <c r="N11" s="8">
        <f t="shared" si="1"/>
        <v>804.22</v>
      </c>
      <c r="O11" s="8">
        <f t="shared" si="2"/>
        <v>77.086699999999993</v>
      </c>
      <c r="P11" s="8">
        <f t="shared" si="3"/>
        <v>193.07300000000001</v>
      </c>
      <c r="Q11" s="8">
        <f t="shared" si="4"/>
        <v>47756.199162000004</v>
      </c>
      <c r="R11" s="7">
        <f t="shared" si="5"/>
        <v>48078.641076</v>
      </c>
      <c r="S11" s="7">
        <f t="shared" si="6"/>
        <v>0.99329344784328877</v>
      </c>
    </row>
    <row r="12" spans="1:22" s="7" customFormat="1" x14ac:dyDescent="0.25">
      <c r="B12" s="8">
        <v>262.75200000000001</v>
      </c>
      <c r="C12" s="8">
        <v>307.09699999999998</v>
      </c>
      <c r="D12" s="8">
        <v>378.68200000000002</v>
      </c>
      <c r="E12" s="8">
        <v>828.702</v>
      </c>
      <c r="F12" s="9">
        <v>0.78678800000000004</v>
      </c>
      <c r="G12" s="7" t="s">
        <v>6</v>
      </c>
      <c r="H12" s="8">
        <v>262.75200000000001</v>
      </c>
      <c r="I12" s="8">
        <v>322</v>
      </c>
      <c r="J12" s="8">
        <v>378.68200000000002</v>
      </c>
      <c r="K12" s="8">
        <v>828.702</v>
      </c>
      <c r="L12" s="7" t="s">
        <v>6</v>
      </c>
      <c r="M12" s="8">
        <f t="shared" si="0"/>
        <v>322</v>
      </c>
      <c r="N12" s="8">
        <f t="shared" si="1"/>
        <v>828.702</v>
      </c>
      <c r="O12" s="8">
        <f t="shared" si="2"/>
        <v>262.75200000000001</v>
      </c>
      <c r="P12" s="8">
        <f t="shared" si="3"/>
        <v>378.68200000000002</v>
      </c>
      <c r="Q12" s="8">
        <f t="shared" si="4"/>
        <v>58741.96286</v>
      </c>
      <c r="R12" s="7">
        <f t="shared" si="5"/>
        <v>60469.667650000003</v>
      </c>
      <c r="S12" s="7">
        <f t="shared" si="6"/>
        <v>0.97142857142857142</v>
      </c>
    </row>
    <row r="13" spans="1:22" s="7" customFormat="1" x14ac:dyDescent="0.25">
      <c r="B13" s="8">
        <v>259.93799999999999</v>
      </c>
      <c r="C13" s="8">
        <v>3.1607400000000001</v>
      </c>
      <c r="D13" s="8">
        <v>360.24900000000002</v>
      </c>
      <c r="E13" s="8">
        <v>342.839</v>
      </c>
      <c r="F13" s="9">
        <v>0.66642999999999997</v>
      </c>
      <c r="G13" s="7" t="s">
        <v>6</v>
      </c>
      <c r="H13" s="8">
        <v>259.93799999999999</v>
      </c>
      <c r="I13" s="8">
        <v>2</v>
      </c>
      <c r="J13" s="8">
        <v>360.24900000000002</v>
      </c>
      <c r="K13" s="8">
        <v>342.839</v>
      </c>
      <c r="L13" s="7" t="s">
        <v>6</v>
      </c>
      <c r="M13" s="8">
        <f t="shared" si="0"/>
        <v>3.1607400000000001</v>
      </c>
      <c r="N13" s="8">
        <f t="shared" si="1"/>
        <v>342.839</v>
      </c>
      <c r="O13" s="8">
        <f t="shared" si="2"/>
        <v>259.93799999999999</v>
      </c>
      <c r="P13" s="8">
        <f t="shared" si="3"/>
        <v>360.24900000000002</v>
      </c>
      <c r="Q13" s="8">
        <f t="shared" si="4"/>
        <v>34073.465938860012</v>
      </c>
      <c r="R13" s="7">
        <f t="shared" si="5"/>
        <v>34189.90092900001</v>
      </c>
      <c r="S13" s="7">
        <f t="shared" si="6"/>
        <v>0.99659446248815431</v>
      </c>
    </row>
    <row r="14" spans="1:22" s="7" customFormat="1" x14ac:dyDescent="0.25">
      <c r="A14" s="10">
        <v>66</v>
      </c>
      <c r="B14" s="8">
        <v>77.808999999999997</v>
      </c>
      <c r="C14" s="8">
        <v>394.11900000000003</v>
      </c>
      <c r="D14" s="8">
        <v>192.375</v>
      </c>
      <c r="E14" s="8">
        <v>804.78599999999994</v>
      </c>
      <c r="F14" s="9">
        <v>0.92362500000000003</v>
      </c>
      <c r="G14" s="7" t="s">
        <v>6</v>
      </c>
      <c r="H14" s="8">
        <v>77.808999999999997</v>
      </c>
      <c r="I14" s="8">
        <v>394.11900000000003</v>
      </c>
      <c r="J14" s="8">
        <v>192.375</v>
      </c>
      <c r="K14" s="8">
        <v>811</v>
      </c>
      <c r="L14" s="7" t="s">
        <v>6</v>
      </c>
      <c r="M14" s="8">
        <f t="shared" si="0"/>
        <v>394.11900000000003</v>
      </c>
      <c r="N14" s="8">
        <f t="shared" si="1"/>
        <v>804.78599999999994</v>
      </c>
      <c r="O14" s="8">
        <f t="shared" si="2"/>
        <v>77.808999999999997</v>
      </c>
      <c r="P14" s="8">
        <f t="shared" si="3"/>
        <v>192.375</v>
      </c>
      <c r="Q14" s="8">
        <f t="shared" si="4"/>
        <v>47048.475521999993</v>
      </c>
      <c r="R14" s="7">
        <f t="shared" si="5"/>
        <v>47760.388646000007</v>
      </c>
      <c r="S14" s="7">
        <f t="shared" si="6"/>
        <v>0.98509406761162033</v>
      </c>
    </row>
    <row r="15" spans="1:22" s="7" customFormat="1" x14ac:dyDescent="0.25">
      <c r="B15" s="8">
        <v>261.03800000000001</v>
      </c>
      <c r="C15" s="8">
        <v>314.738</v>
      </c>
      <c r="D15" s="8">
        <v>380.71</v>
      </c>
      <c r="E15" s="8">
        <v>813.97500000000002</v>
      </c>
      <c r="F15" s="9">
        <v>0.84065599999999996</v>
      </c>
      <c r="G15" s="7" t="s">
        <v>6</v>
      </c>
      <c r="H15" s="8">
        <v>261.03800000000001</v>
      </c>
      <c r="I15" s="8">
        <v>314.738</v>
      </c>
      <c r="J15" s="8">
        <v>380.71</v>
      </c>
      <c r="K15" s="8">
        <v>837</v>
      </c>
      <c r="L15" s="7" t="s">
        <v>6</v>
      </c>
      <c r="M15" s="8">
        <f t="shared" si="0"/>
        <v>314.738</v>
      </c>
      <c r="N15" s="8">
        <f t="shared" si="1"/>
        <v>813.97500000000002</v>
      </c>
      <c r="O15" s="8">
        <f t="shared" si="2"/>
        <v>261.03800000000001</v>
      </c>
      <c r="P15" s="8">
        <f t="shared" si="3"/>
        <v>380.71</v>
      </c>
      <c r="Q15" s="8">
        <f t="shared" si="4"/>
        <v>59744.69026399999</v>
      </c>
      <c r="R15" s="7">
        <f t="shared" si="5"/>
        <v>62500.138063999984</v>
      </c>
      <c r="S15" s="7">
        <f t="shared" si="6"/>
        <v>0.95591293258939003</v>
      </c>
    </row>
    <row r="16" spans="1:22" s="7" customFormat="1" x14ac:dyDescent="0.25">
      <c r="B16" s="8">
        <v>258.83199999999999</v>
      </c>
      <c r="C16" s="8">
        <v>3.3851200000000001</v>
      </c>
      <c r="D16" s="8">
        <v>359.98899999999998</v>
      </c>
      <c r="E16" s="8">
        <v>408.53</v>
      </c>
      <c r="F16" s="9">
        <v>0.50813900000000001</v>
      </c>
      <c r="G16" s="7" t="s">
        <v>6</v>
      </c>
      <c r="H16" s="8">
        <v>258.83199999999999</v>
      </c>
      <c r="I16" s="8">
        <v>3.3851200000000001</v>
      </c>
      <c r="J16" s="8">
        <v>359.98899999999998</v>
      </c>
      <c r="K16" s="8">
        <v>351</v>
      </c>
      <c r="L16" s="7" t="s">
        <v>6</v>
      </c>
      <c r="M16" s="8">
        <f t="shared" si="0"/>
        <v>3.3851200000000001</v>
      </c>
      <c r="N16" s="8">
        <f t="shared" si="1"/>
        <v>351</v>
      </c>
      <c r="O16" s="8">
        <f t="shared" si="2"/>
        <v>258.83199999999999</v>
      </c>
      <c r="P16" s="8">
        <f t="shared" si="3"/>
        <v>359.98899999999998</v>
      </c>
      <c r="Q16" s="8">
        <f t="shared" si="4"/>
        <v>35163.678416159994</v>
      </c>
      <c r="R16" s="7">
        <f t="shared" si="5"/>
        <v>40983.240626159997</v>
      </c>
      <c r="S16" s="7">
        <f t="shared" si="6"/>
        <v>0.8580014142101462</v>
      </c>
    </row>
    <row r="17" spans="1:19" s="7" customFormat="1" x14ac:dyDescent="0.25">
      <c r="A17" s="7">
        <v>67</v>
      </c>
      <c r="B17" s="8">
        <v>77.995900000000006</v>
      </c>
      <c r="C17" s="8">
        <v>396.23200000000003</v>
      </c>
      <c r="D17" s="8">
        <v>192.22</v>
      </c>
      <c r="E17" s="8">
        <v>806.59500000000003</v>
      </c>
      <c r="F17" s="9">
        <v>0.92057299999999997</v>
      </c>
      <c r="G17" s="7" t="s">
        <v>6</v>
      </c>
      <c r="H17" s="8">
        <v>77.995900000000006</v>
      </c>
      <c r="I17" s="8">
        <v>396.23200000000003</v>
      </c>
      <c r="J17" s="8">
        <v>192.22</v>
      </c>
      <c r="K17" s="8">
        <v>813</v>
      </c>
      <c r="L17" s="7" t="s">
        <v>6</v>
      </c>
      <c r="M17" s="8">
        <f t="shared" si="0"/>
        <v>396.23200000000003</v>
      </c>
      <c r="N17" s="8">
        <f t="shared" si="1"/>
        <v>806.59500000000003</v>
      </c>
      <c r="O17" s="8">
        <f t="shared" si="2"/>
        <v>77.995900000000006</v>
      </c>
      <c r="P17" s="8">
        <f t="shared" si="3"/>
        <v>192.22</v>
      </c>
      <c r="Q17" s="8">
        <f t="shared" si="4"/>
        <v>46873.344348299994</v>
      </c>
      <c r="R17" s="7">
        <f t="shared" si="5"/>
        <v>47604.949708799999</v>
      </c>
      <c r="S17" s="7">
        <f t="shared" si="6"/>
        <v>0.98463173756142497</v>
      </c>
    </row>
    <row r="18" spans="1:19" s="7" customFormat="1" x14ac:dyDescent="0.25">
      <c r="B18" s="8">
        <v>261.13</v>
      </c>
      <c r="C18" s="8">
        <v>318.39999999999998</v>
      </c>
      <c r="D18" s="8">
        <v>377.85300000000001</v>
      </c>
      <c r="E18" s="8">
        <v>813.51</v>
      </c>
      <c r="F18" s="9">
        <v>0.87467899999999998</v>
      </c>
      <c r="G18" s="7" t="s">
        <v>6</v>
      </c>
      <c r="H18" s="8">
        <v>261.13</v>
      </c>
      <c r="I18" s="8">
        <v>345</v>
      </c>
      <c r="J18" s="8">
        <v>377.85300000000001</v>
      </c>
      <c r="K18" s="8">
        <v>840</v>
      </c>
      <c r="L18" s="7" t="s">
        <v>6</v>
      </c>
      <c r="M18" s="8">
        <f t="shared" si="0"/>
        <v>345</v>
      </c>
      <c r="N18" s="8">
        <f t="shared" si="1"/>
        <v>813.51</v>
      </c>
      <c r="O18" s="8">
        <f t="shared" si="2"/>
        <v>261.13</v>
      </c>
      <c r="P18" s="8">
        <f t="shared" si="3"/>
        <v>377.85300000000001</v>
      </c>
      <c r="Q18" s="8">
        <f t="shared" si="4"/>
        <v>54685.892730000007</v>
      </c>
      <c r="R18" s="7">
        <f t="shared" si="5"/>
        <v>60882.716800000009</v>
      </c>
      <c r="S18" s="7">
        <f t="shared" si="6"/>
        <v>0.89821702453987728</v>
      </c>
    </row>
    <row r="19" spans="1:19" s="7" customFormat="1" x14ac:dyDescent="0.25">
      <c r="B19" s="8">
        <v>258.94400000000002</v>
      </c>
      <c r="C19" s="8">
        <v>9.4912600000000005</v>
      </c>
      <c r="D19" s="8">
        <v>360.15</v>
      </c>
      <c r="E19" s="8">
        <v>351.97300000000001</v>
      </c>
      <c r="F19" s="9">
        <v>0.69172800000000001</v>
      </c>
      <c r="G19" s="7" t="s">
        <v>6</v>
      </c>
      <c r="H19" s="8">
        <v>258.94400000000002</v>
      </c>
      <c r="I19" s="8">
        <v>10</v>
      </c>
      <c r="J19" s="8">
        <v>360.15</v>
      </c>
      <c r="K19" s="8">
        <v>351.97300000000001</v>
      </c>
      <c r="L19" s="7" t="s">
        <v>6</v>
      </c>
      <c r="M19" s="8">
        <f t="shared" si="0"/>
        <v>10</v>
      </c>
      <c r="N19" s="8">
        <f t="shared" si="1"/>
        <v>351.97300000000001</v>
      </c>
      <c r="O19" s="8">
        <f t="shared" si="2"/>
        <v>258.94400000000002</v>
      </c>
      <c r="P19" s="8">
        <f t="shared" si="3"/>
        <v>360.15</v>
      </c>
      <c r="Q19" s="8">
        <f t="shared" si="4"/>
        <v>34609.719437999986</v>
      </c>
      <c r="R19" s="7">
        <f t="shared" si="5"/>
        <v>34661.206978439979</v>
      </c>
      <c r="S19" s="7">
        <f t="shared" si="6"/>
        <v>0.99851454854206256</v>
      </c>
    </row>
    <row r="20" spans="1:19" s="7" customFormat="1" x14ac:dyDescent="0.25">
      <c r="A20" s="7">
        <v>68</v>
      </c>
      <c r="B20" s="8">
        <v>79.511099999999999</v>
      </c>
      <c r="C20" s="8">
        <v>397.85300000000001</v>
      </c>
      <c r="D20" s="8">
        <v>193.75</v>
      </c>
      <c r="E20" s="8">
        <v>807.44500000000005</v>
      </c>
      <c r="F20" s="9">
        <v>0.91853099999999999</v>
      </c>
      <c r="G20" s="7" t="s">
        <v>6</v>
      </c>
      <c r="H20" s="8">
        <v>79.511099999999999</v>
      </c>
      <c r="I20" s="8">
        <v>397.85300000000001</v>
      </c>
      <c r="J20" s="8">
        <v>193.75</v>
      </c>
      <c r="K20" s="8">
        <v>814</v>
      </c>
      <c r="L20" s="7" t="s">
        <v>6</v>
      </c>
      <c r="M20" s="8">
        <f t="shared" si="0"/>
        <v>397.85300000000001</v>
      </c>
      <c r="N20" s="8">
        <f t="shared" si="1"/>
        <v>807.44500000000005</v>
      </c>
      <c r="O20" s="8">
        <f t="shared" si="2"/>
        <v>79.511099999999999</v>
      </c>
      <c r="P20" s="8">
        <f t="shared" si="3"/>
        <v>193.75</v>
      </c>
      <c r="Q20" s="8">
        <f t="shared" si="4"/>
        <v>46791.339528800003</v>
      </c>
      <c r="R20" s="7">
        <f t="shared" si="5"/>
        <v>47540.175518299991</v>
      </c>
      <c r="S20" s="7">
        <f t="shared" si="6"/>
        <v>0.98424835454779225</v>
      </c>
    </row>
    <row r="21" spans="1:19" s="7" customFormat="1" x14ac:dyDescent="0.25">
      <c r="B21" s="8">
        <v>260.221</v>
      </c>
      <c r="C21" s="8">
        <v>323.43700000000001</v>
      </c>
      <c r="D21" s="8">
        <v>379.5</v>
      </c>
      <c r="E21" s="8">
        <v>808.221</v>
      </c>
      <c r="F21" s="9">
        <v>0.89599799999999996</v>
      </c>
      <c r="G21" s="7" t="s">
        <v>6</v>
      </c>
      <c r="H21" s="8">
        <v>260.221</v>
      </c>
      <c r="I21" s="8">
        <v>323.43700000000001</v>
      </c>
      <c r="J21" s="8">
        <v>379.5</v>
      </c>
      <c r="K21" s="8">
        <v>841</v>
      </c>
      <c r="L21" s="7" t="s">
        <v>6</v>
      </c>
      <c r="M21" s="8">
        <f t="shared" si="0"/>
        <v>323.43700000000001</v>
      </c>
      <c r="N21" s="8">
        <f t="shared" si="1"/>
        <v>808.221</v>
      </c>
      <c r="O21" s="8">
        <f t="shared" si="2"/>
        <v>260.221</v>
      </c>
      <c r="P21" s="8">
        <f t="shared" si="3"/>
        <v>379.5</v>
      </c>
      <c r="Q21" s="8">
        <f t="shared" si="4"/>
        <v>57824.550735999997</v>
      </c>
      <c r="R21" s="7">
        <f t="shared" si="5"/>
        <v>61734.397076999994</v>
      </c>
      <c r="S21" s="7">
        <f t="shared" si="6"/>
        <v>0.93666664734534733</v>
      </c>
    </row>
    <row r="22" spans="1:19" s="7" customFormat="1" x14ac:dyDescent="0.25">
      <c r="B22" s="8">
        <v>259.53500000000003</v>
      </c>
      <c r="C22" s="8">
        <v>15.437099999999999</v>
      </c>
      <c r="D22" s="8">
        <v>360.23200000000003</v>
      </c>
      <c r="E22" s="8">
        <v>357.87599999999998</v>
      </c>
      <c r="F22" s="9">
        <v>0.76193</v>
      </c>
      <c r="G22" s="7" t="s">
        <v>6</v>
      </c>
      <c r="H22" s="8">
        <v>259.53500000000003</v>
      </c>
      <c r="I22" s="8">
        <v>16</v>
      </c>
      <c r="J22" s="8">
        <v>360.23200000000003</v>
      </c>
      <c r="K22" s="8">
        <v>357.87599999999998</v>
      </c>
      <c r="L22" s="7" t="s">
        <v>6</v>
      </c>
      <c r="M22" s="8">
        <f t="shared" si="0"/>
        <v>16</v>
      </c>
      <c r="N22" s="8">
        <f t="shared" si="1"/>
        <v>357.87599999999998</v>
      </c>
      <c r="O22" s="8">
        <f t="shared" si="2"/>
        <v>259.53500000000003</v>
      </c>
      <c r="P22" s="8">
        <f t="shared" si="3"/>
        <v>360.23200000000003</v>
      </c>
      <c r="Q22" s="8">
        <f t="shared" si="4"/>
        <v>34425.887572</v>
      </c>
      <c r="R22" s="7">
        <f t="shared" si="5"/>
        <v>34482.569913299994</v>
      </c>
      <c r="S22" s="7">
        <f t="shared" si="6"/>
        <v>0.99835620310659812</v>
      </c>
    </row>
    <row r="23" spans="1:19" s="7" customFormat="1" x14ac:dyDescent="0.25">
      <c r="A23" s="7">
        <v>69</v>
      </c>
      <c r="B23" s="8">
        <v>79.799289999999999</v>
      </c>
      <c r="C23" s="8">
        <v>399.50162</v>
      </c>
      <c r="D23" s="8">
        <v>193.49973</v>
      </c>
      <c r="E23" s="8">
        <v>811.06</v>
      </c>
      <c r="F23" s="9">
        <v>0.91785000000000005</v>
      </c>
      <c r="G23" s="7" t="s">
        <v>6</v>
      </c>
      <c r="H23" s="8">
        <v>79.799289999999999</v>
      </c>
      <c r="I23" s="8">
        <v>399.50162</v>
      </c>
      <c r="J23" s="8">
        <v>193.49973</v>
      </c>
      <c r="K23" s="8">
        <v>819</v>
      </c>
      <c r="L23" s="7" t="s">
        <v>6</v>
      </c>
      <c r="M23" s="8">
        <f t="shared" si="0"/>
        <v>399.50162</v>
      </c>
      <c r="N23" s="8">
        <f t="shared" si="1"/>
        <v>811.06</v>
      </c>
      <c r="O23" s="8">
        <f t="shared" si="2"/>
        <v>79.799289999999999</v>
      </c>
      <c r="P23" s="8">
        <f t="shared" si="3"/>
        <v>193.49973</v>
      </c>
      <c r="Q23" s="8">
        <f t="shared" si="4"/>
        <v>46794.368891687191</v>
      </c>
      <c r="R23" s="7">
        <f t="shared" si="5"/>
        <v>47697.150385287197</v>
      </c>
      <c r="S23" s="7">
        <f t="shared" si="6"/>
        <v>0.98107263250933163</v>
      </c>
    </row>
    <row r="24" spans="1:19" s="7" customFormat="1" x14ac:dyDescent="0.25">
      <c r="B24" s="8">
        <v>260.78311000000002</v>
      </c>
      <c r="C24" s="8">
        <v>325.97653000000003</v>
      </c>
      <c r="D24" s="8">
        <v>379.50835999999998</v>
      </c>
      <c r="E24" s="8">
        <v>809.57208000000003</v>
      </c>
      <c r="F24" s="9">
        <v>0.88263999999999998</v>
      </c>
      <c r="G24" s="7" t="s">
        <v>6</v>
      </c>
      <c r="H24" s="8">
        <v>260.78311000000002</v>
      </c>
      <c r="I24" s="8">
        <v>325.97653000000003</v>
      </c>
      <c r="J24" s="8">
        <v>379.50835999999998</v>
      </c>
      <c r="K24" s="8">
        <v>841</v>
      </c>
      <c r="L24" s="7" t="s">
        <v>6</v>
      </c>
      <c r="M24" s="8">
        <f t="shared" si="0"/>
        <v>325.97653000000003</v>
      </c>
      <c r="N24" s="8">
        <f t="shared" si="1"/>
        <v>809.57208000000003</v>
      </c>
      <c r="O24" s="8">
        <f t="shared" si="2"/>
        <v>260.78311000000002</v>
      </c>
      <c r="P24" s="8">
        <f t="shared" si="3"/>
        <v>379.50835999999998</v>
      </c>
      <c r="Q24" s="8">
        <f t="shared" si="4"/>
        <v>57415.002572637481</v>
      </c>
      <c r="R24" s="7">
        <f t="shared" si="5"/>
        <v>61146.290231617466</v>
      </c>
      <c r="S24" s="7">
        <f t="shared" si="6"/>
        <v>0.93897769357967342</v>
      </c>
    </row>
    <row r="25" spans="1:19" s="7" customFormat="1" x14ac:dyDescent="0.25">
      <c r="B25" s="8">
        <v>259.05626999999998</v>
      </c>
      <c r="C25" s="8">
        <v>23.500730000000001</v>
      </c>
      <c r="D25" s="8">
        <v>358.26013</v>
      </c>
      <c r="E25" s="8">
        <v>362.11398000000003</v>
      </c>
      <c r="F25" s="9">
        <v>0.81710000000000005</v>
      </c>
      <c r="G25" s="7" t="s">
        <v>6</v>
      </c>
      <c r="H25" s="8">
        <v>259.05626999999998</v>
      </c>
      <c r="I25" s="8">
        <v>25</v>
      </c>
      <c r="J25" s="8">
        <v>358.26013</v>
      </c>
      <c r="K25" s="8">
        <v>362.11398000000003</v>
      </c>
      <c r="L25" s="7" t="s">
        <v>6</v>
      </c>
      <c r="M25" s="8">
        <f t="shared" si="0"/>
        <v>25</v>
      </c>
      <c r="N25" s="8">
        <f t="shared" si="1"/>
        <v>362.11398000000003</v>
      </c>
      <c r="O25" s="8">
        <f t="shared" si="2"/>
        <v>259.05626999999998</v>
      </c>
      <c r="P25" s="8">
        <f t="shared" si="3"/>
        <v>358.26013</v>
      </c>
      <c r="Q25" s="8">
        <f t="shared" si="4"/>
        <v>33443.008075962811</v>
      </c>
      <c r="R25" s="7">
        <f t="shared" si="5"/>
        <v>33591.74144714501</v>
      </c>
      <c r="S25" s="7">
        <f t="shared" si="6"/>
        <v>0.99557232329213341</v>
      </c>
    </row>
    <row r="26" spans="1:19" s="7" customFormat="1" x14ac:dyDescent="0.25">
      <c r="A26" s="7">
        <v>70</v>
      </c>
      <c r="B26" s="8">
        <v>81.025059999999996</v>
      </c>
      <c r="C26" s="8">
        <v>400.55103000000003</v>
      </c>
      <c r="D26" s="8">
        <v>196.22165000000001</v>
      </c>
      <c r="E26" s="8">
        <v>814.05962999999997</v>
      </c>
      <c r="F26" s="9">
        <v>0.91230999999999995</v>
      </c>
      <c r="G26" s="7" t="s">
        <v>6</v>
      </c>
      <c r="H26" s="8">
        <v>81.025059999999996</v>
      </c>
      <c r="I26" s="8">
        <v>400.55103000000003</v>
      </c>
      <c r="J26" s="8">
        <v>196.22165000000001</v>
      </c>
      <c r="K26" s="8">
        <v>819</v>
      </c>
      <c r="L26" s="7" t="s">
        <v>6</v>
      </c>
      <c r="M26" s="8">
        <f t="shared" si="0"/>
        <v>400.55103000000003</v>
      </c>
      <c r="N26" s="8">
        <f t="shared" si="1"/>
        <v>814.05962999999997</v>
      </c>
      <c r="O26" s="8">
        <f t="shared" si="2"/>
        <v>81.025059999999996</v>
      </c>
      <c r="P26" s="8">
        <f t="shared" si="3"/>
        <v>196.22165000000001</v>
      </c>
      <c r="Q26" s="8">
        <f t="shared" si="4"/>
        <v>47634.780655673996</v>
      </c>
      <c r="R26" s="7">
        <f t="shared" si="5"/>
        <v>48203.894433012305</v>
      </c>
      <c r="S26" s="7">
        <f t="shared" si="6"/>
        <v>0.98819361414606877</v>
      </c>
    </row>
    <row r="27" spans="1:19" s="7" customFormat="1" x14ac:dyDescent="0.25">
      <c r="B27" s="8">
        <v>260.43887000000001</v>
      </c>
      <c r="C27" s="8">
        <v>335.43642999999997</v>
      </c>
      <c r="D27" s="8">
        <v>379.18121000000002</v>
      </c>
      <c r="E27" s="8">
        <v>811.08783000000005</v>
      </c>
      <c r="F27" s="9">
        <v>0.84869000000000006</v>
      </c>
      <c r="G27" s="7" t="s">
        <v>6</v>
      </c>
      <c r="H27" s="8">
        <v>260.43887000000001</v>
      </c>
      <c r="I27" s="8">
        <v>335.43642999999997</v>
      </c>
      <c r="J27" s="8">
        <v>379.18121000000002</v>
      </c>
      <c r="K27" s="8">
        <v>841</v>
      </c>
      <c r="L27" s="7" t="s">
        <v>6</v>
      </c>
      <c r="M27" s="8">
        <f t="shared" si="0"/>
        <v>335.43642999999997</v>
      </c>
      <c r="N27" s="8">
        <f t="shared" si="1"/>
        <v>811.08783000000005</v>
      </c>
      <c r="O27" s="8">
        <f t="shared" si="2"/>
        <v>260.43887000000001</v>
      </c>
      <c r="P27" s="8">
        <f t="shared" si="3"/>
        <v>379.18121000000002</v>
      </c>
      <c r="Q27" s="8">
        <f t="shared" si="4"/>
        <v>56479.960260276013</v>
      </c>
      <c r="R27" s="7">
        <f t="shared" si="5"/>
        <v>60031.801320553815</v>
      </c>
      <c r="S27" s="7">
        <f t="shared" si="6"/>
        <v>0.94083400827318309</v>
      </c>
    </row>
    <row r="28" spans="1:19" s="7" customFormat="1" x14ac:dyDescent="0.25">
      <c r="B28" s="8">
        <v>258.65120999999999</v>
      </c>
      <c r="C28" s="8">
        <v>34.19717</v>
      </c>
      <c r="D28" s="8">
        <v>355.82047</v>
      </c>
      <c r="E28" s="8">
        <v>365.23696999999999</v>
      </c>
      <c r="F28" s="9">
        <v>0.84119999999999995</v>
      </c>
      <c r="G28" s="7" t="s">
        <v>6</v>
      </c>
      <c r="H28" s="8">
        <v>258.65120999999999</v>
      </c>
      <c r="I28" s="8">
        <v>35</v>
      </c>
      <c r="J28" s="8">
        <v>355.82047</v>
      </c>
      <c r="K28" s="8">
        <v>365.23696999999999</v>
      </c>
      <c r="L28" s="7" t="s">
        <v>6</v>
      </c>
      <c r="M28" s="8">
        <f t="shared" si="0"/>
        <v>35</v>
      </c>
      <c r="N28" s="8">
        <f t="shared" si="1"/>
        <v>365.23696999999999</v>
      </c>
      <c r="O28" s="8">
        <f t="shared" si="2"/>
        <v>258.65120999999999</v>
      </c>
      <c r="P28" s="8">
        <f t="shared" si="3"/>
        <v>355.82047</v>
      </c>
      <c r="Q28" s="8">
        <f t="shared" si="4"/>
        <v>32088.881999542202</v>
      </c>
      <c r="R28" s="7">
        <f t="shared" si="5"/>
        <v>32166.892396547999</v>
      </c>
      <c r="S28" s="7">
        <f t="shared" si="6"/>
        <v>0.9975748233294004</v>
      </c>
    </row>
    <row r="29" spans="1:19" s="7" customFormat="1" x14ac:dyDescent="0.25">
      <c r="A29" s="7">
        <v>71</v>
      </c>
      <c r="B29" s="8">
        <v>81.687839999999994</v>
      </c>
      <c r="C29" s="8">
        <v>404.42358000000002</v>
      </c>
      <c r="D29" s="8">
        <v>196.36812</v>
      </c>
      <c r="E29" s="8">
        <v>813.70898</v>
      </c>
      <c r="F29" s="9">
        <v>0.91605000000000003</v>
      </c>
      <c r="G29" s="7" t="s">
        <v>6</v>
      </c>
      <c r="H29" s="8">
        <v>81.687839999999994</v>
      </c>
      <c r="I29" s="8">
        <v>404.42358000000002</v>
      </c>
      <c r="J29" s="8">
        <v>196.36812</v>
      </c>
      <c r="K29" s="8">
        <v>822</v>
      </c>
      <c r="L29" s="7" t="s">
        <v>6</v>
      </c>
      <c r="M29" s="8">
        <f t="shared" si="0"/>
        <v>404.42358000000002</v>
      </c>
      <c r="N29" s="8">
        <f t="shared" si="1"/>
        <v>813.70898</v>
      </c>
      <c r="O29" s="8">
        <f t="shared" si="2"/>
        <v>81.687839999999994</v>
      </c>
      <c r="P29" s="8">
        <f t="shared" si="3"/>
        <v>196.36812</v>
      </c>
      <c r="Q29" s="8">
        <f t="shared" si="4"/>
        <v>46936.964271912002</v>
      </c>
      <c r="R29" s="7">
        <f t="shared" si="5"/>
        <v>47887.780766997603</v>
      </c>
      <c r="S29" s="7">
        <f t="shared" si="6"/>
        <v>0.98014490377593633</v>
      </c>
    </row>
    <row r="30" spans="1:19" s="7" customFormat="1" x14ac:dyDescent="0.25">
      <c r="B30" s="8">
        <v>259.63965000000002</v>
      </c>
      <c r="C30" s="8">
        <v>342.56308000000001</v>
      </c>
      <c r="D30" s="8">
        <v>383.17000999999999</v>
      </c>
      <c r="E30" s="8">
        <v>816.45794999999998</v>
      </c>
      <c r="F30" s="9">
        <v>0.82808000000000004</v>
      </c>
      <c r="G30" s="7" t="s">
        <v>6</v>
      </c>
      <c r="H30" s="8">
        <v>259.63965000000002</v>
      </c>
      <c r="I30" s="8">
        <v>342.56308000000001</v>
      </c>
      <c r="J30" s="8">
        <v>383.17000999999999</v>
      </c>
      <c r="K30" s="8">
        <v>844</v>
      </c>
      <c r="L30" s="7" t="s">
        <v>6</v>
      </c>
      <c r="M30" s="8">
        <f t="shared" si="0"/>
        <v>342.56308000000001</v>
      </c>
      <c r="N30" s="8">
        <f t="shared" si="1"/>
        <v>816.45794999999998</v>
      </c>
      <c r="O30" s="8">
        <f t="shared" si="2"/>
        <v>259.63965000000002</v>
      </c>
      <c r="P30" s="8">
        <f t="shared" si="3"/>
        <v>383.17000999999999</v>
      </c>
      <c r="Q30" s="8">
        <f t="shared" si="4"/>
        <v>58540.403893253184</v>
      </c>
      <c r="R30" s="7">
        <f t="shared" si="5"/>
        <v>61942.683244891188</v>
      </c>
      <c r="S30" s="7">
        <f t="shared" si="6"/>
        <v>0.94507374925643683</v>
      </c>
    </row>
    <row r="31" spans="1:19" s="7" customFormat="1" x14ac:dyDescent="0.25">
      <c r="B31" s="8">
        <v>258.75432999999998</v>
      </c>
      <c r="C31" s="8">
        <v>41.119810000000001</v>
      </c>
      <c r="D31" s="8">
        <v>351.21251999999998</v>
      </c>
      <c r="E31" s="8">
        <v>365.03753999999998</v>
      </c>
      <c r="F31" s="9">
        <v>0.82172000000000001</v>
      </c>
      <c r="G31" s="7" t="s">
        <v>6</v>
      </c>
      <c r="H31" s="8">
        <v>258.75432999999998</v>
      </c>
      <c r="I31" s="8">
        <v>40</v>
      </c>
      <c r="J31" s="8">
        <v>351.21251999999998</v>
      </c>
      <c r="K31" s="8">
        <v>365.03753999999998</v>
      </c>
      <c r="L31" s="7" t="s">
        <v>6</v>
      </c>
      <c r="M31" s="8">
        <f t="shared" si="0"/>
        <v>41.119810000000001</v>
      </c>
      <c r="N31" s="8">
        <f t="shared" si="1"/>
        <v>365.03753999999998</v>
      </c>
      <c r="O31" s="8">
        <f t="shared" si="2"/>
        <v>258.75432999999998</v>
      </c>
      <c r="P31" s="8">
        <f t="shared" si="3"/>
        <v>351.21251999999998</v>
      </c>
      <c r="Q31" s="8">
        <f t="shared" si="4"/>
        <v>29948.847024708703</v>
      </c>
      <c r="R31" s="7">
        <f t="shared" si="5"/>
        <v>30052.382630452594</v>
      </c>
      <c r="S31" s="7">
        <f t="shared" si="6"/>
        <v>0.99655482871301604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2021-05-12T17:17:41Z</dcterms:created>
  <dcterms:modified xsi:type="dcterms:W3CDTF">2021-05-13T13:02:12Z</dcterms:modified>
</cp:coreProperties>
</file>