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6\"/>
    </mc:Choice>
  </mc:AlternateContent>
  <xr:revisionPtr revIDLastSave="0" documentId="13_ncr:1_{84D50E76-0489-4A0E-B2E6-1A897CA0EE2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2" i="1"/>
  <c r="N2" i="1"/>
  <c r="O2" i="1"/>
  <c r="P2" i="1"/>
  <c r="M5" i="1"/>
  <c r="N5" i="1"/>
  <c r="O5" i="1"/>
  <c r="P5" i="1"/>
  <c r="M7" i="1"/>
  <c r="N7" i="1"/>
  <c r="O7" i="1"/>
  <c r="P7" i="1"/>
  <c r="M8" i="1"/>
  <c r="N8" i="1"/>
  <c r="O8" i="1"/>
  <c r="P8" i="1"/>
  <c r="M10" i="1"/>
  <c r="N10" i="1"/>
  <c r="O10" i="1"/>
  <c r="P10" i="1"/>
  <c r="M11" i="1"/>
  <c r="N11" i="1"/>
  <c r="O11" i="1"/>
  <c r="P11" i="1"/>
  <c r="Q8" i="1" l="1"/>
  <c r="R8" i="1" s="1"/>
  <c r="S8" i="1" s="1"/>
  <c r="Q5" i="1"/>
  <c r="R5" i="1" s="1"/>
  <c r="S5" i="1" s="1"/>
  <c r="Q11" i="1"/>
  <c r="R11" i="1" s="1"/>
  <c r="S11" i="1" s="1"/>
  <c r="Q2" i="1"/>
  <c r="R2" i="1" s="1"/>
  <c r="S2" i="1" s="1"/>
  <c r="Q10" i="1"/>
  <c r="R10" i="1" s="1"/>
  <c r="S10" i="1" s="1"/>
  <c r="Q7" i="1"/>
  <c r="R7" i="1" s="1"/>
  <c r="S7" i="1" s="1"/>
</calcChain>
</file>

<file path=xl/sharedStrings.xml><?xml version="1.0" encoding="utf-8"?>
<sst xmlns="http://schemas.openxmlformats.org/spreadsheetml/2006/main" count="32" uniqueCount="23">
  <si>
    <t>left</t>
  </si>
  <si>
    <t>top</t>
  </si>
  <si>
    <t>right</t>
  </si>
  <si>
    <t>bottom</t>
  </si>
  <si>
    <t>Confidence</t>
  </si>
  <si>
    <t>object</t>
  </si>
  <si>
    <t>horse</t>
    <phoneticPr fontId="18" type="noConversion"/>
  </si>
  <si>
    <t>person</t>
    <phoneticPr fontId="18" type="noConversion"/>
  </si>
  <si>
    <t>cow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</si>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</sst>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A6" sqref="A6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6.125" bestFit="1" customWidth="1"/>
    <col min="18" max="20" width="12.75" bestFit="1" customWidth="1"/>
  </cols>
  <sheetData>
    <row r="1" spans="1:20" x14ac:dyDescent="0.25">
      <c r="A1" s="4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22</v>
      </c>
    </row>
    <row r="2" spans="1:20" s="7" customFormat="1" x14ac:dyDescent="0.25">
      <c r="A2" s="7">
        <v>179</v>
      </c>
      <c r="B2" s="8">
        <v>226.01400000000001</v>
      </c>
      <c r="C2" s="8">
        <v>410.78</v>
      </c>
      <c r="D2" s="8">
        <v>342.40300000000002</v>
      </c>
      <c r="E2" s="8">
        <v>481.47699999999998</v>
      </c>
      <c r="F2" s="9">
        <v>0.42831900000000001</v>
      </c>
      <c r="G2" s="7" t="s">
        <v>7</v>
      </c>
      <c r="H2" s="8">
        <v>225</v>
      </c>
      <c r="I2" s="8">
        <v>410</v>
      </c>
      <c r="J2" s="8">
        <v>342.40300000000002</v>
      </c>
      <c r="K2" s="8">
        <v>481.47699999999998</v>
      </c>
      <c r="L2" s="7" t="s">
        <v>7</v>
      </c>
      <c r="M2" s="8">
        <f>MAX(C2,I2)</f>
        <v>410.78</v>
      </c>
      <c r="N2" s="8">
        <f>MIN(E2,K2)</f>
        <v>481.47699999999998</v>
      </c>
      <c r="O2" s="8">
        <f>MAX(B2,H2)</f>
        <v>226.01400000000001</v>
      </c>
      <c r="P2" s="8">
        <f>MIN(D2,J2)</f>
        <v>342.40300000000002</v>
      </c>
      <c r="Q2" s="8">
        <f>(N2-M2)*(P2-O2)</f>
        <v>8228.3531330000005</v>
      </c>
      <c r="R2" s="7">
        <f>(E2-C2)*(D2-B2)+(K2-I2)*(J2-H2)-Q2</f>
        <v>8391.6142309999959</v>
      </c>
      <c r="S2" s="7">
        <f>Q2/R2</f>
        <v>0.980544732693159</v>
      </c>
      <c r="T2" s="7">
        <f>AVERAGE(S2,S5,S7,S8,S10,S11)</f>
        <v>0.98721335321210335</v>
      </c>
    </row>
    <row r="3" spans="1:20" s="7" customFormat="1" x14ac:dyDescent="0.25">
      <c r="A3" s="7">
        <v>180</v>
      </c>
      <c r="B3" s="8"/>
      <c r="C3" s="8"/>
      <c r="D3" s="8"/>
      <c r="E3" s="8"/>
      <c r="F3" s="9"/>
      <c r="H3" s="8"/>
      <c r="I3" s="8"/>
      <c r="J3" s="8"/>
      <c r="K3" s="8"/>
      <c r="M3" s="8"/>
      <c r="N3" s="8"/>
      <c r="O3" s="8"/>
      <c r="P3" s="8"/>
      <c r="Q3" s="8"/>
    </row>
    <row r="4" spans="1:20" s="7" customFormat="1" x14ac:dyDescent="0.25">
      <c r="A4" s="7">
        <v>181</v>
      </c>
      <c r="B4" s="8"/>
      <c r="C4" s="8"/>
      <c r="D4" s="8"/>
      <c r="E4" s="8"/>
      <c r="F4" s="9"/>
      <c r="H4" s="8"/>
      <c r="I4" s="8"/>
      <c r="J4" s="8"/>
      <c r="K4" s="8"/>
      <c r="M4" s="8"/>
      <c r="N4" s="8"/>
      <c r="O4" s="8"/>
      <c r="P4" s="8"/>
      <c r="Q4" s="8"/>
    </row>
    <row r="5" spans="1:20" s="7" customFormat="1" x14ac:dyDescent="0.25">
      <c r="A5" s="7">
        <v>182</v>
      </c>
      <c r="B5" s="8">
        <v>251.78800000000001</v>
      </c>
      <c r="C5" s="8">
        <v>419.14299999999997</v>
      </c>
      <c r="D5" s="8">
        <v>339.35899999999998</v>
      </c>
      <c r="E5" s="8">
        <v>483.80900000000003</v>
      </c>
      <c r="F5" s="9">
        <v>0.327455</v>
      </c>
      <c r="G5" s="7" t="s">
        <v>7</v>
      </c>
      <c r="H5" s="8">
        <v>251.78800000000001</v>
      </c>
      <c r="I5" s="8">
        <v>419.14299999999997</v>
      </c>
      <c r="J5" s="8">
        <v>339.35899999999998</v>
      </c>
      <c r="K5" s="8">
        <v>485</v>
      </c>
      <c r="L5" s="7" t="s">
        <v>7</v>
      </c>
      <c r="M5" s="8">
        <f>MAX(C5,I5)</f>
        <v>419.14299999999997</v>
      </c>
      <c r="N5" s="8">
        <f>MIN(E5,K5)</f>
        <v>483.80900000000003</v>
      </c>
      <c r="O5" s="8">
        <f>MAX(B5,H5)</f>
        <v>251.78800000000001</v>
      </c>
      <c r="P5" s="8">
        <f>MIN(D5,J5)</f>
        <v>339.35899999999998</v>
      </c>
      <c r="Q5" s="8">
        <f>(N5-M5)*(P5-O5)</f>
        <v>5662.8662860000031</v>
      </c>
      <c r="R5" s="7">
        <f>(E5-C5)*(D5-B5)+(K5-I5)*(J5-H5)-Q5</f>
        <v>5767.1633470000006</v>
      </c>
      <c r="S5" s="7">
        <f>Q5/R5</f>
        <v>0.9819153620723694</v>
      </c>
    </row>
    <row r="6" spans="1:20" s="7" customFormat="1" x14ac:dyDescent="0.25">
      <c r="A6" s="10">
        <v>183</v>
      </c>
      <c r="B6" s="8"/>
      <c r="C6" s="8"/>
      <c r="D6" s="8"/>
      <c r="E6" s="8"/>
      <c r="F6" s="9"/>
      <c r="H6" s="8"/>
      <c r="I6" s="8"/>
      <c r="J6" s="8"/>
      <c r="K6" s="8"/>
      <c r="M6" s="8"/>
      <c r="N6" s="8"/>
      <c r="O6" s="8"/>
      <c r="P6" s="8"/>
      <c r="Q6" s="8"/>
    </row>
    <row r="7" spans="1:20" s="7" customFormat="1" x14ac:dyDescent="0.25">
      <c r="A7" s="7">
        <v>184</v>
      </c>
      <c r="B7" s="8">
        <v>249.87200000000001</v>
      </c>
      <c r="C7" s="8">
        <v>418.80599999999998</v>
      </c>
      <c r="D7" s="8">
        <v>335.02100000000002</v>
      </c>
      <c r="E7" s="8">
        <v>493.03800000000001</v>
      </c>
      <c r="F7" s="9">
        <v>0.41517999999999999</v>
      </c>
      <c r="G7" s="7" t="s">
        <v>6</v>
      </c>
      <c r="H7" s="8">
        <v>249.87200000000001</v>
      </c>
      <c r="I7" s="8">
        <v>420</v>
      </c>
      <c r="J7" s="8">
        <v>335.02100000000002</v>
      </c>
      <c r="K7" s="8">
        <v>493.03800000000001</v>
      </c>
      <c r="L7" s="7" t="s">
        <v>7</v>
      </c>
      <c r="M7" s="8">
        <f>MAX(C7,I7)</f>
        <v>420</v>
      </c>
      <c r="N7" s="8">
        <f>MIN(E7,K7)</f>
        <v>493.03800000000001</v>
      </c>
      <c r="O7" s="8">
        <f>MAX(B7,H7)</f>
        <v>249.87200000000001</v>
      </c>
      <c r="P7" s="8">
        <f>MIN(D7,J7)</f>
        <v>335.02100000000002</v>
      </c>
      <c r="Q7" s="8">
        <f>(N7-M7)*(P7-O7)</f>
        <v>6219.1126620000014</v>
      </c>
      <c r="R7" s="7">
        <f>(E7-C7)*(D7-B7)+(K7-I7)*(J7-H7)-Q7</f>
        <v>6320.7805680000038</v>
      </c>
      <c r="S7" s="7">
        <f>Q7/R7</f>
        <v>0.9839152925961846</v>
      </c>
    </row>
    <row r="8" spans="1:20" s="7" customFormat="1" x14ac:dyDescent="0.25">
      <c r="A8" s="7">
        <v>185</v>
      </c>
      <c r="B8" s="8">
        <v>245.834</v>
      </c>
      <c r="C8" s="8">
        <v>416.06200000000001</v>
      </c>
      <c r="D8" s="8">
        <v>328.19200000000001</v>
      </c>
      <c r="E8" s="8">
        <v>509.12299999999999</v>
      </c>
      <c r="F8" s="9">
        <v>0.29172599999999999</v>
      </c>
      <c r="G8" s="7" t="s">
        <v>8</v>
      </c>
      <c r="H8" s="8">
        <v>245.834</v>
      </c>
      <c r="I8" s="8">
        <v>416.06200000000001</v>
      </c>
      <c r="J8" s="8">
        <v>328.19200000000001</v>
      </c>
      <c r="K8" s="8">
        <v>510</v>
      </c>
      <c r="L8" s="7" t="s">
        <v>7</v>
      </c>
      <c r="M8" s="8">
        <f>MAX(C8,I8)</f>
        <v>416.06200000000001</v>
      </c>
      <c r="N8" s="8">
        <f>MIN(E8,K8)</f>
        <v>509.12299999999999</v>
      </c>
      <c r="O8" s="8">
        <f>MAX(B8,H8)</f>
        <v>245.834</v>
      </c>
      <c r="P8" s="8">
        <f>MIN(D8,J8)</f>
        <v>328.19200000000001</v>
      </c>
      <c r="Q8" s="8">
        <f>(N8-M8)*(P8-O8)</f>
        <v>7664.317837999999</v>
      </c>
      <c r="R8" s="7">
        <f>(E8-C8)*(D8-B8)+(K8-I8)*(J8-H8)-Q8</f>
        <v>7736.5458039999994</v>
      </c>
      <c r="S8" s="7">
        <f>Q8/R8</f>
        <v>0.99066405501500987</v>
      </c>
    </row>
    <row r="9" spans="1:20" s="7" customFormat="1" x14ac:dyDescent="0.25">
      <c r="A9" s="7">
        <v>186</v>
      </c>
      <c r="B9" s="8"/>
      <c r="C9" s="8"/>
      <c r="D9" s="8"/>
      <c r="E9" s="8"/>
      <c r="F9" s="9"/>
      <c r="H9" s="8"/>
      <c r="I9" s="8"/>
      <c r="J9" s="8"/>
      <c r="K9" s="8"/>
      <c r="M9" s="8"/>
      <c r="N9" s="8"/>
      <c r="O9" s="8"/>
      <c r="P9" s="8"/>
      <c r="Q9" s="8"/>
    </row>
    <row r="10" spans="1:20" s="7" customFormat="1" x14ac:dyDescent="0.25">
      <c r="A10" s="7">
        <v>187</v>
      </c>
      <c r="B10" s="8">
        <v>248.125</v>
      </c>
      <c r="C10" s="8">
        <v>415.23599999999999</v>
      </c>
      <c r="D10" s="8">
        <v>314.01900000000001</v>
      </c>
      <c r="E10" s="8">
        <v>514.87300000000005</v>
      </c>
      <c r="F10" s="9">
        <v>0.36544900000000002</v>
      </c>
      <c r="G10" s="7" t="s">
        <v>7</v>
      </c>
      <c r="H10" s="8">
        <v>248.125</v>
      </c>
      <c r="I10" s="8">
        <v>416</v>
      </c>
      <c r="J10" s="8">
        <v>314.01900000000001</v>
      </c>
      <c r="K10" s="8">
        <v>514.87300000000005</v>
      </c>
      <c r="L10" s="7" t="s">
        <v>7</v>
      </c>
      <c r="M10" s="8">
        <f>MAX(C10,I10)</f>
        <v>416</v>
      </c>
      <c r="N10" s="8">
        <f>MIN(E10,K10)</f>
        <v>514.87300000000005</v>
      </c>
      <c r="O10" s="8">
        <f>MAX(B10,H10)</f>
        <v>248.125</v>
      </c>
      <c r="P10" s="8">
        <f>MIN(D10,J10)</f>
        <v>314.01900000000001</v>
      </c>
      <c r="Q10" s="8">
        <f>(N10-M10)*(P10-O10)</f>
        <v>6515.1374620000033</v>
      </c>
      <c r="R10" s="7">
        <f>(E10-C10)*(D10-B10)+(K10-I10)*(J10-H10)-Q10</f>
        <v>6565.480478000004</v>
      </c>
      <c r="S10" s="7">
        <f>Q10/R10</f>
        <v>0.9923321657617149</v>
      </c>
    </row>
    <row r="11" spans="1:20" s="7" customFormat="1" x14ac:dyDescent="0.25">
      <c r="A11" s="7">
        <v>188</v>
      </c>
      <c r="B11" s="8">
        <v>242.09</v>
      </c>
      <c r="C11" s="8">
        <v>414.42500000000001</v>
      </c>
      <c r="D11" s="8">
        <v>310.495</v>
      </c>
      <c r="E11" s="8">
        <v>508.81900000000002</v>
      </c>
      <c r="F11" s="9">
        <v>0.66873300000000002</v>
      </c>
      <c r="G11" s="7" t="s">
        <v>7</v>
      </c>
      <c r="H11" s="8">
        <v>242.09</v>
      </c>
      <c r="I11" s="8">
        <v>415</v>
      </c>
      <c r="J11" s="8">
        <v>310.495</v>
      </c>
      <c r="K11" s="8">
        <v>508.81900000000002</v>
      </c>
      <c r="L11" s="7" t="s">
        <v>7</v>
      </c>
      <c r="M11" s="8">
        <f>MAX(C11,I11)</f>
        <v>415</v>
      </c>
      <c r="N11" s="8">
        <f>MIN(E11,K11)</f>
        <v>508.81900000000002</v>
      </c>
      <c r="O11" s="8">
        <f>MAX(B11,H11)</f>
        <v>242.09</v>
      </c>
      <c r="P11" s="8">
        <f>MIN(D11,J11)</f>
        <v>310.495</v>
      </c>
      <c r="Q11" s="8">
        <f>(N11-M11)*(P11-O11)</f>
        <v>6417.6886950000016</v>
      </c>
      <c r="R11" s="7">
        <f>(E11-C11)*(D11-B11)+(K11-I11)*(J11-H11)-Q11</f>
        <v>6457.0215699999999</v>
      </c>
      <c r="S11" s="7">
        <f>Q11/R11</f>
        <v>0.99390851113418255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2021-05-12T18:19:32Z</dcterms:created>
  <dcterms:modified xsi:type="dcterms:W3CDTF">2021-05-13T13:12:27Z</dcterms:modified>
</cp:coreProperties>
</file>