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Documents\OMSCS\CS7641 ML\Assignment 3\"/>
    </mc:Choice>
  </mc:AlternateContent>
  <bookViews>
    <workbookView xWindow="0" yWindow="0" windowWidth="7485" windowHeight="2040" tabRatio="737" firstSheet="2" activeTab="3"/>
  </bookViews>
  <sheets>
    <sheet name="Wine Dataset" sheetId="1" r:id="rId1"/>
    <sheet name="Income Dataset" sheetId="3" r:id="rId2"/>
    <sheet name="Wine Unsupervised Learning" sheetId="6" r:id="rId3"/>
    <sheet name="Income Unsupervised Learning" sheetId="5" r:id="rId4"/>
    <sheet name="Part 2 Dim Reduct" sheetId="9" r:id="rId5"/>
    <sheet name="Part 3 Dim + Cluster" sheetId="10" r:id="rId6"/>
    <sheet name="Part 4 NN" sheetId="8" r:id="rId7"/>
    <sheet name="Part 5 NN" sheetId="7" r:id="rId8"/>
    <sheet name="Titanic Dataset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6" i="6" l="1"/>
  <c r="F46" i="6"/>
  <c r="F64" i="6"/>
  <c r="F63" i="6"/>
  <c r="F62" i="6"/>
  <c r="F61" i="6"/>
  <c r="F60" i="6"/>
  <c r="F59" i="6"/>
  <c r="F58" i="6"/>
  <c r="F57" i="6"/>
  <c r="F55" i="6"/>
  <c r="F54" i="6"/>
  <c r="F53" i="6"/>
  <c r="F52" i="6"/>
  <c r="F51" i="6"/>
  <c r="F50" i="6"/>
  <c r="F49" i="6"/>
  <c r="F45" i="6"/>
  <c r="F44" i="6"/>
  <c r="F43" i="6"/>
  <c r="F42" i="6"/>
  <c r="F41" i="6"/>
  <c r="F40" i="6"/>
  <c r="H37" i="6"/>
  <c r="H36" i="6"/>
  <c r="H35" i="6"/>
  <c r="H34" i="6"/>
  <c r="G31" i="6"/>
  <c r="G30" i="6"/>
  <c r="G29" i="6"/>
  <c r="G28" i="6"/>
  <c r="G25" i="6"/>
  <c r="G24" i="6"/>
  <c r="G23" i="6"/>
  <c r="G22" i="6"/>
  <c r="G21" i="6"/>
  <c r="G20" i="6"/>
  <c r="G19" i="6"/>
  <c r="G18" i="6"/>
  <c r="G17" i="6"/>
  <c r="G16" i="6"/>
  <c r="G13" i="6"/>
  <c r="G12" i="6"/>
  <c r="G11" i="6"/>
  <c r="G10" i="6"/>
  <c r="G6" i="6"/>
  <c r="F2" i="6"/>
  <c r="I88" i="5"/>
  <c r="I87" i="5"/>
  <c r="I86" i="5"/>
  <c r="I85" i="5"/>
  <c r="I84" i="5"/>
  <c r="I83" i="5"/>
  <c r="I82" i="5"/>
  <c r="I81" i="5"/>
  <c r="I80" i="5"/>
  <c r="I76" i="5"/>
  <c r="I77" i="5"/>
  <c r="I79" i="5"/>
  <c r="I78" i="5"/>
  <c r="I75" i="5"/>
  <c r="I74" i="5"/>
  <c r="F59" i="5"/>
  <c r="F60" i="5"/>
  <c r="F61" i="5"/>
  <c r="F62" i="5"/>
  <c r="F63" i="5"/>
  <c r="F64" i="5"/>
  <c r="F65" i="5"/>
  <c r="F66" i="5"/>
  <c r="F67" i="5"/>
  <c r="F68" i="5"/>
  <c r="F69" i="5"/>
  <c r="F70" i="5"/>
  <c r="F57" i="5"/>
  <c r="F58" i="5"/>
  <c r="F56" i="5"/>
  <c r="F51" i="5"/>
  <c r="F53" i="5"/>
  <c r="F48" i="5"/>
  <c r="F49" i="5"/>
  <c r="F50" i="5"/>
  <c r="F52" i="5"/>
  <c r="F47" i="5"/>
  <c r="F2" i="5"/>
  <c r="G6" i="5"/>
  <c r="H44" i="5"/>
  <c r="H43" i="5"/>
  <c r="H42" i="5"/>
  <c r="H41" i="5"/>
  <c r="G38" i="5"/>
  <c r="G37" i="5"/>
  <c r="G36" i="5"/>
  <c r="G35" i="5"/>
  <c r="G27" i="5"/>
  <c r="G28" i="5"/>
  <c r="G29" i="5"/>
  <c r="G30" i="5"/>
  <c r="G31" i="5"/>
  <c r="G32" i="5"/>
  <c r="G26" i="5"/>
  <c r="G25" i="5"/>
  <c r="G24" i="5"/>
  <c r="G23" i="5"/>
  <c r="G18" i="5"/>
  <c r="G19" i="5"/>
  <c r="G20" i="5"/>
  <c r="G17" i="5"/>
  <c r="G13" i="5"/>
  <c r="G12" i="5"/>
  <c r="G11" i="5"/>
  <c r="G10" i="5"/>
  <c r="K4" i="3" l="1"/>
  <c r="J3" i="3"/>
  <c r="J4" i="3"/>
  <c r="J5" i="3"/>
  <c r="J6" i="3"/>
  <c r="J2" i="3"/>
  <c r="B19" i="3"/>
  <c r="B20" i="3"/>
  <c r="B21" i="3"/>
  <c r="B22" i="3"/>
  <c r="B18" i="3"/>
  <c r="L4" i="1"/>
  <c r="K3" i="1"/>
  <c r="K4" i="1"/>
  <c r="K5" i="1"/>
  <c r="K6" i="1"/>
  <c r="K2" i="1"/>
  <c r="I4" i="1"/>
</calcChain>
</file>

<file path=xl/sharedStrings.xml><?xml version="1.0" encoding="utf-8"?>
<sst xmlns="http://schemas.openxmlformats.org/spreadsheetml/2006/main" count="510" uniqueCount="98">
  <si>
    <t>Model</t>
  </si>
  <si>
    <t>Parameter1</t>
  </si>
  <si>
    <t>Parameter2</t>
  </si>
  <si>
    <t>Parameter3</t>
  </si>
  <si>
    <t>Mean Score</t>
  </si>
  <si>
    <t>Test Set Accuracy</t>
  </si>
  <si>
    <t>Training Set Accuracy</t>
  </si>
  <si>
    <t>Ada Boost</t>
  </si>
  <si>
    <t>learning rate: 0.05</t>
  </si>
  <si>
    <t>number of estimators: 150</t>
  </si>
  <si>
    <t>alpha: 0.06</t>
  </si>
  <si>
    <t>Decision Trees</t>
  </si>
  <si>
    <t>Neural Networks</t>
  </si>
  <si>
    <t>Support Vector Machines</t>
  </si>
  <si>
    <t>K-Nearest Neighbors</t>
  </si>
  <si>
    <t>kernel: rbf</t>
  </si>
  <si>
    <t>C: 10</t>
  </si>
  <si>
    <t>gamma: 0.5</t>
  </si>
  <si>
    <t>number of neighbors: 1</t>
  </si>
  <si>
    <t>Guessing</t>
  </si>
  <si>
    <t>hidden layer size: 20</t>
  </si>
  <si>
    <t>alpha: 0.001</t>
  </si>
  <si>
    <t>Runtime in s</t>
  </si>
  <si>
    <t>alpha: 0.005</t>
  </si>
  <si>
    <t>hidden layer size: 4</t>
  </si>
  <si>
    <t>gamma: 0.1</t>
  </si>
  <si>
    <t>C: 1</t>
  </si>
  <si>
    <t>number of neighbors: 26</t>
  </si>
  <si>
    <t>number of estimators: 20</t>
  </si>
  <si>
    <t>learning rate: 0.005</t>
  </si>
  <si>
    <t>kernel: linear</t>
  </si>
  <si>
    <t>number of neighbors: 10</t>
  </si>
  <si>
    <t>hidden layer size: 3</t>
  </si>
  <si>
    <t>learning rate: 0.01</t>
  </si>
  <si>
    <t>Final Runtime in s</t>
  </si>
  <si>
    <t>Bias/Variance</t>
  </si>
  <si>
    <t>High Variance</t>
  </si>
  <si>
    <t>Problem</t>
  </si>
  <si>
    <t>Solution</t>
  </si>
  <si>
    <t>Get more training examples</t>
  </si>
  <si>
    <t>Try a smaller set of features</t>
  </si>
  <si>
    <t>Incrase a regularization parameter to increase the cost of more complicated models to prevent overfitting</t>
  </si>
  <si>
    <t>High Bias</t>
  </si>
  <si>
    <t>Get more features for existing training examples</t>
  </si>
  <si>
    <t>Run time</t>
  </si>
  <si>
    <t>15 min</t>
  </si>
  <si>
    <t>51 min</t>
  </si>
  <si>
    <t>5 hours and 16 min</t>
  </si>
  <si>
    <t>9 min</t>
  </si>
  <si>
    <t>11 min</t>
  </si>
  <si>
    <t>4 min</t>
  </si>
  <si>
    <t>49 min</t>
  </si>
  <si>
    <t>2 hours</t>
  </si>
  <si>
    <t>5 min</t>
  </si>
  <si>
    <t>24 min</t>
  </si>
  <si>
    <t>Expectation Maximization</t>
  </si>
  <si>
    <t>Score</t>
  </si>
  <si>
    <t>Silhouette</t>
  </si>
  <si>
    <t>BIC</t>
  </si>
  <si>
    <t>AIC</t>
  </si>
  <si>
    <t>PCA</t>
  </si>
  <si>
    <t>Dimensionality Reduction</t>
  </si>
  <si>
    <t>ICA</t>
  </si>
  <si>
    <t>RCA</t>
  </si>
  <si>
    <t>Truncated SVD</t>
  </si>
  <si>
    <t>Runtime in m</t>
  </si>
  <si>
    <t>n_components</t>
  </si>
  <si>
    <t>Neural Network a = 0.005, 3 hidden layers</t>
  </si>
  <si>
    <t>RCA run #</t>
  </si>
  <si>
    <t>K-means on reduced dimensions</t>
  </si>
  <si>
    <t># of clusters (Score)</t>
  </si>
  <si>
    <t># of clusters (Silhouette Score)</t>
  </si>
  <si>
    <t># of clusters (BIC)</t>
  </si>
  <si>
    <t>EM on reduced dimensions</t>
  </si>
  <si>
    <t># of clusters (AIC)</t>
  </si>
  <si>
    <t>k-means</t>
  </si>
  <si>
    <t># of clusters</t>
  </si>
  <si>
    <t>K-means Clustering</t>
  </si>
  <si>
    <t>Standard Inputs</t>
  </si>
  <si>
    <t>PCA Reduced Inputs - 34 components</t>
  </si>
  <si>
    <t>ICA Reduced Inputs - 29 components</t>
  </si>
  <si>
    <t>Truncated SVD Reduced Inputs - 34 components</t>
  </si>
  <si>
    <t>RCA Reduced Inputs - 22 components</t>
  </si>
  <si>
    <t>2 cluster - prediction = actuals (average)</t>
  </si>
  <si>
    <t>EM Clustering</t>
  </si>
  <si>
    <t>Dimension Reduction</t>
  </si>
  <si>
    <t>Clustering</t>
  </si>
  <si>
    <t>kmeans</t>
  </si>
  <si>
    <t>EM</t>
  </si>
  <si>
    <t>PCA Reduced Inputs - 10 components</t>
  </si>
  <si>
    <t>ICA Reduced Inputs - 10 components</t>
  </si>
  <si>
    <t>RCA Reduced Inputs - 9 components</t>
  </si>
  <si>
    <t>Truncated SVD Reduced Inputs - 9 components</t>
  </si>
  <si>
    <t>Clusters</t>
  </si>
  <si>
    <t>Training Accuracy</t>
  </si>
  <si>
    <t>Test Accuracy</t>
  </si>
  <si>
    <t>Income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</si>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</sst>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43" fontId="0" fillId="0" borderId="0" xfId="0" applyNumberFormat="1"/>
    <xf numFmtId="0" fontId="2" fillId="0" borderId="1" xfId="0" applyFont="1" applyBorder="1"/>
    <xf numFmtId="164" fontId="2" fillId="0" borderId="1" xfId="1" applyNumberFormat="1" applyFont="1" applyBorder="1"/>
    <xf numFmtId="0" fontId="0" fillId="0" borderId="1" xfId="0" applyBorder="1"/>
    <xf numFmtId="164" fontId="0" fillId="0" borderId="1" xfId="1" applyNumberFormat="1" applyFont="1" applyBorder="1" applyAlignment="1">
      <alignment horizontal="center"/>
    </xf>
    <xf numFmtId="10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0" fontId="2" fillId="0" borderId="0" xfId="0" applyFont="1"/>
    <xf numFmtId="164" fontId="2" fillId="0" borderId="0" xfId="1" applyNumberFormat="1" applyFont="1"/>
    <xf numFmtId="165" fontId="2" fillId="0" borderId="0" xfId="2" applyNumberFormat="1" applyFont="1"/>
    <xf numFmtId="165" fontId="2" fillId="0" borderId="1" xfId="2" applyNumberFormat="1" applyFont="1" applyBorder="1"/>
    <xf numFmtId="164" fontId="0" fillId="0" borderId="1" xfId="1" applyNumberFormat="1" applyFont="1" applyBorder="1"/>
    <xf numFmtId="0" fontId="0" fillId="0" borderId="1" xfId="1" applyNumberFormat="1" applyFont="1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2" applyNumberFormat="1" applyFont="1" applyBorder="1"/>
    <xf numFmtId="164" fontId="2" fillId="0" borderId="2" xfId="1" applyNumberFormat="1" applyFont="1" applyFill="1" applyBorder="1"/>
    <xf numFmtId="1" fontId="0" fillId="0" borderId="1" xfId="1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activeCell="A16" sqref="A16:C21"/>
    </sheetView>
  </sheetViews>
  <sheetFormatPr defaultRowHeight="15" x14ac:dyDescent="0.25"/>
  <cols>
    <col min="1" max="1" width="23.5703125" bestFit="1" customWidth="1"/>
    <col min="2" max="2" width="16.7109375" customWidth="1"/>
    <col min="3" max="3" width="19.28515625" bestFit="1" customWidth="1"/>
    <col min="4" max="4" width="24.5703125" bestFit="1" customWidth="1"/>
    <col min="5" max="5" width="11.28515625" style="1" bestFit="1" customWidth="1"/>
    <col min="6" max="6" width="19.85546875" style="1" bestFit="1" customWidth="1"/>
    <col min="7" max="7" width="16.28515625" style="1" bestFit="1" customWidth="1"/>
    <col min="8" max="8" width="13.5703125" style="2" bestFit="1" customWidth="1"/>
    <col min="9" max="9" width="16.85546875" bestFit="1" customWidth="1"/>
    <col min="10" max="10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  <c r="I1" s="1" t="s">
        <v>34</v>
      </c>
      <c r="J1" s="1" t="s">
        <v>35</v>
      </c>
      <c r="K1" s="1"/>
    </row>
    <row r="2" spans="1:12" x14ac:dyDescent="0.25">
      <c r="A2" t="s">
        <v>11</v>
      </c>
      <c r="B2" t="s">
        <v>10</v>
      </c>
      <c r="E2" s="1">
        <v>0.53296382730500003</v>
      </c>
      <c r="F2" s="1">
        <v>0.56999999999999995</v>
      </c>
      <c r="G2" s="1">
        <v>0.51100000000000001</v>
      </c>
      <c r="H2" s="2">
        <v>16</v>
      </c>
      <c r="I2" s="2">
        <v>899</v>
      </c>
      <c r="J2" t="s">
        <v>42</v>
      </c>
      <c r="K2" s="4">
        <f>I2/60</f>
        <v>14.983333333333333</v>
      </c>
    </row>
    <row r="3" spans="1:12" x14ac:dyDescent="0.25">
      <c r="A3" t="s">
        <v>12</v>
      </c>
      <c r="B3" t="s">
        <v>21</v>
      </c>
      <c r="C3" t="s">
        <v>20</v>
      </c>
      <c r="E3" s="1">
        <v>0.55921820303400005</v>
      </c>
      <c r="F3" s="1">
        <v>0.60709999999999997</v>
      </c>
      <c r="G3" s="1">
        <v>0.53400000000000003</v>
      </c>
      <c r="H3" s="2">
        <v>186</v>
      </c>
      <c r="I3" s="2">
        <v>3049</v>
      </c>
      <c r="J3" t="s">
        <v>42</v>
      </c>
      <c r="K3" s="4">
        <f t="shared" ref="K3:K6" si="0">I3/60</f>
        <v>50.81666666666667</v>
      </c>
    </row>
    <row r="4" spans="1:12" x14ac:dyDescent="0.25">
      <c r="A4" t="s">
        <v>7</v>
      </c>
      <c r="B4" t="s">
        <v>10</v>
      </c>
      <c r="C4" t="s">
        <v>8</v>
      </c>
      <c r="D4" t="s">
        <v>9</v>
      </c>
      <c r="E4" s="1">
        <v>0.60530921820299999</v>
      </c>
      <c r="F4" s="1">
        <v>0.73199999999999998</v>
      </c>
      <c r="G4" s="1">
        <v>0.58199999999999996</v>
      </c>
      <c r="H4" s="2">
        <v>3000</v>
      </c>
      <c r="I4" s="2">
        <f>60*60*5.26</f>
        <v>18936</v>
      </c>
      <c r="J4" t="s">
        <v>36</v>
      </c>
      <c r="K4" s="4">
        <f t="shared" si="0"/>
        <v>315.60000000000002</v>
      </c>
      <c r="L4" s="4">
        <f>K4/60</f>
        <v>5.2600000000000007</v>
      </c>
    </row>
    <row r="5" spans="1:12" x14ac:dyDescent="0.25">
      <c r="A5" t="s">
        <v>13</v>
      </c>
      <c r="B5" t="s">
        <v>15</v>
      </c>
      <c r="C5" t="s">
        <v>17</v>
      </c>
      <c r="D5" t="s">
        <v>16</v>
      </c>
      <c r="E5" s="1">
        <v>0.58576429404899999</v>
      </c>
      <c r="F5" s="1">
        <v>0.99099999999999999</v>
      </c>
      <c r="G5" s="1">
        <v>0.63600000000000001</v>
      </c>
      <c r="H5" s="2">
        <v>29</v>
      </c>
      <c r="I5" s="2">
        <v>541</v>
      </c>
      <c r="J5" t="s">
        <v>36</v>
      </c>
      <c r="K5" s="4">
        <f t="shared" si="0"/>
        <v>9.0166666666666675</v>
      </c>
    </row>
    <row r="6" spans="1:12" x14ac:dyDescent="0.25">
      <c r="A6" t="s">
        <v>14</v>
      </c>
      <c r="B6" t="s">
        <v>18</v>
      </c>
      <c r="E6" s="1">
        <v>0.57730455075800002</v>
      </c>
      <c r="F6" s="1">
        <v>1</v>
      </c>
      <c r="G6" s="1">
        <v>0.63700000000000001</v>
      </c>
      <c r="H6" s="2">
        <v>89</v>
      </c>
      <c r="I6" s="2">
        <v>683</v>
      </c>
      <c r="J6" t="s">
        <v>36</v>
      </c>
      <c r="K6" s="4">
        <f t="shared" si="0"/>
        <v>11.383333333333333</v>
      </c>
    </row>
    <row r="8" spans="1:12" x14ac:dyDescent="0.25">
      <c r="A8" t="s">
        <v>19</v>
      </c>
      <c r="F8" s="1">
        <v>0.14285714285714299</v>
      </c>
      <c r="G8" s="1">
        <v>0.14285714285714299</v>
      </c>
    </row>
    <row r="10" spans="1:12" x14ac:dyDescent="0.25">
      <c r="A10" t="s">
        <v>37</v>
      </c>
      <c r="B10" t="s">
        <v>38</v>
      </c>
    </row>
    <row r="11" spans="1:12" x14ac:dyDescent="0.25">
      <c r="A11" t="s">
        <v>36</v>
      </c>
      <c r="B11" t="s">
        <v>39</v>
      </c>
    </row>
    <row r="12" spans="1:12" x14ac:dyDescent="0.25">
      <c r="A12" t="s">
        <v>36</v>
      </c>
      <c r="B12" t="s">
        <v>40</v>
      </c>
    </row>
    <row r="13" spans="1:12" x14ac:dyDescent="0.25">
      <c r="A13" t="s">
        <v>36</v>
      </c>
      <c r="B13" t="s">
        <v>41</v>
      </c>
    </row>
    <row r="14" spans="1:12" x14ac:dyDescent="0.25">
      <c r="A14" t="s">
        <v>42</v>
      </c>
      <c r="B14" t="s">
        <v>43</v>
      </c>
    </row>
    <row r="16" spans="1:12" x14ac:dyDescent="0.25">
      <c r="A16" s="5" t="s">
        <v>0</v>
      </c>
      <c r="B16" s="6" t="s">
        <v>5</v>
      </c>
      <c r="C16" s="5" t="s">
        <v>44</v>
      </c>
    </row>
    <row r="17" spans="1:3" x14ac:dyDescent="0.25">
      <c r="A17" s="7" t="s">
        <v>11</v>
      </c>
      <c r="B17" s="8">
        <v>0.51100000000000001</v>
      </c>
      <c r="C17" s="7" t="s">
        <v>45</v>
      </c>
    </row>
    <row r="18" spans="1:3" x14ac:dyDescent="0.25">
      <c r="A18" s="7" t="s">
        <v>12</v>
      </c>
      <c r="B18" s="8">
        <v>0.53400000000000003</v>
      </c>
      <c r="C18" s="7" t="s">
        <v>46</v>
      </c>
    </row>
    <row r="19" spans="1:3" x14ac:dyDescent="0.25">
      <c r="A19" s="7" t="s">
        <v>7</v>
      </c>
      <c r="B19" s="8">
        <v>0.58199999999999996</v>
      </c>
      <c r="C19" s="7" t="s">
        <v>47</v>
      </c>
    </row>
    <row r="20" spans="1:3" x14ac:dyDescent="0.25">
      <c r="A20" s="7" t="s">
        <v>13</v>
      </c>
      <c r="B20" s="8">
        <v>0.63600000000000001</v>
      </c>
      <c r="C20" s="7" t="s">
        <v>48</v>
      </c>
    </row>
    <row r="21" spans="1:3" x14ac:dyDescent="0.25">
      <c r="A21" s="7" t="s">
        <v>14</v>
      </c>
      <c r="B21" s="8">
        <v>0.63700000000000001</v>
      </c>
      <c r="C21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9" sqref="C19"/>
    </sheetView>
  </sheetViews>
  <sheetFormatPr defaultRowHeight="15" x14ac:dyDescent="0.25"/>
  <cols>
    <col min="1" max="1" width="23.5703125" customWidth="1"/>
    <col min="2" max="2" width="22" customWidth="1"/>
    <col min="3" max="3" width="19.28515625" customWidth="1"/>
    <col min="4" max="4" width="6.5703125" customWidth="1"/>
    <col min="5" max="5" width="11.28515625" customWidth="1"/>
    <col min="6" max="6" width="19.85546875" customWidth="1"/>
    <col min="7" max="7" width="16.28515625" customWidth="1"/>
    <col min="8" max="8" width="13.5703125" customWidth="1"/>
    <col min="9" max="9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  <c r="I1" s="1" t="s">
        <v>35</v>
      </c>
      <c r="J1" s="1"/>
    </row>
    <row r="2" spans="1:11" x14ac:dyDescent="0.25">
      <c r="A2" t="s">
        <v>11</v>
      </c>
      <c r="B2" t="s">
        <v>10</v>
      </c>
      <c r="E2" s="1">
        <v>0.82499999999999996</v>
      </c>
      <c r="F2" s="1">
        <v>0.83499999999999996</v>
      </c>
      <c r="G2" s="1">
        <v>0.83</v>
      </c>
      <c r="H2" s="2">
        <v>217</v>
      </c>
      <c r="I2" t="s">
        <v>42</v>
      </c>
      <c r="J2" s="4">
        <f>H2/60</f>
        <v>3.6166666666666667</v>
      </c>
    </row>
    <row r="3" spans="1:11" x14ac:dyDescent="0.25">
      <c r="A3" t="s">
        <v>12</v>
      </c>
      <c r="B3" t="s">
        <v>23</v>
      </c>
      <c r="C3" t="s">
        <v>32</v>
      </c>
      <c r="E3" s="1">
        <v>0.83</v>
      </c>
      <c r="F3" s="1">
        <v>0.86829999999999996</v>
      </c>
      <c r="G3" s="1">
        <v>0.83540000000000003</v>
      </c>
      <c r="H3" s="2">
        <v>2916</v>
      </c>
      <c r="I3" t="s">
        <v>36</v>
      </c>
      <c r="J3" s="4">
        <f t="shared" ref="J3:J6" si="0">H3/60</f>
        <v>48.6</v>
      </c>
    </row>
    <row r="4" spans="1:11" x14ac:dyDescent="0.25">
      <c r="A4" t="s">
        <v>7</v>
      </c>
      <c r="B4" t="s">
        <v>10</v>
      </c>
      <c r="C4" t="s">
        <v>33</v>
      </c>
      <c r="D4" t="s">
        <v>9</v>
      </c>
      <c r="E4" s="1">
        <v>0.84</v>
      </c>
      <c r="F4" s="1">
        <v>0.86899999999999999</v>
      </c>
      <c r="G4" s="1">
        <v>0.83299999999999996</v>
      </c>
      <c r="H4" s="2">
        <v>7065</v>
      </c>
      <c r="I4" t="s">
        <v>36</v>
      </c>
      <c r="J4" s="4">
        <f t="shared" si="0"/>
        <v>117.75</v>
      </c>
      <c r="K4" s="4">
        <f>J4/60</f>
        <v>1.9624999999999999</v>
      </c>
    </row>
    <row r="5" spans="1:11" x14ac:dyDescent="0.25">
      <c r="A5" t="s">
        <v>13</v>
      </c>
      <c r="B5" t="s">
        <v>30</v>
      </c>
      <c r="C5" t="s">
        <v>25</v>
      </c>
      <c r="D5" t="s">
        <v>16</v>
      </c>
      <c r="E5" s="1">
        <v>0.83799999999999997</v>
      </c>
      <c r="F5" s="1">
        <v>0.85499999999999998</v>
      </c>
      <c r="G5" s="1">
        <v>0.83899999999999997</v>
      </c>
      <c r="H5" s="2">
        <v>271</v>
      </c>
      <c r="I5" t="s">
        <v>42</v>
      </c>
      <c r="J5" s="4">
        <f t="shared" si="0"/>
        <v>4.5166666666666666</v>
      </c>
    </row>
    <row r="6" spans="1:11" x14ac:dyDescent="0.25">
      <c r="A6" t="s">
        <v>14</v>
      </c>
      <c r="B6" t="s">
        <v>31</v>
      </c>
      <c r="E6" s="1">
        <v>0.82299999999999995</v>
      </c>
      <c r="F6" s="1">
        <v>0.82199999999999995</v>
      </c>
      <c r="G6" s="1">
        <v>0.82699999999999996</v>
      </c>
      <c r="H6" s="2">
        <v>1456</v>
      </c>
      <c r="I6" t="s">
        <v>36</v>
      </c>
      <c r="J6" s="4">
        <f t="shared" si="0"/>
        <v>24.266666666666666</v>
      </c>
    </row>
    <row r="7" spans="1:11" x14ac:dyDescent="0.25">
      <c r="E7" s="1"/>
      <c r="F7" s="1"/>
      <c r="G7" s="1"/>
      <c r="H7" s="2"/>
    </row>
    <row r="8" spans="1:11" x14ac:dyDescent="0.25">
      <c r="A8" t="s">
        <v>19</v>
      </c>
      <c r="E8" s="1"/>
      <c r="F8" s="1">
        <v>0.5</v>
      </c>
      <c r="G8" s="1">
        <v>0.5</v>
      </c>
      <c r="H8" s="2"/>
    </row>
    <row r="10" spans="1:11" x14ac:dyDescent="0.25">
      <c r="A10" t="s">
        <v>37</v>
      </c>
      <c r="B10" t="s">
        <v>38</v>
      </c>
    </row>
    <row r="11" spans="1:11" x14ac:dyDescent="0.25">
      <c r="A11" t="s">
        <v>36</v>
      </c>
      <c r="B11" t="s">
        <v>39</v>
      </c>
    </row>
    <row r="12" spans="1:11" x14ac:dyDescent="0.25">
      <c r="A12" t="s">
        <v>36</v>
      </c>
      <c r="B12" t="s">
        <v>40</v>
      </c>
    </row>
    <row r="13" spans="1:11" x14ac:dyDescent="0.25">
      <c r="A13" t="s">
        <v>36</v>
      </c>
      <c r="B13" t="s">
        <v>41</v>
      </c>
    </row>
    <row r="14" spans="1:11" x14ac:dyDescent="0.25">
      <c r="A14" t="s">
        <v>42</v>
      </c>
      <c r="B14" t="s">
        <v>43</v>
      </c>
    </row>
    <row r="17" spans="1:3" x14ac:dyDescent="0.25">
      <c r="A17" s="5" t="s">
        <v>0</v>
      </c>
      <c r="B17" s="6" t="s">
        <v>5</v>
      </c>
      <c r="C17" s="5" t="s">
        <v>44</v>
      </c>
    </row>
    <row r="18" spans="1:3" x14ac:dyDescent="0.25">
      <c r="A18" s="7" t="s">
        <v>11</v>
      </c>
      <c r="B18" s="8">
        <f>G2</f>
        <v>0.83</v>
      </c>
      <c r="C18" s="7" t="s">
        <v>50</v>
      </c>
    </row>
    <row r="19" spans="1:3" x14ac:dyDescent="0.25">
      <c r="A19" s="7" t="s">
        <v>12</v>
      </c>
      <c r="B19" s="8">
        <f t="shared" ref="B19:B22" si="1">G3</f>
        <v>0.83540000000000003</v>
      </c>
      <c r="C19" s="7" t="s">
        <v>51</v>
      </c>
    </row>
    <row r="20" spans="1:3" x14ac:dyDescent="0.25">
      <c r="A20" s="7" t="s">
        <v>7</v>
      </c>
      <c r="B20" s="8">
        <f t="shared" si="1"/>
        <v>0.83299999999999996</v>
      </c>
      <c r="C20" s="7" t="s">
        <v>52</v>
      </c>
    </row>
    <row r="21" spans="1:3" x14ac:dyDescent="0.25">
      <c r="A21" s="7" t="s">
        <v>13</v>
      </c>
      <c r="B21" s="8">
        <f t="shared" si="1"/>
        <v>0.83899999999999997</v>
      </c>
      <c r="C21" s="7" t="s">
        <v>53</v>
      </c>
    </row>
    <row r="22" spans="1:3" x14ac:dyDescent="0.25">
      <c r="A22" s="7" t="s">
        <v>14</v>
      </c>
      <c r="B22" s="8">
        <f t="shared" si="1"/>
        <v>0.82699999999999996</v>
      </c>
      <c r="C22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25" workbookViewId="0">
      <selection activeCell="D62" sqref="D62"/>
    </sheetView>
  </sheetViews>
  <sheetFormatPr defaultRowHeight="15" x14ac:dyDescent="0.25"/>
  <cols>
    <col min="1" max="1" width="38.42578125" customWidth="1"/>
    <col min="2" max="2" width="14.28515625" customWidth="1"/>
    <col min="3" max="3" width="18.5703125" customWidth="1"/>
    <col min="4" max="4" width="19.42578125" customWidth="1"/>
    <col min="5" max="5" width="16.28515625" customWidth="1"/>
    <col min="6" max="6" width="15.140625" customWidth="1"/>
    <col min="7" max="7" width="14.42578125" customWidth="1"/>
    <col min="8" max="9" width="13.5703125" customWidth="1"/>
    <col min="10" max="10" width="13.28515625" customWidth="1"/>
  </cols>
  <sheetData>
    <row r="1" spans="1:11" x14ac:dyDescent="0.25">
      <c r="A1" t="s">
        <v>75</v>
      </c>
      <c r="B1" t="s">
        <v>56</v>
      </c>
      <c r="C1" t="s">
        <v>57</v>
      </c>
      <c r="D1" t="s">
        <v>58</v>
      </c>
      <c r="E1" s="2" t="s">
        <v>22</v>
      </c>
      <c r="F1" s="2" t="s">
        <v>65</v>
      </c>
    </row>
    <row r="2" spans="1:11" x14ac:dyDescent="0.25">
      <c r="A2" t="s">
        <v>56</v>
      </c>
      <c r="B2">
        <v>-13301</v>
      </c>
      <c r="C2">
        <v>0.3</v>
      </c>
      <c r="D2">
        <v>-73487.45</v>
      </c>
      <c r="E2">
        <v>484</v>
      </c>
      <c r="F2" s="4">
        <f>E2/60</f>
        <v>8.0666666666666664</v>
      </c>
    </row>
    <row r="3" spans="1:11" x14ac:dyDescent="0.25">
      <c r="A3" t="s">
        <v>76</v>
      </c>
      <c r="B3">
        <v>98</v>
      </c>
      <c r="C3">
        <v>2</v>
      </c>
      <c r="D3">
        <v>2</v>
      </c>
    </row>
    <row r="5" spans="1:11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s="2" t="s">
        <v>22</v>
      </c>
      <c r="G5" s="2" t="s">
        <v>65</v>
      </c>
    </row>
    <row r="6" spans="1:11" x14ac:dyDescent="0.25">
      <c r="A6" t="s">
        <v>56</v>
      </c>
      <c r="B6">
        <v>-7.39</v>
      </c>
      <c r="C6">
        <v>0.09</v>
      </c>
      <c r="D6">
        <v>-779317.92</v>
      </c>
      <c r="E6">
        <v>-1103556.3500000001</v>
      </c>
      <c r="F6">
        <v>733</v>
      </c>
      <c r="G6" s="4">
        <f>F6/60</f>
        <v>12.216666666666667</v>
      </c>
    </row>
    <row r="7" spans="1:11" x14ac:dyDescent="0.25">
      <c r="A7" t="s">
        <v>76</v>
      </c>
      <c r="B7">
        <v>99</v>
      </c>
      <c r="C7">
        <v>2</v>
      </c>
      <c r="D7">
        <v>14</v>
      </c>
      <c r="E7">
        <v>99</v>
      </c>
    </row>
    <row r="9" spans="1:11" x14ac:dyDescent="0.25">
      <c r="A9" t="s">
        <v>61</v>
      </c>
      <c r="B9" t="s">
        <v>66</v>
      </c>
      <c r="C9" s="1" t="s">
        <v>4</v>
      </c>
      <c r="D9" s="1" t="s">
        <v>6</v>
      </c>
      <c r="E9" s="1" t="s">
        <v>5</v>
      </c>
      <c r="F9" s="2" t="s">
        <v>22</v>
      </c>
      <c r="G9" s="2" t="s">
        <v>65</v>
      </c>
      <c r="J9" s="1"/>
      <c r="K9" s="1"/>
    </row>
    <row r="10" spans="1:11" x14ac:dyDescent="0.25">
      <c r="A10" t="s">
        <v>60</v>
      </c>
      <c r="B10">
        <v>10</v>
      </c>
      <c r="C10" s="1">
        <v>0.4501</v>
      </c>
      <c r="D10" s="1">
        <v>0.53400000000000003</v>
      </c>
      <c r="E10" s="1">
        <v>0.51</v>
      </c>
      <c r="F10" s="2">
        <v>30</v>
      </c>
      <c r="G10" s="4">
        <f>F10/60</f>
        <v>0.5</v>
      </c>
    </row>
    <row r="11" spans="1:11" x14ac:dyDescent="0.25">
      <c r="A11" t="s">
        <v>62</v>
      </c>
      <c r="B11">
        <v>10</v>
      </c>
      <c r="C11" s="1">
        <v>0.4501</v>
      </c>
      <c r="D11" s="1">
        <v>0.51300000000000001</v>
      </c>
      <c r="E11" s="1">
        <v>0.496</v>
      </c>
      <c r="F11" s="2">
        <v>11</v>
      </c>
      <c r="G11" s="4">
        <f>F11/60</f>
        <v>0.18333333333333332</v>
      </c>
    </row>
    <row r="12" spans="1:11" x14ac:dyDescent="0.25">
      <c r="A12" t="s">
        <v>63</v>
      </c>
      <c r="B12">
        <v>9</v>
      </c>
      <c r="C12" s="1">
        <v>0.54669999999999996</v>
      </c>
      <c r="D12" s="1">
        <v>0.54500000000000004</v>
      </c>
      <c r="E12" s="1">
        <v>0.52300000000000002</v>
      </c>
      <c r="F12" s="2">
        <v>16</v>
      </c>
      <c r="G12" s="4">
        <f>F12/60</f>
        <v>0.26666666666666666</v>
      </c>
    </row>
    <row r="13" spans="1:11" x14ac:dyDescent="0.25">
      <c r="A13" t="s">
        <v>64</v>
      </c>
      <c r="B13">
        <v>9</v>
      </c>
      <c r="C13" s="1">
        <v>0.52649999999999997</v>
      </c>
      <c r="D13" s="1">
        <v>0.52700000000000002</v>
      </c>
      <c r="E13" s="1">
        <v>0.51</v>
      </c>
      <c r="F13" s="2">
        <v>29</v>
      </c>
      <c r="G13" s="4">
        <f>F13/60</f>
        <v>0.48333333333333334</v>
      </c>
    </row>
    <row r="15" spans="1:11" x14ac:dyDescent="0.25">
      <c r="A15" t="s">
        <v>68</v>
      </c>
      <c r="B15" t="s">
        <v>66</v>
      </c>
      <c r="C15" s="1" t="s">
        <v>4</v>
      </c>
      <c r="D15" s="1" t="s">
        <v>6</v>
      </c>
      <c r="E15" s="1" t="s">
        <v>5</v>
      </c>
      <c r="F15" s="2" t="s">
        <v>22</v>
      </c>
      <c r="G15" s="2" t="s">
        <v>65</v>
      </c>
    </row>
    <row r="16" spans="1:11" x14ac:dyDescent="0.25">
      <c r="A16">
        <v>1</v>
      </c>
      <c r="B16">
        <v>6</v>
      </c>
      <c r="C16" s="1">
        <v>0.54669999999999996</v>
      </c>
      <c r="D16" s="1">
        <v>0.54500000000000004</v>
      </c>
      <c r="E16" s="1">
        <v>0.52300000000000002</v>
      </c>
      <c r="F16" s="2">
        <v>16</v>
      </c>
      <c r="G16" s="4">
        <f t="shared" ref="G16:G25" si="0">F16/60</f>
        <v>0.26666666666666666</v>
      </c>
    </row>
    <row r="17" spans="1:7" x14ac:dyDescent="0.25">
      <c r="A17">
        <v>2</v>
      </c>
      <c r="B17">
        <v>10</v>
      </c>
      <c r="C17" s="1">
        <v>0.53759999999999997</v>
      </c>
      <c r="D17" s="1">
        <v>0.5484</v>
      </c>
      <c r="E17" s="1">
        <v>0.5333</v>
      </c>
      <c r="F17" s="2">
        <v>15</v>
      </c>
      <c r="G17" s="4">
        <f t="shared" si="0"/>
        <v>0.25</v>
      </c>
    </row>
    <row r="18" spans="1:7" x14ac:dyDescent="0.25">
      <c r="A18">
        <v>3</v>
      </c>
      <c r="B18">
        <v>8</v>
      </c>
      <c r="C18" s="1">
        <v>0.53380000000000005</v>
      </c>
      <c r="D18" s="1">
        <v>0.53800000000000003</v>
      </c>
      <c r="E18" s="1">
        <v>0.52600000000000002</v>
      </c>
      <c r="F18" s="2">
        <v>16</v>
      </c>
      <c r="G18" s="4">
        <f t="shared" si="0"/>
        <v>0.26666666666666666</v>
      </c>
    </row>
    <row r="19" spans="1:7" x14ac:dyDescent="0.25">
      <c r="A19">
        <v>4</v>
      </c>
      <c r="B19">
        <v>8</v>
      </c>
      <c r="C19" s="1">
        <v>0.54310000000000003</v>
      </c>
      <c r="D19" s="1">
        <v>0.54900000000000004</v>
      </c>
      <c r="E19" s="1">
        <v>0.52400000000000002</v>
      </c>
      <c r="F19" s="11">
        <v>15</v>
      </c>
      <c r="G19" s="4">
        <f t="shared" si="0"/>
        <v>0.25</v>
      </c>
    </row>
    <row r="20" spans="1:7" x14ac:dyDescent="0.25">
      <c r="A20">
        <v>5</v>
      </c>
      <c r="B20">
        <v>9</v>
      </c>
      <c r="C20" s="1">
        <v>0.53580000000000005</v>
      </c>
      <c r="D20" s="1">
        <v>0.53500000000000003</v>
      </c>
      <c r="E20" s="1">
        <v>0.52600000000000002</v>
      </c>
      <c r="F20" s="12">
        <v>14</v>
      </c>
      <c r="G20" s="4">
        <f t="shared" si="0"/>
        <v>0.23333333333333334</v>
      </c>
    </row>
    <row r="21" spans="1:7" x14ac:dyDescent="0.25">
      <c r="A21">
        <v>6</v>
      </c>
      <c r="B21">
        <v>9</v>
      </c>
      <c r="C21" s="1">
        <v>0.53969999999999996</v>
      </c>
      <c r="D21" s="1">
        <v>0.55400000000000005</v>
      </c>
      <c r="E21" s="1">
        <v>0.53500000000000003</v>
      </c>
      <c r="F21" s="12">
        <v>15</v>
      </c>
      <c r="G21" s="4">
        <f t="shared" si="0"/>
        <v>0.25</v>
      </c>
    </row>
    <row r="22" spans="1:7" x14ac:dyDescent="0.25">
      <c r="A22">
        <v>7</v>
      </c>
      <c r="B22">
        <v>8</v>
      </c>
      <c r="C22" s="1">
        <v>0.54110000000000003</v>
      </c>
      <c r="D22" s="1">
        <v>0.54600000000000004</v>
      </c>
      <c r="E22" s="1">
        <v>0.52500000000000002</v>
      </c>
      <c r="F22" s="12">
        <v>14</v>
      </c>
      <c r="G22" s="4">
        <f t="shared" si="0"/>
        <v>0.23333333333333334</v>
      </c>
    </row>
    <row r="23" spans="1:7" x14ac:dyDescent="0.25">
      <c r="A23">
        <v>8</v>
      </c>
      <c r="B23">
        <v>10</v>
      </c>
      <c r="C23" s="1">
        <v>0.54459999999999997</v>
      </c>
      <c r="D23" s="1">
        <v>0.54569999999999996</v>
      </c>
      <c r="E23" s="1">
        <v>0.51900000000000002</v>
      </c>
      <c r="F23" s="12">
        <v>15</v>
      </c>
      <c r="G23" s="4">
        <f t="shared" si="0"/>
        <v>0.25</v>
      </c>
    </row>
    <row r="24" spans="1:7" x14ac:dyDescent="0.25">
      <c r="A24">
        <v>9</v>
      </c>
      <c r="B24">
        <v>10</v>
      </c>
      <c r="C24" s="1">
        <v>0.53700000000000003</v>
      </c>
      <c r="D24" s="1">
        <v>0.53849999999999998</v>
      </c>
      <c r="E24" s="1">
        <v>0.5333</v>
      </c>
      <c r="F24" s="12">
        <v>15</v>
      </c>
      <c r="G24" s="4">
        <f t="shared" si="0"/>
        <v>0.25</v>
      </c>
    </row>
    <row r="25" spans="1:7" x14ac:dyDescent="0.25">
      <c r="A25">
        <v>10</v>
      </c>
      <c r="B25">
        <v>9</v>
      </c>
      <c r="C25" s="1">
        <v>0.54379999999999995</v>
      </c>
      <c r="D25" s="1">
        <v>0.55220000000000002</v>
      </c>
      <c r="E25" s="1">
        <v>0.52700000000000002</v>
      </c>
      <c r="F25" s="12">
        <v>15</v>
      </c>
      <c r="G25" s="4">
        <f t="shared" si="0"/>
        <v>0.25</v>
      </c>
    </row>
    <row r="27" spans="1:7" x14ac:dyDescent="0.25">
      <c r="A27" t="s">
        <v>69</v>
      </c>
      <c r="B27" t="s">
        <v>66</v>
      </c>
      <c r="C27" t="s">
        <v>70</v>
      </c>
      <c r="D27" t="s">
        <v>71</v>
      </c>
      <c r="E27" t="s">
        <v>72</v>
      </c>
      <c r="F27" t="s">
        <v>22</v>
      </c>
      <c r="G27" t="s">
        <v>65</v>
      </c>
    </row>
    <row r="28" spans="1:7" x14ac:dyDescent="0.25">
      <c r="A28" t="s">
        <v>60</v>
      </c>
      <c r="B28">
        <v>10</v>
      </c>
      <c r="C28" s="11">
        <v>99</v>
      </c>
      <c r="D28" s="11">
        <v>2</v>
      </c>
      <c r="E28" s="11">
        <v>2</v>
      </c>
      <c r="F28" s="12">
        <v>346</v>
      </c>
      <c r="G28" s="4">
        <f t="shared" ref="G28:G31" si="1">F28/60</f>
        <v>5.7666666666666666</v>
      </c>
    </row>
    <row r="29" spans="1:7" x14ac:dyDescent="0.25">
      <c r="A29" t="s">
        <v>62</v>
      </c>
      <c r="B29">
        <v>10</v>
      </c>
      <c r="C29" s="12">
        <v>100</v>
      </c>
      <c r="D29" s="12">
        <v>2</v>
      </c>
      <c r="E29" s="12">
        <v>3</v>
      </c>
      <c r="F29" s="12">
        <v>450</v>
      </c>
      <c r="G29" s="4">
        <f t="shared" si="1"/>
        <v>7.5</v>
      </c>
    </row>
    <row r="30" spans="1:7" x14ac:dyDescent="0.25">
      <c r="A30" t="s">
        <v>63</v>
      </c>
      <c r="B30">
        <v>9</v>
      </c>
      <c r="C30" s="12">
        <v>100</v>
      </c>
      <c r="D30" s="12">
        <v>2</v>
      </c>
      <c r="E30" s="12">
        <v>2</v>
      </c>
      <c r="F30" s="12">
        <v>549</v>
      </c>
      <c r="G30" s="4">
        <f t="shared" si="1"/>
        <v>9.15</v>
      </c>
    </row>
    <row r="31" spans="1:7" x14ac:dyDescent="0.25">
      <c r="A31" t="s">
        <v>64</v>
      </c>
      <c r="B31">
        <v>9</v>
      </c>
      <c r="C31" s="12">
        <v>100</v>
      </c>
      <c r="D31" s="12">
        <v>2</v>
      </c>
      <c r="E31" s="12">
        <v>3</v>
      </c>
      <c r="F31" s="12">
        <v>579</v>
      </c>
      <c r="G31" s="4">
        <f t="shared" si="1"/>
        <v>9.65</v>
      </c>
    </row>
    <row r="33" spans="1:8" x14ac:dyDescent="0.25">
      <c r="A33" t="s">
        <v>73</v>
      </c>
      <c r="B33" t="s">
        <v>66</v>
      </c>
      <c r="C33" t="s">
        <v>70</v>
      </c>
      <c r="D33" t="s">
        <v>71</v>
      </c>
      <c r="E33" t="s">
        <v>72</v>
      </c>
      <c r="F33" t="s">
        <v>74</v>
      </c>
      <c r="G33" t="s">
        <v>22</v>
      </c>
      <c r="H33" t="s">
        <v>65</v>
      </c>
    </row>
    <row r="34" spans="1:8" x14ac:dyDescent="0.25">
      <c r="A34" t="s">
        <v>60</v>
      </c>
      <c r="B34">
        <v>10</v>
      </c>
      <c r="C34" s="11">
        <v>100</v>
      </c>
      <c r="D34" s="11">
        <v>2</v>
      </c>
      <c r="E34" s="11">
        <v>17</v>
      </c>
      <c r="F34" s="11">
        <v>100</v>
      </c>
      <c r="G34" s="12">
        <v>757</v>
      </c>
      <c r="H34" s="4">
        <f t="shared" ref="H34:H37" si="2">G34/60</f>
        <v>12.616666666666667</v>
      </c>
    </row>
    <row r="35" spans="1:8" x14ac:dyDescent="0.25">
      <c r="A35" t="s">
        <v>62</v>
      </c>
      <c r="B35">
        <v>10</v>
      </c>
      <c r="C35" s="12">
        <v>100</v>
      </c>
      <c r="D35" s="12">
        <v>3</v>
      </c>
      <c r="E35" s="12">
        <v>15</v>
      </c>
      <c r="F35" s="12">
        <v>99</v>
      </c>
      <c r="G35" s="12">
        <v>687</v>
      </c>
      <c r="H35" s="4">
        <f t="shared" si="2"/>
        <v>11.45</v>
      </c>
    </row>
    <row r="36" spans="1:8" x14ac:dyDescent="0.25">
      <c r="A36" t="s">
        <v>63</v>
      </c>
      <c r="B36">
        <v>9</v>
      </c>
      <c r="C36" s="12">
        <v>100</v>
      </c>
      <c r="D36" s="12">
        <v>2</v>
      </c>
      <c r="E36" s="12">
        <v>13</v>
      </c>
      <c r="F36" s="12">
        <v>99</v>
      </c>
      <c r="G36" s="12">
        <v>692</v>
      </c>
      <c r="H36" s="4">
        <f t="shared" si="2"/>
        <v>11.533333333333333</v>
      </c>
    </row>
    <row r="37" spans="1:8" x14ac:dyDescent="0.25">
      <c r="A37" t="s">
        <v>64</v>
      </c>
      <c r="B37">
        <v>9</v>
      </c>
      <c r="C37" s="11">
        <v>100</v>
      </c>
      <c r="D37" s="11">
        <v>2</v>
      </c>
      <c r="E37" s="11">
        <v>12</v>
      </c>
      <c r="F37" s="11">
        <v>97</v>
      </c>
      <c r="G37" s="12">
        <v>569</v>
      </c>
      <c r="H37" s="4">
        <f t="shared" si="2"/>
        <v>9.4833333333333325</v>
      </c>
    </row>
    <row r="39" spans="1:8" x14ac:dyDescent="0.25">
      <c r="A39" t="s">
        <v>77</v>
      </c>
      <c r="B39" t="s">
        <v>76</v>
      </c>
      <c r="C39" t="s">
        <v>56</v>
      </c>
      <c r="D39" t="s">
        <v>83</v>
      </c>
      <c r="E39" t="s">
        <v>22</v>
      </c>
      <c r="F39" t="s">
        <v>65</v>
      </c>
    </row>
    <row r="40" spans="1:8" x14ac:dyDescent="0.25">
      <c r="A40" t="s">
        <v>78</v>
      </c>
      <c r="B40">
        <v>2</v>
      </c>
      <c r="C40" s="11">
        <v>-42548</v>
      </c>
      <c r="D40" s="3">
        <v>1.2E-2</v>
      </c>
      <c r="E40" s="12">
        <v>4</v>
      </c>
      <c r="F40" s="4">
        <f t="shared" ref="F40:F46" si="3">E40/60</f>
        <v>6.6666666666666666E-2</v>
      </c>
    </row>
    <row r="41" spans="1:8" x14ac:dyDescent="0.25">
      <c r="A41" t="s">
        <v>89</v>
      </c>
      <c r="B41">
        <v>2</v>
      </c>
      <c r="C41">
        <v>-42447</v>
      </c>
      <c r="D41" s="3">
        <v>1.2E-2</v>
      </c>
      <c r="E41" s="12">
        <v>6</v>
      </c>
      <c r="F41" s="4">
        <f t="shared" si="3"/>
        <v>0.1</v>
      </c>
    </row>
    <row r="42" spans="1:8" x14ac:dyDescent="0.25">
      <c r="A42" t="s">
        <v>90</v>
      </c>
      <c r="B42">
        <v>2</v>
      </c>
      <c r="C42">
        <v>-10.24</v>
      </c>
      <c r="D42" s="3">
        <v>0.01</v>
      </c>
      <c r="E42" s="12">
        <v>3</v>
      </c>
      <c r="F42" s="4">
        <f t="shared" si="3"/>
        <v>0.05</v>
      </c>
    </row>
    <row r="43" spans="1:8" x14ac:dyDescent="0.25">
      <c r="A43" t="s">
        <v>90</v>
      </c>
      <c r="B43">
        <v>3</v>
      </c>
      <c r="C43">
        <v>-9.6</v>
      </c>
      <c r="D43" s="3"/>
      <c r="E43" s="12">
        <v>1</v>
      </c>
      <c r="F43" s="4">
        <f t="shared" si="3"/>
        <v>1.6666666666666666E-2</v>
      </c>
    </row>
    <row r="44" spans="1:8" x14ac:dyDescent="0.25">
      <c r="A44" t="s">
        <v>91</v>
      </c>
      <c r="B44">
        <v>2</v>
      </c>
      <c r="C44">
        <v>-28589</v>
      </c>
      <c r="D44" s="3">
        <v>1.2E-2</v>
      </c>
      <c r="E44" s="12">
        <v>3</v>
      </c>
      <c r="F44" s="4">
        <f t="shared" si="3"/>
        <v>0.05</v>
      </c>
    </row>
    <row r="45" spans="1:8" x14ac:dyDescent="0.25">
      <c r="A45" t="s">
        <v>92</v>
      </c>
      <c r="B45">
        <v>2</v>
      </c>
      <c r="C45">
        <v>-41029</v>
      </c>
      <c r="D45" s="3">
        <v>1.2E-2</v>
      </c>
      <c r="E45" s="12">
        <v>3</v>
      </c>
      <c r="F45" s="4">
        <f t="shared" si="3"/>
        <v>0.05</v>
      </c>
    </row>
    <row r="46" spans="1:8" x14ac:dyDescent="0.25">
      <c r="A46" t="s">
        <v>92</v>
      </c>
      <c r="B46">
        <v>3</v>
      </c>
      <c r="C46">
        <v>-41029</v>
      </c>
      <c r="D46" s="3">
        <v>1.2E-2</v>
      </c>
      <c r="E46" s="12">
        <v>1</v>
      </c>
      <c r="F46" s="4">
        <f t="shared" si="3"/>
        <v>1.6666666666666666E-2</v>
      </c>
    </row>
    <row r="48" spans="1:8" x14ac:dyDescent="0.25">
      <c r="A48" t="s">
        <v>84</v>
      </c>
      <c r="B48" t="s">
        <v>76</v>
      </c>
      <c r="C48" t="s">
        <v>56</v>
      </c>
      <c r="D48" t="s">
        <v>83</v>
      </c>
      <c r="E48" t="s">
        <v>22</v>
      </c>
      <c r="F48" t="s">
        <v>65</v>
      </c>
    </row>
    <row r="49" spans="1:6" x14ac:dyDescent="0.25">
      <c r="A49" t="s">
        <v>78</v>
      </c>
      <c r="B49">
        <v>2</v>
      </c>
      <c r="C49">
        <v>-11.97</v>
      </c>
      <c r="D49" s="9">
        <v>1.2999999999999999E-2</v>
      </c>
      <c r="E49" s="12">
        <v>2</v>
      </c>
      <c r="F49" s="4">
        <f t="shared" ref="F49:F64" si="4">E49/60</f>
        <v>3.3333333333333333E-2</v>
      </c>
    </row>
    <row r="50" spans="1:6" x14ac:dyDescent="0.25">
      <c r="A50" t="s">
        <v>78</v>
      </c>
      <c r="B50">
        <v>14</v>
      </c>
      <c r="C50">
        <v>-10.25</v>
      </c>
      <c r="D50" s="9">
        <v>6.7000000000000004E-2</v>
      </c>
      <c r="E50" s="12">
        <v>3</v>
      </c>
      <c r="F50" s="4">
        <f t="shared" si="4"/>
        <v>0.05</v>
      </c>
    </row>
    <row r="51" spans="1:6" x14ac:dyDescent="0.25">
      <c r="A51" t="s">
        <v>78</v>
      </c>
      <c r="B51">
        <v>99</v>
      </c>
      <c r="C51">
        <v>-7.3890000000000002</v>
      </c>
      <c r="D51" s="9">
        <v>6.0000000000000001E-3</v>
      </c>
      <c r="E51" s="12">
        <v>15</v>
      </c>
      <c r="F51" s="4">
        <f t="shared" si="4"/>
        <v>0.25</v>
      </c>
    </row>
    <row r="52" spans="1:6" x14ac:dyDescent="0.25">
      <c r="A52" t="s">
        <v>89</v>
      </c>
      <c r="B52">
        <v>2</v>
      </c>
      <c r="C52">
        <v>-12.72</v>
      </c>
      <c r="D52" s="9">
        <v>0.01</v>
      </c>
      <c r="E52" s="12">
        <v>2</v>
      </c>
      <c r="F52" s="4">
        <f t="shared" si="4"/>
        <v>3.3333333333333333E-2</v>
      </c>
    </row>
    <row r="53" spans="1:6" x14ac:dyDescent="0.25">
      <c r="A53" t="s">
        <v>89</v>
      </c>
      <c r="B53">
        <v>17</v>
      </c>
      <c r="C53">
        <v>-11</v>
      </c>
      <c r="E53" s="12">
        <v>2</v>
      </c>
      <c r="F53" s="4">
        <f t="shared" si="4"/>
        <v>3.3333333333333333E-2</v>
      </c>
    </row>
    <row r="54" spans="1:6" x14ac:dyDescent="0.25">
      <c r="A54" t="s">
        <v>89</v>
      </c>
      <c r="B54">
        <v>100</v>
      </c>
      <c r="C54">
        <v>-8.8000000000000007</v>
      </c>
      <c r="E54" s="12">
        <v>7</v>
      </c>
      <c r="F54" s="4">
        <f t="shared" si="4"/>
        <v>0.11666666666666667</v>
      </c>
    </row>
    <row r="55" spans="1:6" x14ac:dyDescent="0.25">
      <c r="A55" t="s">
        <v>90</v>
      </c>
      <c r="B55">
        <v>2</v>
      </c>
      <c r="C55">
        <v>29</v>
      </c>
      <c r="D55" s="9">
        <v>2.1999999999999999E-2</v>
      </c>
      <c r="E55" s="12">
        <v>3</v>
      </c>
      <c r="F55" s="4">
        <f t="shared" si="4"/>
        <v>0.05</v>
      </c>
    </row>
    <row r="56" spans="1:6" x14ac:dyDescent="0.25">
      <c r="A56" t="s">
        <v>90</v>
      </c>
      <c r="B56">
        <v>3</v>
      </c>
      <c r="C56">
        <v>29.5</v>
      </c>
      <c r="D56" s="9"/>
      <c r="E56" s="12">
        <v>1</v>
      </c>
      <c r="F56" s="4">
        <f t="shared" si="4"/>
        <v>1.6666666666666666E-2</v>
      </c>
    </row>
    <row r="57" spans="1:6" x14ac:dyDescent="0.25">
      <c r="A57" t="s">
        <v>90</v>
      </c>
      <c r="B57">
        <v>15</v>
      </c>
      <c r="C57">
        <v>30.7</v>
      </c>
      <c r="E57" s="12">
        <v>1</v>
      </c>
      <c r="F57" s="4">
        <f t="shared" si="4"/>
        <v>1.6666666666666666E-2</v>
      </c>
    </row>
    <row r="58" spans="1:6" x14ac:dyDescent="0.25">
      <c r="A58" t="s">
        <v>90</v>
      </c>
      <c r="B58">
        <v>99</v>
      </c>
      <c r="C58">
        <v>30.7</v>
      </c>
      <c r="E58" s="12">
        <v>1</v>
      </c>
      <c r="F58" s="4">
        <f t="shared" si="4"/>
        <v>1.6666666666666666E-2</v>
      </c>
    </row>
    <row r="59" spans="1:6" x14ac:dyDescent="0.25">
      <c r="A59" t="s">
        <v>91</v>
      </c>
      <c r="B59">
        <v>2</v>
      </c>
      <c r="C59">
        <v>-7.8</v>
      </c>
      <c r="D59" s="9">
        <v>2.4E-2</v>
      </c>
      <c r="E59" s="12">
        <v>2</v>
      </c>
      <c r="F59" s="4">
        <f>E59/60</f>
        <v>3.3333333333333333E-2</v>
      </c>
    </row>
    <row r="60" spans="1:6" x14ac:dyDescent="0.25">
      <c r="A60" t="s">
        <v>91</v>
      </c>
      <c r="B60">
        <v>13</v>
      </c>
      <c r="C60">
        <v>-6.8</v>
      </c>
      <c r="E60" s="12">
        <v>1</v>
      </c>
      <c r="F60" s="4">
        <f>E60/60</f>
        <v>1.6666666666666666E-2</v>
      </c>
    </row>
    <row r="61" spans="1:6" x14ac:dyDescent="0.25">
      <c r="A61" t="s">
        <v>91</v>
      </c>
      <c r="B61">
        <v>99</v>
      </c>
      <c r="C61">
        <v>-4.9000000000000004</v>
      </c>
      <c r="E61" s="12">
        <v>6</v>
      </c>
      <c r="F61" s="4">
        <f>E61/60</f>
        <v>0.1</v>
      </c>
    </row>
    <row r="62" spans="1:6" x14ac:dyDescent="0.25">
      <c r="A62" t="s">
        <v>92</v>
      </c>
      <c r="B62">
        <v>2</v>
      </c>
      <c r="C62">
        <v>-11.91</v>
      </c>
      <c r="D62" s="9">
        <v>1.4999999999999999E-2</v>
      </c>
      <c r="E62" s="12">
        <v>2</v>
      </c>
      <c r="F62" s="4">
        <f t="shared" si="4"/>
        <v>3.3333333333333333E-2</v>
      </c>
    </row>
    <row r="63" spans="1:6" x14ac:dyDescent="0.25">
      <c r="A63" t="s">
        <v>92</v>
      </c>
      <c r="B63">
        <v>12</v>
      </c>
      <c r="C63">
        <v>-10.69</v>
      </c>
      <c r="E63" s="12">
        <v>1</v>
      </c>
      <c r="F63" s="4">
        <f t="shared" si="4"/>
        <v>1.6666666666666666E-2</v>
      </c>
    </row>
    <row r="64" spans="1:6" x14ac:dyDescent="0.25">
      <c r="A64" t="s">
        <v>92</v>
      </c>
      <c r="B64">
        <v>97</v>
      </c>
      <c r="C64">
        <v>-8.6999999999999993</v>
      </c>
      <c r="E64" s="12">
        <v>12</v>
      </c>
      <c r="F64" s="4">
        <f t="shared" si="4"/>
        <v>0.2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37" workbookViewId="0">
      <selection activeCell="D49" sqref="D49"/>
    </sheetView>
  </sheetViews>
  <sheetFormatPr defaultRowHeight="15" x14ac:dyDescent="0.25"/>
  <cols>
    <col min="1" max="1" width="38.42578125" bestFit="1" customWidth="1"/>
    <col min="2" max="2" width="14.28515625" bestFit="1" customWidth="1"/>
    <col min="3" max="3" width="18.5703125" bestFit="1" customWidth="1"/>
    <col min="4" max="4" width="19.42578125" customWidth="1"/>
    <col min="5" max="5" width="16.28515625" bestFit="1" customWidth="1"/>
    <col min="6" max="6" width="15.140625" customWidth="1"/>
    <col min="7" max="7" width="14.42578125" bestFit="1" customWidth="1"/>
    <col min="8" max="9" width="13.5703125" customWidth="1"/>
    <col min="10" max="10" width="13.28515625" customWidth="1"/>
  </cols>
  <sheetData>
    <row r="1" spans="1:11" x14ac:dyDescent="0.25">
      <c r="A1" t="s">
        <v>75</v>
      </c>
      <c r="B1" t="s">
        <v>56</v>
      </c>
      <c r="C1" t="s">
        <v>57</v>
      </c>
      <c r="D1" t="s">
        <v>58</v>
      </c>
      <c r="E1" s="2" t="s">
        <v>22</v>
      </c>
      <c r="F1" s="2" t="s">
        <v>65</v>
      </c>
    </row>
    <row r="2" spans="1:11" x14ac:dyDescent="0.25">
      <c r="A2" t="s">
        <v>56</v>
      </c>
      <c r="B2">
        <v>-33867</v>
      </c>
      <c r="C2">
        <v>0.1</v>
      </c>
      <c r="D2">
        <v>-205556</v>
      </c>
      <c r="E2">
        <v>155</v>
      </c>
      <c r="F2" s="4">
        <f>E2/60</f>
        <v>2.5833333333333335</v>
      </c>
    </row>
    <row r="3" spans="1:11" x14ac:dyDescent="0.25">
      <c r="A3" t="s">
        <v>76</v>
      </c>
      <c r="B3">
        <v>100</v>
      </c>
      <c r="C3">
        <v>2</v>
      </c>
      <c r="D3">
        <v>2</v>
      </c>
    </row>
    <row r="5" spans="1:11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s="2" t="s">
        <v>22</v>
      </c>
      <c r="G5" s="2" t="s">
        <v>65</v>
      </c>
    </row>
    <row r="6" spans="1:11" x14ac:dyDescent="0.25">
      <c r="A6" t="s">
        <v>56</v>
      </c>
      <c r="B6">
        <v>207.54</v>
      </c>
      <c r="C6">
        <v>0.31</v>
      </c>
      <c r="D6">
        <v>-779317.92</v>
      </c>
      <c r="E6">
        <v>-1103556.3500000001</v>
      </c>
      <c r="F6">
        <v>522</v>
      </c>
      <c r="G6" s="4">
        <f>F6/60</f>
        <v>8.6999999999999993</v>
      </c>
    </row>
    <row r="7" spans="1:11" x14ac:dyDescent="0.25">
      <c r="A7" t="s">
        <v>76</v>
      </c>
      <c r="B7">
        <v>100</v>
      </c>
      <c r="C7">
        <v>2</v>
      </c>
      <c r="D7">
        <v>33</v>
      </c>
      <c r="E7">
        <v>98</v>
      </c>
    </row>
    <row r="9" spans="1:11" x14ac:dyDescent="0.25">
      <c r="A9" t="s">
        <v>61</v>
      </c>
      <c r="B9" t="s">
        <v>66</v>
      </c>
      <c r="C9" s="1" t="s">
        <v>4</v>
      </c>
      <c r="D9" s="1" t="s">
        <v>6</v>
      </c>
      <c r="E9" s="1" t="s">
        <v>5</v>
      </c>
      <c r="F9" s="2" t="s">
        <v>22</v>
      </c>
      <c r="G9" s="2" t="s">
        <v>65</v>
      </c>
      <c r="J9" s="1"/>
      <c r="K9" s="1"/>
    </row>
    <row r="10" spans="1:11" x14ac:dyDescent="0.25">
      <c r="A10" t="s">
        <v>60</v>
      </c>
      <c r="B10">
        <v>34</v>
      </c>
      <c r="C10" s="1">
        <v>0.84330000000000005</v>
      </c>
      <c r="D10" s="1">
        <v>0.84799999999999998</v>
      </c>
      <c r="E10" s="1">
        <v>0.83799999999999997</v>
      </c>
      <c r="F10" s="2">
        <v>72</v>
      </c>
      <c r="G10" s="4">
        <f>F10/60</f>
        <v>1.2</v>
      </c>
    </row>
    <row r="11" spans="1:11" x14ac:dyDescent="0.25">
      <c r="A11" t="s">
        <v>62</v>
      </c>
      <c r="B11">
        <v>29</v>
      </c>
      <c r="C11" s="1">
        <v>0.82669999999999999</v>
      </c>
      <c r="D11" s="1">
        <v>0.82899999999999996</v>
      </c>
      <c r="E11" s="1">
        <v>0.83499999999999996</v>
      </c>
      <c r="F11" s="2">
        <v>30</v>
      </c>
      <c r="G11" s="4">
        <f>F11/60</f>
        <v>0.5</v>
      </c>
    </row>
    <row r="12" spans="1:11" x14ac:dyDescent="0.25">
      <c r="A12" t="s">
        <v>63</v>
      </c>
      <c r="B12">
        <v>22</v>
      </c>
      <c r="C12" s="1">
        <v>0.83571399999999996</v>
      </c>
      <c r="D12" s="1">
        <v>0.84599999999999997</v>
      </c>
      <c r="E12" s="1">
        <v>0.82399999999999995</v>
      </c>
      <c r="F12" s="2">
        <v>25</v>
      </c>
      <c r="G12" s="4">
        <f>F12/60</f>
        <v>0.41666666666666669</v>
      </c>
    </row>
    <row r="13" spans="1:11" x14ac:dyDescent="0.25">
      <c r="A13" t="s">
        <v>64</v>
      </c>
      <c r="B13">
        <v>34</v>
      </c>
      <c r="C13" s="1">
        <v>0.84375</v>
      </c>
      <c r="D13" s="1">
        <v>0.84799999999999998</v>
      </c>
      <c r="E13" s="1">
        <v>0.83799999999999997</v>
      </c>
      <c r="F13" s="2">
        <v>97</v>
      </c>
      <c r="G13" s="4">
        <f>F13/60</f>
        <v>1.6166666666666667</v>
      </c>
    </row>
    <row r="15" spans="1:11" x14ac:dyDescent="0.25">
      <c r="A15" t="s">
        <v>67</v>
      </c>
    </row>
    <row r="16" spans="1:11" x14ac:dyDescent="0.25">
      <c r="A16" t="s">
        <v>61</v>
      </c>
      <c r="B16" t="s">
        <v>66</v>
      </c>
      <c r="C16" s="1" t="s">
        <v>4</v>
      </c>
      <c r="D16" s="1" t="s">
        <v>6</v>
      </c>
      <c r="E16" s="1" t="s">
        <v>5</v>
      </c>
      <c r="F16" s="2" t="s">
        <v>22</v>
      </c>
      <c r="G16" s="2" t="s">
        <v>65</v>
      </c>
    </row>
    <row r="17" spans="1:7" x14ac:dyDescent="0.25">
      <c r="A17" t="s">
        <v>60</v>
      </c>
      <c r="B17">
        <v>34</v>
      </c>
      <c r="C17" s="1">
        <v>0.83704000000000001</v>
      </c>
      <c r="D17" s="1">
        <v>0.86070000000000002</v>
      </c>
      <c r="E17" s="1">
        <v>0.8417</v>
      </c>
      <c r="F17">
        <v>26</v>
      </c>
      <c r="G17" s="4">
        <f>F17/60</f>
        <v>0.43333333333333335</v>
      </c>
    </row>
    <row r="18" spans="1:7" x14ac:dyDescent="0.25">
      <c r="A18" t="s">
        <v>62</v>
      </c>
      <c r="B18">
        <v>29</v>
      </c>
      <c r="C18" s="1">
        <v>0.84240000000000004</v>
      </c>
      <c r="D18" s="1">
        <v>0.84689999999999999</v>
      </c>
      <c r="E18" s="1">
        <v>0.84060000000000001</v>
      </c>
      <c r="F18" s="10">
        <v>22</v>
      </c>
      <c r="G18" s="4">
        <f t="shared" ref="G18:G20" si="0">F18/60</f>
        <v>0.36666666666666664</v>
      </c>
    </row>
    <row r="19" spans="1:7" x14ac:dyDescent="0.25">
      <c r="A19" t="s">
        <v>63</v>
      </c>
      <c r="B19">
        <v>22</v>
      </c>
      <c r="C19" s="1">
        <v>0.81294</v>
      </c>
      <c r="D19" s="1">
        <v>0.84150000000000003</v>
      </c>
      <c r="E19" s="1">
        <v>0.83330000000000004</v>
      </c>
      <c r="F19" s="10">
        <v>22</v>
      </c>
      <c r="G19" s="4">
        <f t="shared" si="0"/>
        <v>0.36666666666666664</v>
      </c>
    </row>
    <row r="20" spans="1:7" x14ac:dyDescent="0.25">
      <c r="A20" t="s">
        <v>64</v>
      </c>
      <c r="B20">
        <v>34</v>
      </c>
      <c r="C20" s="1">
        <v>0.83704999999999996</v>
      </c>
      <c r="D20" s="1">
        <v>0.86070000000000002</v>
      </c>
      <c r="E20" s="1">
        <v>0.8417</v>
      </c>
      <c r="F20" s="10">
        <v>24</v>
      </c>
      <c r="G20" s="4">
        <f t="shared" si="0"/>
        <v>0.4</v>
      </c>
    </row>
    <row r="22" spans="1:7" x14ac:dyDescent="0.25">
      <c r="A22" t="s">
        <v>68</v>
      </c>
      <c r="B22" t="s">
        <v>66</v>
      </c>
      <c r="C22" s="1" t="s">
        <v>4</v>
      </c>
      <c r="D22" s="1" t="s">
        <v>6</v>
      </c>
      <c r="E22" s="1" t="s">
        <v>5</v>
      </c>
      <c r="F22" s="2" t="s">
        <v>22</v>
      </c>
      <c r="G22" s="2" t="s">
        <v>65</v>
      </c>
    </row>
    <row r="23" spans="1:7" x14ac:dyDescent="0.25">
      <c r="A23">
        <v>1</v>
      </c>
      <c r="B23">
        <v>22</v>
      </c>
      <c r="C23" s="1">
        <v>0.83571399999999996</v>
      </c>
      <c r="D23" s="1">
        <v>0.84599999999999997</v>
      </c>
      <c r="E23" s="1">
        <v>0.82399999999999995</v>
      </c>
      <c r="F23" s="11">
        <v>25</v>
      </c>
      <c r="G23" s="4">
        <f t="shared" ref="G23:G32" si="1">F23/60</f>
        <v>0.41666666666666669</v>
      </c>
    </row>
    <row r="24" spans="1:7" x14ac:dyDescent="0.25">
      <c r="A24">
        <v>2</v>
      </c>
      <c r="B24">
        <v>23</v>
      </c>
      <c r="C24" s="1">
        <v>0.83571399999999996</v>
      </c>
      <c r="D24" s="1">
        <v>0.84599999999999997</v>
      </c>
      <c r="E24" s="1">
        <v>0.82399999999999995</v>
      </c>
      <c r="F24">
        <v>30</v>
      </c>
      <c r="G24" s="4">
        <f t="shared" si="1"/>
        <v>0.5</v>
      </c>
    </row>
    <row r="25" spans="1:7" x14ac:dyDescent="0.25">
      <c r="A25">
        <v>3</v>
      </c>
      <c r="B25">
        <v>42</v>
      </c>
      <c r="C25" s="1">
        <v>0.83789999999999998</v>
      </c>
      <c r="D25" s="1">
        <v>0.86099999999999999</v>
      </c>
      <c r="E25" s="1">
        <v>0.84</v>
      </c>
      <c r="F25">
        <v>30</v>
      </c>
      <c r="G25" s="4">
        <f t="shared" si="1"/>
        <v>0.5</v>
      </c>
    </row>
    <row r="26" spans="1:7" x14ac:dyDescent="0.25">
      <c r="A26">
        <v>4</v>
      </c>
      <c r="B26">
        <v>45</v>
      </c>
      <c r="C26" s="1">
        <v>0.83391999999999999</v>
      </c>
      <c r="D26" s="1">
        <v>0.86299999999999999</v>
      </c>
      <c r="E26" s="1">
        <v>0.83</v>
      </c>
      <c r="F26" s="11">
        <v>28</v>
      </c>
      <c r="G26" s="4">
        <f t="shared" si="1"/>
        <v>0.46666666666666667</v>
      </c>
    </row>
    <row r="27" spans="1:7" x14ac:dyDescent="0.25">
      <c r="A27">
        <v>5</v>
      </c>
      <c r="B27">
        <v>33</v>
      </c>
      <c r="C27" s="1">
        <v>0.83209999999999995</v>
      </c>
      <c r="D27" s="1">
        <v>0.85499999999999998</v>
      </c>
      <c r="E27" s="1">
        <v>0.82499999999999996</v>
      </c>
      <c r="F27" s="12">
        <v>30</v>
      </c>
      <c r="G27" s="4">
        <f t="shared" si="1"/>
        <v>0.5</v>
      </c>
    </row>
    <row r="28" spans="1:7" x14ac:dyDescent="0.25">
      <c r="A28">
        <v>6</v>
      </c>
      <c r="B28">
        <v>29</v>
      </c>
      <c r="C28" s="1">
        <v>0.83699999999999997</v>
      </c>
      <c r="D28" s="1">
        <v>0.86399999999999999</v>
      </c>
      <c r="E28" s="1">
        <v>0.83499999999999996</v>
      </c>
      <c r="F28" s="12">
        <v>24</v>
      </c>
      <c r="G28" s="4">
        <f t="shared" si="1"/>
        <v>0.4</v>
      </c>
    </row>
    <row r="29" spans="1:7" x14ac:dyDescent="0.25">
      <c r="A29">
        <v>7</v>
      </c>
      <c r="B29">
        <v>23</v>
      </c>
      <c r="C29" s="1">
        <v>0.83660000000000001</v>
      </c>
      <c r="D29" s="1">
        <v>0.85499999999999998</v>
      </c>
      <c r="E29" s="1">
        <v>0.84699999999999998</v>
      </c>
      <c r="F29" s="12">
        <v>26</v>
      </c>
      <c r="G29" s="4">
        <f t="shared" si="1"/>
        <v>0.43333333333333335</v>
      </c>
    </row>
    <row r="30" spans="1:7" x14ac:dyDescent="0.25">
      <c r="A30">
        <v>8</v>
      </c>
      <c r="B30">
        <v>41</v>
      </c>
      <c r="C30" s="1">
        <v>0.83199999999999996</v>
      </c>
      <c r="D30" s="1">
        <v>0.86499999999999999</v>
      </c>
      <c r="E30" s="1">
        <v>0.82899999999999996</v>
      </c>
      <c r="F30" s="12">
        <v>25</v>
      </c>
      <c r="G30" s="4">
        <f t="shared" si="1"/>
        <v>0.41666666666666669</v>
      </c>
    </row>
    <row r="31" spans="1:7" x14ac:dyDescent="0.25">
      <c r="A31">
        <v>9</v>
      </c>
      <c r="B31">
        <v>45</v>
      </c>
      <c r="C31" s="1">
        <v>0.83299999999999996</v>
      </c>
      <c r="D31" s="1">
        <v>0.86699999999999999</v>
      </c>
      <c r="E31" s="1">
        <v>0.83499999999999996</v>
      </c>
      <c r="F31" s="12">
        <v>27</v>
      </c>
      <c r="G31" s="4">
        <f t="shared" si="1"/>
        <v>0.45</v>
      </c>
    </row>
    <row r="32" spans="1:7" x14ac:dyDescent="0.25">
      <c r="A32">
        <v>10</v>
      </c>
      <c r="B32">
        <v>33</v>
      </c>
      <c r="C32" s="1">
        <v>0.83299999999999996</v>
      </c>
      <c r="D32" s="1">
        <v>0.86</v>
      </c>
      <c r="E32" s="1">
        <v>0.83399999999999996</v>
      </c>
      <c r="F32" s="12">
        <v>24</v>
      </c>
      <c r="G32" s="4">
        <f t="shared" si="1"/>
        <v>0.4</v>
      </c>
    </row>
    <row r="34" spans="1:8" x14ac:dyDescent="0.25">
      <c r="A34" t="s">
        <v>69</v>
      </c>
      <c r="B34" t="s">
        <v>66</v>
      </c>
      <c r="C34" t="s">
        <v>70</v>
      </c>
      <c r="D34" t="s">
        <v>71</v>
      </c>
      <c r="E34" t="s">
        <v>72</v>
      </c>
      <c r="F34" t="s">
        <v>22</v>
      </c>
      <c r="G34" t="s">
        <v>65</v>
      </c>
    </row>
    <row r="35" spans="1:8" x14ac:dyDescent="0.25">
      <c r="A35" t="s">
        <v>60</v>
      </c>
      <c r="B35">
        <v>34</v>
      </c>
      <c r="C35" s="11">
        <v>100</v>
      </c>
      <c r="D35" s="11">
        <v>2</v>
      </c>
      <c r="E35" s="11">
        <v>2</v>
      </c>
      <c r="F35" s="12">
        <v>144</v>
      </c>
      <c r="G35" s="4">
        <f t="shared" ref="G35:G38" si="2">F35/60</f>
        <v>2.4</v>
      </c>
    </row>
    <row r="36" spans="1:8" x14ac:dyDescent="0.25">
      <c r="A36" t="s">
        <v>62</v>
      </c>
      <c r="B36">
        <v>29</v>
      </c>
      <c r="C36" s="12">
        <v>100</v>
      </c>
      <c r="D36" s="12">
        <v>15</v>
      </c>
      <c r="E36" s="12">
        <v>3</v>
      </c>
      <c r="F36" s="12">
        <v>152</v>
      </c>
      <c r="G36" s="4">
        <f t="shared" si="2"/>
        <v>2.5333333333333332</v>
      </c>
    </row>
    <row r="37" spans="1:8" x14ac:dyDescent="0.25">
      <c r="A37" t="s">
        <v>63</v>
      </c>
      <c r="B37">
        <v>22</v>
      </c>
      <c r="C37" s="12">
        <v>100</v>
      </c>
      <c r="D37" s="12">
        <v>2</v>
      </c>
      <c r="E37" s="12">
        <v>2</v>
      </c>
      <c r="F37" s="12">
        <v>146</v>
      </c>
      <c r="G37" s="4">
        <f t="shared" si="2"/>
        <v>2.4333333333333331</v>
      </c>
    </row>
    <row r="38" spans="1:8" x14ac:dyDescent="0.25">
      <c r="A38" t="s">
        <v>64</v>
      </c>
      <c r="B38">
        <v>34</v>
      </c>
      <c r="C38">
        <v>100</v>
      </c>
      <c r="D38">
        <v>2</v>
      </c>
      <c r="E38">
        <v>2</v>
      </c>
      <c r="F38">
        <v>195</v>
      </c>
      <c r="G38" s="4">
        <f t="shared" si="2"/>
        <v>3.25</v>
      </c>
    </row>
    <row r="40" spans="1:8" x14ac:dyDescent="0.25">
      <c r="A40" t="s">
        <v>73</v>
      </c>
      <c r="B40" t="s">
        <v>66</v>
      </c>
      <c r="C40" t="s">
        <v>70</v>
      </c>
      <c r="D40" t="s">
        <v>71</v>
      </c>
      <c r="E40" t="s">
        <v>72</v>
      </c>
      <c r="F40" t="s">
        <v>74</v>
      </c>
      <c r="G40" t="s">
        <v>22</v>
      </c>
      <c r="H40" t="s">
        <v>65</v>
      </c>
    </row>
    <row r="41" spans="1:8" x14ac:dyDescent="0.25">
      <c r="A41" t="s">
        <v>60</v>
      </c>
      <c r="B41">
        <v>34</v>
      </c>
      <c r="C41" s="11">
        <v>100</v>
      </c>
      <c r="D41" s="11">
        <v>2</v>
      </c>
      <c r="E41" s="11">
        <v>48</v>
      </c>
      <c r="F41" s="11">
        <v>100</v>
      </c>
      <c r="G41" s="12">
        <v>338</v>
      </c>
      <c r="H41" s="4">
        <f t="shared" ref="H41:H44" si="3">G41/60</f>
        <v>5.6333333333333337</v>
      </c>
    </row>
    <row r="42" spans="1:8" x14ac:dyDescent="0.25">
      <c r="A42" t="s">
        <v>62</v>
      </c>
      <c r="B42">
        <v>29</v>
      </c>
      <c r="C42" s="12">
        <v>100</v>
      </c>
      <c r="D42" s="12">
        <v>2</v>
      </c>
      <c r="E42" s="12">
        <v>27</v>
      </c>
      <c r="F42" s="12">
        <v>91</v>
      </c>
      <c r="G42" s="12">
        <v>179</v>
      </c>
      <c r="H42" s="4">
        <f t="shared" si="3"/>
        <v>2.9833333333333334</v>
      </c>
    </row>
    <row r="43" spans="1:8" x14ac:dyDescent="0.25">
      <c r="A43" t="s">
        <v>63</v>
      </c>
      <c r="B43">
        <v>22</v>
      </c>
      <c r="C43" s="12">
        <v>99</v>
      </c>
      <c r="D43" s="12">
        <v>2</v>
      </c>
      <c r="E43" s="12">
        <v>74</v>
      </c>
      <c r="F43" s="12">
        <v>99</v>
      </c>
      <c r="G43" s="12">
        <v>206</v>
      </c>
      <c r="H43" s="4">
        <f t="shared" si="3"/>
        <v>3.4333333333333331</v>
      </c>
    </row>
    <row r="44" spans="1:8" x14ac:dyDescent="0.25">
      <c r="A44" t="s">
        <v>64</v>
      </c>
      <c r="B44">
        <v>34</v>
      </c>
      <c r="C44" s="11">
        <v>100</v>
      </c>
      <c r="D44" s="11">
        <v>2</v>
      </c>
      <c r="E44" s="11">
        <v>48</v>
      </c>
      <c r="F44" s="11">
        <v>100</v>
      </c>
      <c r="G44" s="12">
        <v>620</v>
      </c>
      <c r="H44" s="4">
        <f t="shared" si="3"/>
        <v>10.333333333333334</v>
      </c>
    </row>
    <row r="46" spans="1:8" x14ac:dyDescent="0.25">
      <c r="A46" t="s">
        <v>77</v>
      </c>
      <c r="B46" t="s">
        <v>76</v>
      </c>
      <c r="C46" t="s">
        <v>56</v>
      </c>
      <c r="D46" t="s">
        <v>83</v>
      </c>
      <c r="E46" t="s">
        <v>22</v>
      </c>
      <c r="F46" t="s">
        <v>65</v>
      </c>
    </row>
    <row r="47" spans="1:8" x14ac:dyDescent="0.25">
      <c r="A47" t="s">
        <v>78</v>
      </c>
      <c r="B47">
        <v>2</v>
      </c>
      <c r="C47" s="11">
        <v>-135869.06</v>
      </c>
      <c r="D47" s="9">
        <v>0.72650000000000003</v>
      </c>
      <c r="E47" s="12">
        <v>3</v>
      </c>
      <c r="F47" s="4">
        <f t="shared" ref="F47:F53" si="4">E47/60</f>
        <v>0.05</v>
      </c>
    </row>
    <row r="48" spans="1:8" x14ac:dyDescent="0.25">
      <c r="A48" t="s">
        <v>79</v>
      </c>
      <c r="B48">
        <v>2</v>
      </c>
      <c r="C48">
        <v>-127680.68</v>
      </c>
      <c r="D48" s="9">
        <v>0.72650000000000003</v>
      </c>
      <c r="E48" s="12">
        <v>1</v>
      </c>
      <c r="F48" s="4">
        <f t="shared" si="4"/>
        <v>1.6666666666666666E-2</v>
      </c>
    </row>
    <row r="49" spans="1:6" x14ac:dyDescent="0.25">
      <c r="A49" t="s">
        <v>80</v>
      </c>
      <c r="B49">
        <v>2</v>
      </c>
      <c r="C49">
        <v>-28.02</v>
      </c>
      <c r="D49" s="9">
        <v>0.72899999999999998</v>
      </c>
      <c r="E49" s="12">
        <v>1</v>
      </c>
      <c r="F49" s="4">
        <f t="shared" si="4"/>
        <v>1.6666666666666666E-2</v>
      </c>
    </row>
    <row r="50" spans="1:6" x14ac:dyDescent="0.25">
      <c r="A50" t="s">
        <v>80</v>
      </c>
      <c r="B50">
        <v>3</v>
      </c>
      <c r="C50">
        <v>-27.085000000000001</v>
      </c>
      <c r="E50" s="12">
        <v>1</v>
      </c>
      <c r="F50" s="4">
        <f t="shared" si="4"/>
        <v>1.6666666666666666E-2</v>
      </c>
    </row>
    <row r="51" spans="1:6" x14ac:dyDescent="0.25">
      <c r="A51" t="s">
        <v>80</v>
      </c>
      <c r="B51">
        <v>15</v>
      </c>
      <c r="C51">
        <v>-16.71</v>
      </c>
      <c r="E51" s="12">
        <v>1</v>
      </c>
      <c r="F51" s="4">
        <f t="shared" si="4"/>
        <v>1.6666666666666666E-2</v>
      </c>
    </row>
    <row r="52" spans="1:6" x14ac:dyDescent="0.25">
      <c r="A52" t="s">
        <v>82</v>
      </c>
      <c r="B52">
        <v>2</v>
      </c>
      <c r="C52">
        <v>-129395</v>
      </c>
      <c r="D52" s="9">
        <v>0.59560000000000002</v>
      </c>
      <c r="E52" s="12">
        <v>1</v>
      </c>
      <c r="F52" s="4">
        <f t="shared" si="4"/>
        <v>1.6666666666666666E-2</v>
      </c>
    </row>
    <row r="53" spans="1:6" x14ac:dyDescent="0.25">
      <c r="A53" t="s">
        <v>81</v>
      </c>
      <c r="B53">
        <v>2</v>
      </c>
      <c r="C53">
        <v>-127680</v>
      </c>
      <c r="D53">
        <v>72.680000000000007</v>
      </c>
      <c r="E53" s="12">
        <v>1</v>
      </c>
      <c r="F53" s="4">
        <f t="shared" si="4"/>
        <v>1.6666666666666666E-2</v>
      </c>
    </row>
    <row r="55" spans="1:6" x14ac:dyDescent="0.25">
      <c r="A55" t="s">
        <v>84</v>
      </c>
      <c r="B55" t="s">
        <v>76</v>
      </c>
      <c r="C55" t="s">
        <v>56</v>
      </c>
      <c r="D55" t="s">
        <v>83</v>
      </c>
      <c r="E55" t="s">
        <v>22</v>
      </c>
      <c r="F55" t="s">
        <v>65</v>
      </c>
    </row>
    <row r="56" spans="1:6" x14ac:dyDescent="0.25">
      <c r="A56" t="s">
        <v>78</v>
      </c>
      <c r="B56">
        <v>2</v>
      </c>
      <c r="C56">
        <v>17.97</v>
      </c>
      <c r="D56" s="9">
        <v>0.59370000000000001</v>
      </c>
      <c r="E56" s="12">
        <v>2.5</v>
      </c>
      <c r="F56" s="4">
        <f t="shared" ref="F56:F70" si="5">E56/60</f>
        <v>4.1666666666666664E-2</v>
      </c>
    </row>
    <row r="57" spans="1:6" x14ac:dyDescent="0.25">
      <c r="A57" t="s">
        <v>78</v>
      </c>
      <c r="B57">
        <v>33</v>
      </c>
      <c r="C57">
        <v>168.7</v>
      </c>
      <c r="E57" s="12">
        <v>5</v>
      </c>
      <c r="F57" s="4">
        <f t="shared" si="5"/>
        <v>8.3333333333333329E-2</v>
      </c>
    </row>
    <row r="58" spans="1:6" x14ac:dyDescent="0.25">
      <c r="A58" t="s">
        <v>78</v>
      </c>
      <c r="B58">
        <v>98</v>
      </c>
      <c r="C58">
        <v>206.97</v>
      </c>
      <c r="E58" s="12">
        <v>13</v>
      </c>
      <c r="F58" s="4">
        <f t="shared" si="5"/>
        <v>0.21666666666666667</v>
      </c>
    </row>
    <row r="59" spans="1:6" x14ac:dyDescent="0.25">
      <c r="A59" t="s">
        <v>79</v>
      </c>
      <c r="B59">
        <v>2</v>
      </c>
      <c r="C59">
        <v>-24.57</v>
      </c>
      <c r="D59" s="9">
        <v>0.72719999999999996</v>
      </c>
      <c r="E59" s="12">
        <v>1</v>
      </c>
      <c r="F59" s="4">
        <f t="shared" si="5"/>
        <v>1.6666666666666666E-2</v>
      </c>
    </row>
    <row r="60" spans="1:6" x14ac:dyDescent="0.25">
      <c r="A60" t="s">
        <v>79</v>
      </c>
      <c r="B60">
        <v>48</v>
      </c>
      <c r="C60">
        <v>111.09</v>
      </c>
      <c r="E60" s="12">
        <v>2</v>
      </c>
      <c r="F60" s="4">
        <f t="shared" si="5"/>
        <v>3.3333333333333333E-2</v>
      </c>
    </row>
    <row r="61" spans="1:6" x14ac:dyDescent="0.25">
      <c r="A61" t="s">
        <v>79</v>
      </c>
      <c r="B61">
        <v>100</v>
      </c>
      <c r="C61">
        <v>135.61000000000001</v>
      </c>
      <c r="E61" s="12">
        <v>3</v>
      </c>
      <c r="F61" s="4">
        <f t="shared" si="5"/>
        <v>0.05</v>
      </c>
    </row>
    <row r="62" spans="1:6" x14ac:dyDescent="0.25">
      <c r="A62" t="s">
        <v>80</v>
      </c>
      <c r="B62">
        <v>2</v>
      </c>
      <c r="C62">
        <v>83.5</v>
      </c>
      <c r="D62" s="9">
        <v>0.63690000000000002</v>
      </c>
      <c r="E62" s="12">
        <v>1</v>
      </c>
      <c r="F62" s="4">
        <f t="shared" si="5"/>
        <v>1.6666666666666666E-2</v>
      </c>
    </row>
    <row r="63" spans="1:6" x14ac:dyDescent="0.25">
      <c r="A63" t="s">
        <v>80</v>
      </c>
      <c r="B63">
        <v>27</v>
      </c>
      <c r="C63">
        <v>129.6</v>
      </c>
      <c r="E63" s="12">
        <v>1</v>
      </c>
      <c r="F63" s="4">
        <f t="shared" si="5"/>
        <v>1.6666666666666666E-2</v>
      </c>
    </row>
    <row r="64" spans="1:6" x14ac:dyDescent="0.25">
      <c r="A64" t="s">
        <v>80</v>
      </c>
      <c r="B64">
        <v>91</v>
      </c>
      <c r="C64">
        <v>144.44999999999999</v>
      </c>
      <c r="E64" s="12">
        <v>2</v>
      </c>
      <c r="F64" s="4">
        <f t="shared" si="5"/>
        <v>3.3333333333333333E-2</v>
      </c>
    </row>
    <row r="65" spans="1:9" x14ac:dyDescent="0.25">
      <c r="A65" t="s">
        <v>82</v>
      </c>
      <c r="B65">
        <v>2</v>
      </c>
      <c r="C65">
        <v>-31.59</v>
      </c>
      <c r="D65" s="9">
        <v>0.52590000000000003</v>
      </c>
      <c r="E65" s="12">
        <v>1</v>
      </c>
      <c r="F65" s="4">
        <f t="shared" si="5"/>
        <v>1.6666666666666666E-2</v>
      </c>
    </row>
    <row r="66" spans="1:9" x14ac:dyDescent="0.25">
      <c r="A66" t="s">
        <v>82</v>
      </c>
      <c r="B66">
        <v>74</v>
      </c>
      <c r="C66">
        <v>53.49</v>
      </c>
      <c r="E66" s="12">
        <v>2</v>
      </c>
      <c r="F66" s="4">
        <f t="shared" si="5"/>
        <v>3.3333333333333333E-2</v>
      </c>
    </row>
    <row r="67" spans="1:9" x14ac:dyDescent="0.25">
      <c r="A67" t="s">
        <v>82</v>
      </c>
      <c r="B67">
        <v>99</v>
      </c>
      <c r="C67">
        <v>60.91</v>
      </c>
      <c r="E67" s="12">
        <v>2</v>
      </c>
      <c r="F67" s="4">
        <f t="shared" si="5"/>
        <v>3.3333333333333333E-2</v>
      </c>
    </row>
    <row r="68" spans="1:9" x14ac:dyDescent="0.25">
      <c r="A68" t="s">
        <v>81</v>
      </c>
      <c r="B68">
        <v>2</v>
      </c>
      <c r="C68">
        <v>-24.57</v>
      </c>
      <c r="D68" s="9">
        <v>0.72719999999999996</v>
      </c>
      <c r="E68" s="12">
        <v>1</v>
      </c>
      <c r="F68" s="4">
        <f t="shared" si="5"/>
        <v>1.6666666666666666E-2</v>
      </c>
    </row>
    <row r="69" spans="1:9" x14ac:dyDescent="0.25">
      <c r="A69" t="s">
        <v>81</v>
      </c>
      <c r="B69">
        <v>48</v>
      </c>
      <c r="C69">
        <v>111.09</v>
      </c>
      <c r="E69" s="12">
        <v>2</v>
      </c>
      <c r="F69" s="4">
        <f t="shared" si="5"/>
        <v>3.3333333333333333E-2</v>
      </c>
    </row>
    <row r="70" spans="1:9" x14ac:dyDescent="0.25">
      <c r="A70" t="s">
        <v>81</v>
      </c>
      <c r="B70">
        <v>100</v>
      </c>
      <c r="C70">
        <v>135.61000000000001</v>
      </c>
      <c r="E70" s="12">
        <v>3</v>
      </c>
      <c r="F70" s="4">
        <f t="shared" si="5"/>
        <v>0.05</v>
      </c>
    </row>
    <row r="72" spans="1:9" x14ac:dyDescent="0.25">
      <c r="A72" t="s">
        <v>67</v>
      </c>
    </row>
    <row r="73" spans="1:9" x14ac:dyDescent="0.25">
      <c r="A73" s="13" t="s">
        <v>85</v>
      </c>
      <c r="B73" s="13" t="s">
        <v>86</v>
      </c>
      <c r="C73" s="13" t="s">
        <v>66</v>
      </c>
      <c r="D73" s="13" t="s">
        <v>76</v>
      </c>
      <c r="E73" s="14" t="s">
        <v>4</v>
      </c>
      <c r="F73" s="14" t="s">
        <v>6</v>
      </c>
      <c r="G73" s="14" t="s">
        <v>5</v>
      </c>
      <c r="H73" s="15" t="s">
        <v>22</v>
      </c>
      <c r="I73" s="15" t="s">
        <v>65</v>
      </c>
    </row>
    <row r="74" spans="1:9" x14ac:dyDescent="0.25">
      <c r="A74" t="s">
        <v>60</v>
      </c>
      <c r="B74" t="s">
        <v>87</v>
      </c>
      <c r="C74">
        <v>34</v>
      </c>
      <c r="D74">
        <v>2</v>
      </c>
      <c r="E74" s="1">
        <v>0.74729999999999996</v>
      </c>
      <c r="F74" s="1">
        <v>0.74729999999999996</v>
      </c>
      <c r="G74" s="1">
        <v>0.76249999999999996</v>
      </c>
      <c r="H74">
        <v>2</v>
      </c>
      <c r="I74" s="4">
        <f>H74/60</f>
        <v>3.3333333333333333E-2</v>
      </c>
    </row>
    <row r="75" spans="1:9" x14ac:dyDescent="0.25">
      <c r="A75" t="s">
        <v>62</v>
      </c>
      <c r="B75" t="s">
        <v>87</v>
      </c>
      <c r="C75">
        <v>29</v>
      </c>
      <c r="D75">
        <v>2</v>
      </c>
      <c r="E75" s="1">
        <v>0.74729999999999996</v>
      </c>
      <c r="F75" s="1">
        <v>0.74729999999999996</v>
      </c>
      <c r="G75" s="1">
        <v>0.76249999999999996</v>
      </c>
      <c r="H75" s="10">
        <v>2</v>
      </c>
      <c r="I75" s="4">
        <f t="shared" ref="I75:I77" si="6">H75/60</f>
        <v>3.3333333333333333E-2</v>
      </c>
    </row>
    <row r="76" spans="1:9" x14ac:dyDescent="0.25">
      <c r="A76" t="s">
        <v>62</v>
      </c>
      <c r="B76" t="s">
        <v>87</v>
      </c>
      <c r="C76">
        <v>29</v>
      </c>
      <c r="D76">
        <v>3</v>
      </c>
      <c r="E76" s="1">
        <v>0.74729999999999996</v>
      </c>
      <c r="F76" s="1">
        <v>0.74729999999999996</v>
      </c>
      <c r="G76" s="1">
        <v>0.76249999999999996</v>
      </c>
      <c r="H76" s="10">
        <v>12</v>
      </c>
      <c r="I76" s="4">
        <f t="shared" si="6"/>
        <v>0.2</v>
      </c>
    </row>
    <row r="77" spans="1:9" x14ac:dyDescent="0.25">
      <c r="A77" t="s">
        <v>62</v>
      </c>
      <c r="B77" t="s">
        <v>87</v>
      </c>
      <c r="C77">
        <v>29</v>
      </c>
      <c r="D77">
        <v>15</v>
      </c>
      <c r="E77" s="1">
        <v>0.78125</v>
      </c>
      <c r="F77" s="1">
        <v>0.7853</v>
      </c>
      <c r="G77" s="1">
        <v>0.76880000000000004</v>
      </c>
      <c r="H77" s="10">
        <v>21</v>
      </c>
      <c r="I77" s="4">
        <f t="shared" si="6"/>
        <v>0.35</v>
      </c>
    </row>
    <row r="78" spans="1:9" x14ac:dyDescent="0.25">
      <c r="A78" t="s">
        <v>63</v>
      </c>
      <c r="B78" t="s">
        <v>87</v>
      </c>
      <c r="C78">
        <v>22</v>
      </c>
      <c r="D78">
        <v>2</v>
      </c>
      <c r="E78" s="1">
        <v>0.78339999999999999</v>
      </c>
      <c r="F78" s="1">
        <v>0.78659999999999997</v>
      </c>
      <c r="G78" s="1">
        <v>0.78439999999999999</v>
      </c>
      <c r="H78" s="10">
        <v>7</v>
      </c>
      <c r="I78" s="4">
        <f>H78/60</f>
        <v>0.11666666666666667</v>
      </c>
    </row>
    <row r="79" spans="1:9" x14ac:dyDescent="0.25">
      <c r="A79" t="s">
        <v>64</v>
      </c>
      <c r="B79" t="s">
        <v>87</v>
      </c>
      <c r="C79">
        <v>34</v>
      </c>
      <c r="D79">
        <v>2</v>
      </c>
      <c r="E79" s="1">
        <v>0.74729999999999996</v>
      </c>
      <c r="F79" s="1">
        <v>0.74729999999999996</v>
      </c>
      <c r="G79" s="1">
        <v>0.76249999999999996</v>
      </c>
      <c r="H79" s="10">
        <v>2</v>
      </c>
      <c r="I79" s="4">
        <f>H79/60</f>
        <v>3.3333333333333333E-2</v>
      </c>
    </row>
    <row r="80" spans="1:9" x14ac:dyDescent="0.25">
      <c r="A80" t="s">
        <v>60</v>
      </c>
      <c r="B80" t="s">
        <v>88</v>
      </c>
      <c r="C80">
        <v>34</v>
      </c>
      <c r="D80">
        <v>2</v>
      </c>
      <c r="E80" s="1">
        <v>0.78249999999999997</v>
      </c>
      <c r="F80" s="1">
        <v>0.78300000000000003</v>
      </c>
      <c r="G80">
        <v>79.38</v>
      </c>
      <c r="H80" s="10">
        <v>15</v>
      </c>
      <c r="I80" s="4">
        <f>H80/60</f>
        <v>0.25</v>
      </c>
    </row>
    <row r="81" spans="1:9" x14ac:dyDescent="0.25">
      <c r="A81" t="s">
        <v>60</v>
      </c>
      <c r="B81" t="s">
        <v>88</v>
      </c>
      <c r="C81">
        <v>34</v>
      </c>
      <c r="D81">
        <v>48</v>
      </c>
      <c r="E81" s="1">
        <v>0.83479999999999999</v>
      </c>
      <c r="F81" s="1">
        <v>0.86030000000000006</v>
      </c>
      <c r="G81" s="1">
        <v>0.84900000000000009</v>
      </c>
      <c r="H81" s="10">
        <v>25</v>
      </c>
      <c r="I81" s="4">
        <f>H81/60</f>
        <v>0.41666666666666669</v>
      </c>
    </row>
    <row r="82" spans="1:9" x14ac:dyDescent="0.25">
      <c r="A82" t="s">
        <v>60</v>
      </c>
      <c r="B82" t="s">
        <v>88</v>
      </c>
      <c r="C82">
        <v>34</v>
      </c>
      <c r="D82">
        <v>100</v>
      </c>
      <c r="E82" s="1">
        <v>0.8284999999999999</v>
      </c>
      <c r="F82" s="1">
        <v>0.85400000000000009</v>
      </c>
      <c r="G82" s="1">
        <v>0.83650000000000002</v>
      </c>
      <c r="H82" s="10">
        <v>31</v>
      </c>
      <c r="I82" s="4">
        <f>H82/60</f>
        <v>0.51666666666666672</v>
      </c>
    </row>
    <row r="83" spans="1:9" x14ac:dyDescent="0.25">
      <c r="A83" t="s">
        <v>62</v>
      </c>
      <c r="B83" t="s">
        <v>88</v>
      </c>
      <c r="C83">
        <v>29</v>
      </c>
      <c r="D83">
        <v>2</v>
      </c>
      <c r="E83" s="3">
        <v>0.74729999999999996</v>
      </c>
      <c r="F83" s="3">
        <v>0.74729999999999996</v>
      </c>
      <c r="G83" s="3">
        <v>0.76249999999999996</v>
      </c>
      <c r="H83" s="10">
        <v>2</v>
      </c>
      <c r="I83" s="4">
        <f>H83/60</f>
        <v>3.3333333333333333E-2</v>
      </c>
    </row>
    <row r="84" spans="1:9" x14ac:dyDescent="0.25">
      <c r="A84" t="s">
        <v>62</v>
      </c>
      <c r="B84" t="s">
        <v>88</v>
      </c>
      <c r="C84">
        <v>29</v>
      </c>
      <c r="D84">
        <v>27</v>
      </c>
      <c r="E84" s="3">
        <v>0.82230000000000003</v>
      </c>
      <c r="F84" s="3">
        <v>0.82499999999999996</v>
      </c>
      <c r="G84" s="3">
        <v>0.81459999999999999</v>
      </c>
      <c r="H84" s="10">
        <v>22</v>
      </c>
      <c r="I84" s="4">
        <f>H84/60</f>
        <v>0.36666666666666664</v>
      </c>
    </row>
    <row r="85" spans="1:9" x14ac:dyDescent="0.25">
      <c r="A85" t="s">
        <v>62</v>
      </c>
      <c r="B85" t="s">
        <v>88</v>
      </c>
      <c r="C85">
        <v>29</v>
      </c>
      <c r="D85">
        <v>91</v>
      </c>
      <c r="E85" s="3">
        <v>0.83919999999999995</v>
      </c>
      <c r="F85" s="3">
        <v>0.84060000000000001</v>
      </c>
      <c r="G85" s="3">
        <v>0.83750000000000002</v>
      </c>
      <c r="H85" s="10">
        <v>29</v>
      </c>
      <c r="I85" s="4">
        <f>H85/60</f>
        <v>0.48333333333333334</v>
      </c>
    </row>
    <row r="86" spans="1:9" x14ac:dyDescent="0.25">
      <c r="A86" t="s">
        <v>63</v>
      </c>
      <c r="B86" t="s">
        <v>88</v>
      </c>
      <c r="C86">
        <v>22</v>
      </c>
      <c r="D86">
        <v>2</v>
      </c>
      <c r="E86" s="3">
        <v>0.75129999999999997</v>
      </c>
      <c r="F86" s="3">
        <v>0.75039999999999996</v>
      </c>
      <c r="G86" s="3">
        <v>0.76039999999999996</v>
      </c>
      <c r="H86" s="10">
        <v>12</v>
      </c>
      <c r="I86" s="4">
        <f>H86/60</f>
        <v>0.2</v>
      </c>
    </row>
    <row r="87" spans="1:9" x14ac:dyDescent="0.25">
      <c r="A87" t="s">
        <v>63</v>
      </c>
      <c r="B87" t="s">
        <v>88</v>
      </c>
      <c r="C87">
        <v>22</v>
      </c>
      <c r="D87">
        <v>74</v>
      </c>
      <c r="E87" s="3">
        <v>0.81289999999999996</v>
      </c>
      <c r="F87" s="3">
        <v>0.82140000000000002</v>
      </c>
      <c r="G87" s="3">
        <v>0.80210000000000004</v>
      </c>
      <c r="H87" s="10">
        <v>29</v>
      </c>
      <c r="I87" s="4">
        <f>H87/60</f>
        <v>0.48333333333333334</v>
      </c>
    </row>
    <row r="88" spans="1:9" x14ac:dyDescent="0.25">
      <c r="A88" t="s">
        <v>63</v>
      </c>
      <c r="B88" t="s">
        <v>88</v>
      </c>
      <c r="C88">
        <v>22</v>
      </c>
      <c r="D88">
        <v>99</v>
      </c>
      <c r="E88" s="3">
        <v>0.82579999999999998</v>
      </c>
      <c r="F88" s="3">
        <v>0.83879999999999999</v>
      </c>
      <c r="G88" s="3">
        <v>0.8458</v>
      </c>
      <c r="H88" s="10">
        <v>31</v>
      </c>
      <c r="I88" s="4">
        <f>H88/60</f>
        <v>0.51666666666666672</v>
      </c>
    </row>
    <row r="89" spans="1:9" x14ac:dyDescent="0.25">
      <c r="A89" t="s">
        <v>64</v>
      </c>
      <c r="B89" t="s">
        <v>88</v>
      </c>
      <c r="C89">
        <v>34</v>
      </c>
      <c r="D89">
        <v>2</v>
      </c>
      <c r="E89" s="3">
        <v>0.78249999999999997</v>
      </c>
      <c r="F89" s="3">
        <v>0.78349999999999997</v>
      </c>
      <c r="G89" s="3">
        <v>0.79379999999999995</v>
      </c>
      <c r="H89" s="12">
        <v>13</v>
      </c>
    </row>
    <row r="90" spans="1:9" x14ac:dyDescent="0.25">
      <c r="A90" t="s">
        <v>64</v>
      </c>
      <c r="B90" t="s">
        <v>88</v>
      </c>
      <c r="C90">
        <v>34</v>
      </c>
      <c r="D90">
        <v>48</v>
      </c>
      <c r="E90" s="1">
        <v>0.83530000000000004</v>
      </c>
      <c r="F90" s="3">
        <v>0.86029999999999995</v>
      </c>
      <c r="G90" s="3">
        <v>0.84689999999999999</v>
      </c>
      <c r="H90">
        <v>23</v>
      </c>
    </row>
    <row r="91" spans="1:9" x14ac:dyDescent="0.25">
      <c r="A91" t="s">
        <v>64</v>
      </c>
      <c r="B91" t="s">
        <v>88</v>
      </c>
      <c r="C91">
        <v>34</v>
      </c>
      <c r="D91">
        <v>100</v>
      </c>
      <c r="E91" s="1">
        <v>0.82950000000000002</v>
      </c>
      <c r="F91" s="3">
        <v>0.85450000000000004</v>
      </c>
      <c r="G91" s="3">
        <v>0.8417</v>
      </c>
      <c r="H91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opLeftCell="A4" workbookViewId="0">
      <selection activeCell="B21" sqref="B21"/>
    </sheetView>
  </sheetViews>
  <sheetFormatPr defaultRowHeight="15" x14ac:dyDescent="0.25"/>
  <cols>
    <col min="2" max="2" width="24.28515625" bestFit="1" customWidth="1"/>
    <col min="3" max="3" width="14.28515625" bestFit="1" customWidth="1"/>
    <col min="4" max="4" width="11.42578125" bestFit="1" customWidth="1"/>
    <col min="5" max="5" width="19.85546875" bestFit="1" customWidth="1"/>
    <col min="6" max="6" width="16.28515625" bestFit="1" customWidth="1"/>
    <col min="7" max="7" width="13.5703125" bestFit="1" customWidth="1"/>
  </cols>
  <sheetData>
    <row r="2" spans="2:9" x14ac:dyDescent="0.25">
      <c r="B2" s="5" t="s">
        <v>61</v>
      </c>
      <c r="C2" s="5" t="s">
        <v>66</v>
      </c>
      <c r="D2" s="6" t="s">
        <v>4</v>
      </c>
      <c r="E2" s="6" t="s">
        <v>6</v>
      </c>
      <c r="F2" s="6" t="s">
        <v>5</v>
      </c>
      <c r="G2" s="16" t="s">
        <v>22</v>
      </c>
      <c r="I2" s="22" t="s">
        <v>96</v>
      </c>
    </row>
    <row r="3" spans="2:9" x14ac:dyDescent="0.25">
      <c r="B3" s="7" t="s">
        <v>60</v>
      </c>
      <c r="C3" s="7">
        <v>34</v>
      </c>
      <c r="D3" s="17">
        <v>0.84330000000000005</v>
      </c>
      <c r="E3" s="17">
        <v>0.84799999999999998</v>
      </c>
      <c r="F3" s="17">
        <v>0.83799999999999997</v>
      </c>
      <c r="G3" s="21">
        <v>72</v>
      </c>
    </row>
    <row r="4" spans="2:9" x14ac:dyDescent="0.25">
      <c r="B4" s="7" t="s">
        <v>62</v>
      </c>
      <c r="C4" s="7">
        <v>29</v>
      </c>
      <c r="D4" s="17">
        <v>0.82669999999999999</v>
      </c>
      <c r="E4" s="17">
        <v>0.82899999999999996</v>
      </c>
      <c r="F4" s="17">
        <v>0.83499999999999996</v>
      </c>
      <c r="G4" s="21">
        <v>30</v>
      </c>
    </row>
    <row r="5" spans="2:9" x14ac:dyDescent="0.25">
      <c r="B5" s="7" t="s">
        <v>63</v>
      </c>
      <c r="C5" s="7">
        <v>22</v>
      </c>
      <c r="D5" s="17">
        <v>0.83571399999999996</v>
      </c>
      <c r="E5" s="17">
        <v>0.84599999999999997</v>
      </c>
      <c r="F5" s="17">
        <v>0.82399999999999995</v>
      </c>
      <c r="G5" s="21">
        <v>25</v>
      </c>
    </row>
    <row r="6" spans="2:9" x14ac:dyDescent="0.25">
      <c r="B6" s="7" t="s">
        <v>64</v>
      </c>
      <c r="C6" s="7">
        <v>34</v>
      </c>
      <c r="D6" s="17">
        <v>0.84375</v>
      </c>
      <c r="E6" s="17">
        <v>0.84799999999999998</v>
      </c>
      <c r="F6" s="17">
        <v>0.83799999999999997</v>
      </c>
      <c r="G6" s="21">
        <v>97</v>
      </c>
    </row>
    <row r="8" spans="2:9" x14ac:dyDescent="0.25">
      <c r="B8" s="5" t="s">
        <v>61</v>
      </c>
      <c r="C8" s="5" t="s">
        <v>66</v>
      </c>
      <c r="D8" s="6" t="s">
        <v>4</v>
      </c>
      <c r="E8" s="6" t="s">
        <v>6</v>
      </c>
      <c r="F8" s="6" t="s">
        <v>5</v>
      </c>
      <c r="G8" s="16" t="s">
        <v>22</v>
      </c>
      <c r="I8" t="s">
        <v>97</v>
      </c>
    </row>
    <row r="9" spans="2:9" x14ac:dyDescent="0.25">
      <c r="B9" s="7" t="s">
        <v>60</v>
      </c>
      <c r="C9" s="7">
        <v>10</v>
      </c>
      <c r="D9" s="17">
        <v>0.4501</v>
      </c>
      <c r="E9" s="17">
        <v>0.53400000000000003</v>
      </c>
      <c r="F9" s="17">
        <v>0.51</v>
      </c>
      <c r="G9" s="21">
        <v>30</v>
      </c>
    </row>
    <row r="10" spans="2:9" x14ac:dyDescent="0.25">
      <c r="B10" s="7" t="s">
        <v>62</v>
      </c>
      <c r="C10" s="7">
        <v>10</v>
      </c>
      <c r="D10" s="17">
        <v>0.4501</v>
      </c>
      <c r="E10" s="17">
        <v>0.51300000000000001</v>
      </c>
      <c r="F10" s="17">
        <v>0.496</v>
      </c>
      <c r="G10" s="21">
        <v>11</v>
      </c>
    </row>
    <row r="11" spans="2:9" x14ac:dyDescent="0.25">
      <c r="B11" s="7" t="s">
        <v>63</v>
      </c>
      <c r="C11" s="7">
        <v>9</v>
      </c>
      <c r="D11" s="17">
        <v>0.54669999999999996</v>
      </c>
      <c r="E11" s="17">
        <v>0.54500000000000004</v>
      </c>
      <c r="F11" s="17">
        <v>0.52300000000000002</v>
      </c>
      <c r="G11" s="21">
        <v>16</v>
      </c>
    </row>
    <row r="12" spans="2:9" x14ac:dyDescent="0.25">
      <c r="B12" s="7" t="s">
        <v>64</v>
      </c>
      <c r="C12" s="7">
        <v>9</v>
      </c>
      <c r="D12" s="17">
        <v>0.52649999999999997</v>
      </c>
      <c r="E12" s="17">
        <v>0.52700000000000002</v>
      </c>
      <c r="F12" s="17">
        <v>0.51</v>
      </c>
      <c r="G12" s="2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C28" sqref="C28"/>
    </sheetView>
  </sheetViews>
  <sheetFormatPr defaultRowHeight="15" x14ac:dyDescent="0.25"/>
  <cols>
    <col min="2" max="2" width="30.5703125" bestFit="1" customWidth="1"/>
    <col min="3" max="3" width="14.28515625" bestFit="1" customWidth="1"/>
    <col min="4" max="4" width="18.5703125" bestFit="1" customWidth="1"/>
    <col min="5" max="5" width="28.5703125" bestFit="1" customWidth="1"/>
    <col min="6" max="6" width="16.42578125" bestFit="1" customWidth="1"/>
    <col min="7" max="7" width="16.5703125" bestFit="1" customWidth="1"/>
    <col min="8" max="8" width="12" bestFit="1" customWidth="1"/>
  </cols>
  <sheetData>
    <row r="2" spans="2:10" x14ac:dyDescent="0.25">
      <c r="B2" s="5" t="s">
        <v>69</v>
      </c>
      <c r="C2" s="5" t="s">
        <v>66</v>
      </c>
      <c r="D2" s="5" t="s">
        <v>70</v>
      </c>
      <c r="E2" s="5" t="s">
        <v>71</v>
      </c>
      <c r="F2" s="5" t="s">
        <v>72</v>
      </c>
      <c r="G2" s="5" t="s">
        <v>22</v>
      </c>
      <c r="J2" s="13" t="s">
        <v>96</v>
      </c>
    </row>
    <row r="3" spans="2:10" x14ac:dyDescent="0.25">
      <c r="B3" s="7" t="s">
        <v>60</v>
      </c>
      <c r="C3" s="7">
        <v>34</v>
      </c>
      <c r="D3" s="23">
        <v>100</v>
      </c>
      <c r="E3" s="23">
        <v>2</v>
      </c>
      <c r="F3" s="23">
        <v>2</v>
      </c>
      <c r="G3" s="20">
        <v>144</v>
      </c>
      <c r="H3" s="4"/>
    </row>
    <row r="4" spans="2:10" x14ac:dyDescent="0.25">
      <c r="B4" s="7" t="s">
        <v>62</v>
      </c>
      <c r="C4" s="7">
        <v>29</v>
      </c>
      <c r="D4" s="20">
        <v>100</v>
      </c>
      <c r="E4" s="20">
        <v>15</v>
      </c>
      <c r="F4" s="20">
        <v>3</v>
      </c>
      <c r="G4" s="20">
        <v>152</v>
      </c>
      <c r="H4" s="4"/>
    </row>
    <row r="5" spans="2:10" x14ac:dyDescent="0.25">
      <c r="B5" s="7" t="s">
        <v>63</v>
      </c>
      <c r="C5" s="7">
        <v>22</v>
      </c>
      <c r="D5" s="20">
        <v>100</v>
      </c>
      <c r="E5" s="20">
        <v>2</v>
      </c>
      <c r="F5" s="20">
        <v>2</v>
      </c>
      <c r="G5" s="20">
        <v>146</v>
      </c>
      <c r="H5" s="4"/>
    </row>
    <row r="6" spans="2:10" x14ac:dyDescent="0.25">
      <c r="B6" s="7" t="s">
        <v>64</v>
      </c>
      <c r="C6" s="7">
        <v>34</v>
      </c>
      <c r="D6" s="7">
        <v>100</v>
      </c>
      <c r="E6" s="7">
        <v>2</v>
      </c>
      <c r="F6" s="7">
        <v>2</v>
      </c>
      <c r="G6" s="7">
        <v>195</v>
      </c>
      <c r="H6" s="4"/>
    </row>
    <row r="8" spans="2:10" x14ac:dyDescent="0.25">
      <c r="B8" s="5" t="s">
        <v>73</v>
      </c>
      <c r="C8" s="5" t="s">
        <v>66</v>
      </c>
      <c r="D8" s="5" t="s">
        <v>70</v>
      </c>
      <c r="E8" s="5" t="s">
        <v>71</v>
      </c>
      <c r="F8" s="5" t="s">
        <v>72</v>
      </c>
      <c r="G8" s="5" t="s">
        <v>74</v>
      </c>
      <c r="H8" s="5" t="s">
        <v>22</v>
      </c>
    </row>
    <row r="9" spans="2:10" x14ac:dyDescent="0.25">
      <c r="B9" s="7" t="s">
        <v>60</v>
      </c>
      <c r="C9" s="7">
        <v>34</v>
      </c>
      <c r="D9" s="23">
        <v>100</v>
      </c>
      <c r="E9" s="23">
        <v>2</v>
      </c>
      <c r="F9" s="23">
        <v>48</v>
      </c>
      <c r="G9" s="23">
        <v>100</v>
      </c>
      <c r="H9" s="20">
        <v>338</v>
      </c>
    </row>
    <row r="10" spans="2:10" x14ac:dyDescent="0.25">
      <c r="B10" s="7" t="s">
        <v>62</v>
      </c>
      <c r="C10" s="7">
        <v>29</v>
      </c>
      <c r="D10" s="20">
        <v>100</v>
      </c>
      <c r="E10" s="20">
        <v>2</v>
      </c>
      <c r="F10" s="20">
        <v>27</v>
      </c>
      <c r="G10" s="20">
        <v>91</v>
      </c>
      <c r="H10" s="20">
        <v>179</v>
      </c>
    </row>
    <row r="11" spans="2:10" x14ac:dyDescent="0.25">
      <c r="B11" s="7" t="s">
        <v>63</v>
      </c>
      <c r="C11" s="7">
        <v>22</v>
      </c>
      <c r="D11" s="20">
        <v>99</v>
      </c>
      <c r="E11" s="20">
        <v>2</v>
      </c>
      <c r="F11" s="20">
        <v>74</v>
      </c>
      <c r="G11" s="20">
        <v>99</v>
      </c>
      <c r="H11" s="20">
        <v>206</v>
      </c>
    </row>
    <row r="12" spans="2:10" x14ac:dyDescent="0.25">
      <c r="B12" s="7" t="s">
        <v>64</v>
      </c>
      <c r="C12" s="7">
        <v>34</v>
      </c>
      <c r="D12" s="23">
        <v>100</v>
      </c>
      <c r="E12" s="23">
        <v>2</v>
      </c>
      <c r="F12" s="23">
        <v>48</v>
      </c>
      <c r="G12" s="23">
        <v>100</v>
      </c>
      <c r="H12" s="20">
        <v>620</v>
      </c>
    </row>
    <row r="14" spans="2:10" x14ac:dyDescent="0.25">
      <c r="B14" s="5" t="s">
        <v>69</v>
      </c>
      <c r="C14" s="5" t="s">
        <v>66</v>
      </c>
      <c r="D14" s="5" t="s">
        <v>70</v>
      </c>
      <c r="E14" s="5" t="s">
        <v>71</v>
      </c>
      <c r="F14" s="5" t="s">
        <v>72</v>
      </c>
      <c r="G14" s="5" t="s">
        <v>22</v>
      </c>
      <c r="H14" s="13"/>
      <c r="J14" t="s">
        <v>97</v>
      </c>
    </row>
    <row r="15" spans="2:10" x14ac:dyDescent="0.25">
      <c r="B15" s="7" t="s">
        <v>60</v>
      </c>
      <c r="C15" s="7">
        <v>10</v>
      </c>
      <c r="D15" s="23">
        <v>99</v>
      </c>
      <c r="E15" s="23">
        <v>2</v>
      </c>
      <c r="F15" s="23">
        <v>2</v>
      </c>
      <c r="G15" s="20">
        <v>346</v>
      </c>
      <c r="H15" s="4"/>
    </row>
    <row r="16" spans="2:10" x14ac:dyDescent="0.25">
      <c r="B16" s="7" t="s">
        <v>62</v>
      </c>
      <c r="C16" s="7">
        <v>10</v>
      </c>
      <c r="D16" s="20">
        <v>100</v>
      </c>
      <c r="E16" s="20">
        <v>2</v>
      </c>
      <c r="F16" s="20">
        <v>3</v>
      </c>
      <c r="G16" s="20">
        <v>450</v>
      </c>
      <c r="H16" s="4"/>
    </row>
    <row r="17" spans="2:8" x14ac:dyDescent="0.25">
      <c r="B17" s="7" t="s">
        <v>63</v>
      </c>
      <c r="C17" s="7">
        <v>9</v>
      </c>
      <c r="D17" s="20">
        <v>100</v>
      </c>
      <c r="E17" s="20">
        <v>2</v>
      </c>
      <c r="F17" s="20">
        <v>2</v>
      </c>
      <c r="G17" s="20">
        <v>549</v>
      </c>
      <c r="H17" s="4"/>
    </row>
    <row r="18" spans="2:8" x14ac:dyDescent="0.25">
      <c r="B18" s="7" t="s">
        <v>64</v>
      </c>
      <c r="C18" s="7">
        <v>9</v>
      </c>
      <c r="D18" s="20">
        <v>100</v>
      </c>
      <c r="E18" s="20">
        <v>2</v>
      </c>
      <c r="F18" s="20">
        <v>3</v>
      </c>
      <c r="G18" s="20">
        <v>579</v>
      </c>
      <c r="H18" s="4"/>
    </row>
    <row r="20" spans="2:8" x14ac:dyDescent="0.25">
      <c r="B20" s="5" t="s">
        <v>73</v>
      </c>
      <c r="C20" s="5" t="s">
        <v>66</v>
      </c>
      <c r="D20" s="5" t="s">
        <v>70</v>
      </c>
      <c r="E20" s="5" t="s">
        <v>71</v>
      </c>
      <c r="F20" s="5" t="s">
        <v>72</v>
      </c>
      <c r="G20" s="5" t="s">
        <v>74</v>
      </c>
      <c r="H20" s="5" t="s">
        <v>22</v>
      </c>
    </row>
    <row r="21" spans="2:8" x14ac:dyDescent="0.25">
      <c r="B21" s="7" t="s">
        <v>60</v>
      </c>
      <c r="C21" s="7">
        <v>10</v>
      </c>
      <c r="D21" s="23">
        <v>100</v>
      </c>
      <c r="E21" s="23">
        <v>2</v>
      </c>
      <c r="F21" s="23">
        <v>17</v>
      </c>
      <c r="G21" s="23">
        <v>100</v>
      </c>
      <c r="H21" s="20">
        <v>757</v>
      </c>
    </row>
    <row r="22" spans="2:8" x14ac:dyDescent="0.25">
      <c r="B22" s="7" t="s">
        <v>62</v>
      </c>
      <c r="C22" s="7">
        <v>10</v>
      </c>
      <c r="D22" s="20">
        <v>100</v>
      </c>
      <c r="E22" s="20">
        <v>3</v>
      </c>
      <c r="F22" s="20">
        <v>15</v>
      </c>
      <c r="G22" s="20">
        <v>99</v>
      </c>
      <c r="H22" s="20">
        <v>687</v>
      </c>
    </row>
    <row r="23" spans="2:8" x14ac:dyDescent="0.25">
      <c r="B23" s="7" t="s">
        <v>63</v>
      </c>
      <c r="C23" s="7">
        <v>9</v>
      </c>
      <c r="D23" s="20">
        <v>100</v>
      </c>
      <c r="E23" s="20">
        <v>2</v>
      </c>
      <c r="F23" s="20">
        <v>13</v>
      </c>
      <c r="G23" s="20">
        <v>99</v>
      </c>
      <c r="H23" s="20">
        <v>692</v>
      </c>
    </row>
    <row r="24" spans="2:8" x14ac:dyDescent="0.25">
      <c r="B24" s="7" t="s">
        <v>64</v>
      </c>
      <c r="C24" s="7">
        <v>9</v>
      </c>
      <c r="D24" s="23">
        <v>100</v>
      </c>
      <c r="E24" s="23">
        <v>2</v>
      </c>
      <c r="F24" s="23">
        <v>12</v>
      </c>
      <c r="G24" s="23">
        <v>97</v>
      </c>
      <c r="H24" s="20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B8" sqref="B8"/>
    </sheetView>
  </sheetViews>
  <sheetFormatPr defaultRowHeight="15" x14ac:dyDescent="0.25"/>
  <cols>
    <col min="2" max="2" width="24.28515625" bestFit="1" customWidth="1"/>
    <col min="3" max="3" width="14.28515625" bestFit="1" customWidth="1"/>
    <col min="4" max="4" width="11.28515625" bestFit="1" customWidth="1"/>
    <col min="5" max="5" width="19.85546875" bestFit="1" customWidth="1"/>
    <col min="6" max="6" width="16.28515625" bestFit="1" customWidth="1"/>
    <col min="7" max="7" width="13.5703125" bestFit="1" customWidth="1"/>
  </cols>
  <sheetData>
    <row r="2" spans="2:7" x14ac:dyDescent="0.25">
      <c r="B2" s="5" t="s">
        <v>61</v>
      </c>
      <c r="C2" s="5" t="s">
        <v>66</v>
      </c>
      <c r="D2" s="6" t="s">
        <v>4</v>
      </c>
      <c r="E2" s="6" t="s">
        <v>94</v>
      </c>
      <c r="F2" s="6" t="s">
        <v>95</v>
      </c>
      <c r="G2" s="16" t="s">
        <v>22</v>
      </c>
    </row>
    <row r="3" spans="2:7" x14ac:dyDescent="0.25">
      <c r="B3" s="7" t="s">
        <v>60</v>
      </c>
      <c r="C3" s="7">
        <v>34</v>
      </c>
      <c r="D3" s="17">
        <v>0.83704000000000001</v>
      </c>
      <c r="E3" s="17">
        <v>0.86070000000000002</v>
      </c>
      <c r="F3" s="17">
        <v>0.8417</v>
      </c>
      <c r="G3" s="7">
        <v>26</v>
      </c>
    </row>
    <row r="4" spans="2:7" x14ac:dyDescent="0.25">
      <c r="B4" s="7" t="s">
        <v>62</v>
      </c>
      <c r="C4" s="7">
        <v>29</v>
      </c>
      <c r="D4" s="17">
        <v>0.84240000000000004</v>
      </c>
      <c r="E4" s="17">
        <v>0.84689999999999999</v>
      </c>
      <c r="F4" s="17">
        <v>0.84060000000000001</v>
      </c>
      <c r="G4" s="18">
        <v>22</v>
      </c>
    </row>
    <row r="5" spans="2:7" x14ac:dyDescent="0.25">
      <c r="B5" s="7" t="s">
        <v>63</v>
      </c>
      <c r="C5" s="7">
        <v>22</v>
      </c>
      <c r="D5" s="17">
        <v>0.81294</v>
      </c>
      <c r="E5" s="17">
        <v>0.84150000000000003</v>
      </c>
      <c r="F5" s="17">
        <v>0.83330000000000004</v>
      </c>
      <c r="G5" s="18">
        <v>22</v>
      </c>
    </row>
    <row r="6" spans="2:7" x14ac:dyDescent="0.25">
      <c r="B6" s="7" t="s">
        <v>64</v>
      </c>
      <c r="C6" s="7">
        <v>34</v>
      </c>
      <c r="D6" s="17">
        <v>0.83704999999999996</v>
      </c>
      <c r="E6" s="17">
        <v>0.86070000000000002</v>
      </c>
      <c r="F6" s="17">
        <v>0.8417</v>
      </c>
      <c r="G6" s="18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B23" sqref="B23:H27"/>
    </sheetView>
  </sheetViews>
  <sheetFormatPr defaultRowHeight="15" x14ac:dyDescent="0.25"/>
  <cols>
    <col min="2" max="2" width="20.28515625" bestFit="1" customWidth="1"/>
    <col min="3" max="3" width="10" bestFit="1" customWidth="1"/>
    <col min="4" max="4" width="14.28515625" bestFit="1" customWidth="1"/>
    <col min="5" max="5" width="8.140625" bestFit="1" customWidth="1"/>
    <col min="6" max="6" width="11.42578125" bestFit="1" customWidth="1"/>
    <col min="7" max="7" width="16.42578125" bestFit="1" customWidth="1"/>
    <col min="8" max="8" width="16.28515625" bestFit="1" customWidth="1"/>
    <col min="9" max="9" width="13.5703125" bestFit="1" customWidth="1"/>
  </cols>
  <sheetData>
    <row r="2" spans="2:9" x14ac:dyDescent="0.25">
      <c r="B2" s="5" t="s">
        <v>85</v>
      </c>
      <c r="C2" s="5" t="s">
        <v>86</v>
      </c>
      <c r="D2" s="5" t="s">
        <v>66</v>
      </c>
      <c r="E2" s="5" t="s">
        <v>93</v>
      </c>
      <c r="F2" s="6" t="s">
        <v>4</v>
      </c>
      <c r="G2" s="6" t="s">
        <v>94</v>
      </c>
      <c r="H2" s="6" t="s">
        <v>95</v>
      </c>
      <c r="I2" s="16" t="s">
        <v>22</v>
      </c>
    </row>
    <row r="3" spans="2:9" x14ac:dyDescent="0.25">
      <c r="B3" s="7" t="s">
        <v>60</v>
      </c>
      <c r="C3" s="7" t="s">
        <v>87</v>
      </c>
      <c r="D3" s="7">
        <v>34</v>
      </c>
      <c r="E3" s="7">
        <v>2</v>
      </c>
      <c r="F3" s="17">
        <v>0.74729999999999996</v>
      </c>
      <c r="G3" s="17">
        <v>0.74729999999999996</v>
      </c>
      <c r="H3" s="17">
        <v>0.76249999999999996</v>
      </c>
      <c r="I3" s="7">
        <v>2</v>
      </c>
    </row>
    <row r="4" spans="2:9" x14ac:dyDescent="0.25">
      <c r="B4" s="7" t="s">
        <v>62</v>
      </c>
      <c r="C4" s="7" t="s">
        <v>87</v>
      </c>
      <c r="D4" s="7">
        <v>29</v>
      </c>
      <c r="E4" s="7">
        <v>2</v>
      </c>
      <c r="F4" s="17">
        <v>0.74729999999999996</v>
      </c>
      <c r="G4" s="17">
        <v>0.74729999999999996</v>
      </c>
      <c r="H4" s="17">
        <v>0.76249999999999996</v>
      </c>
      <c r="I4" s="18">
        <v>2</v>
      </c>
    </row>
    <row r="5" spans="2:9" x14ac:dyDescent="0.25">
      <c r="B5" s="7" t="s">
        <v>62</v>
      </c>
      <c r="C5" s="7" t="s">
        <v>87</v>
      </c>
      <c r="D5" s="7">
        <v>29</v>
      </c>
      <c r="E5" s="7">
        <v>3</v>
      </c>
      <c r="F5" s="17">
        <v>0.74729999999999996</v>
      </c>
      <c r="G5" s="17">
        <v>0.74729999999999996</v>
      </c>
      <c r="H5" s="17">
        <v>0.76249999999999996</v>
      </c>
      <c r="I5" s="18">
        <v>12</v>
      </c>
    </row>
    <row r="6" spans="2:9" x14ac:dyDescent="0.25">
      <c r="B6" s="7" t="s">
        <v>62</v>
      </c>
      <c r="C6" s="7" t="s">
        <v>87</v>
      </c>
      <c r="D6" s="7">
        <v>29</v>
      </c>
      <c r="E6" s="7">
        <v>15</v>
      </c>
      <c r="F6" s="17">
        <v>0.78125</v>
      </c>
      <c r="G6" s="17">
        <v>0.7853</v>
      </c>
      <c r="H6" s="17">
        <v>0.76880000000000004</v>
      </c>
      <c r="I6" s="18">
        <v>21</v>
      </c>
    </row>
    <row r="7" spans="2:9" x14ac:dyDescent="0.25">
      <c r="B7" s="7" t="s">
        <v>63</v>
      </c>
      <c r="C7" s="7" t="s">
        <v>87</v>
      </c>
      <c r="D7" s="7">
        <v>22</v>
      </c>
      <c r="E7" s="7">
        <v>2</v>
      </c>
      <c r="F7" s="17">
        <v>0.78339999999999999</v>
      </c>
      <c r="G7" s="17">
        <v>0.78659999999999997</v>
      </c>
      <c r="H7" s="17">
        <v>0.78439999999999999</v>
      </c>
      <c r="I7" s="18">
        <v>7</v>
      </c>
    </row>
    <row r="8" spans="2:9" x14ac:dyDescent="0.25">
      <c r="B8" s="7" t="s">
        <v>64</v>
      </c>
      <c r="C8" s="7" t="s">
        <v>87</v>
      </c>
      <c r="D8" s="7">
        <v>34</v>
      </c>
      <c r="E8" s="7">
        <v>2</v>
      </c>
      <c r="F8" s="17">
        <v>0.74729999999999996</v>
      </c>
      <c r="G8" s="17">
        <v>0.74729999999999996</v>
      </c>
      <c r="H8" s="17">
        <v>0.76249999999999996</v>
      </c>
      <c r="I8" s="18">
        <v>2</v>
      </c>
    </row>
    <row r="9" spans="2:9" x14ac:dyDescent="0.25">
      <c r="B9" s="7" t="s">
        <v>60</v>
      </c>
      <c r="C9" s="7" t="s">
        <v>88</v>
      </c>
      <c r="D9" s="7">
        <v>34</v>
      </c>
      <c r="E9" s="7">
        <v>2</v>
      </c>
      <c r="F9" s="17">
        <v>0.78249999999999997</v>
      </c>
      <c r="G9" s="17">
        <v>0.78300000000000003</v>
      </c>
      <c r="H9" s="7">
        <v>79.38</v>
      </c>
      <c r="I9" s="18">
        <v>15</v>
      </c>
    </row>
    <row r="10" spans="2:9" x14ac:dyDescent="0.25">
      <c r="B10" s="7" t="s">
        <v>60</v>
      </c>
      <c r="C10" s="7" t="s">
        <v>88</v>
      </c>
      <c r="D10" s="7">
        <v>34</v>
      </c>
      <c r="E10" s="7">
        <v>48</v>
      </c>
      <c r="F10" s="17">
        <v>0.83479999999999999</v>
      </c>
      <c r="G10" s="17">
        <v>0.86030000000000006</v>
      </c>
      <c r="H10" s="17">
        <v>0.84900000000000009</v>
      </c>
      <c r="I10" s="18">
        <v>25</v>
      </c>
    </row>
    <row r="11" spans="2:9" x14ac:dyDescent="0.25">
      <c r="B11" s="7" t="s">
        <v>60</v>
      </c>
      <c r="C11" s="7" t="s">
        <v>88</v>
      </c>
      <c r="D11" s="7">
        <v>34</v>
      </c>
      <c r="E11" s="7">
        <v>100</v>
      </c>
      <c r="F11" s="17">
        <v>0.8284999999999999</v>
      </c>
      <c r="G11" s="17">
        <v>0.85400000000000009</v>
      </c>
      <c r="H11" s="17">
        <v>0.83650000000000002</v>
      </c>
      <c r="I11" s="18">
        <v>31</v>
      </c>
    </row>
    <row r="12" spans="2:9" x14ac:dyDescent="0.25">
      <c r="B12" s="7" t="s">
        <v>62</v>
      </c>
      <c r="C12" s="7" t="s">
        <v>88</v>
      </c>
      <c r="D12" s="7">
        <v>29</v>
      </c>
      <c r="E12" s="7">
        <v>2</v>
      </c>
      <c r="F12" s="19">
        <v>0.74729999999999996</v>
      </c>
      <c r="G12" s="19">
        <v>0.74729999999999996</v>
      </c>
      <c r="H12" s="19">
        <v>0.76249999999999996</v>
      </c>
      <c r="I12" s="18">
        <v>2</v>
      </c>
    </row>
    <row r="13" spans="2:9" x14ac:dyDescent="0.25">
      <c r="B13" s="7" t="s">
        <v>62</v>
      </c>
      <c r="C13" s="7" t="s">
        <v>88</v>
      </c>
      <c r="D13" s="7">
        <v>29</v>
      </c>
      <c r="E13" s="7">
        <v>27</v>
      </c>
      <c r="F13" s="19">
        <v>0.82230000000000003</v>
      </c>
      <c r="G13" s="19">
        <v>0.82499999999999996</v>
      </c>
      <c r="H13" s="19">
        <v>0.81459999999999999</v>
      </c>
      <c r="I13" s="18">
        <v>22</v>
      </c>
    </row>
    <row r="14" spans="2:9" x14ac:dyDescent="0.25">
      <c r="B14" s="7" t="s">
        <v>62</v>
      </c>
      <c r="C14" s="7" t="s">
        <v>88</v>
      </c>
      <c r="D14" s="7">
        <v>29</v>
      </c>
      <c r="E14" s="7">
        <v>91</v>
      </c>
      <c r="F14" s="19">
        <v>0.83919999999999995</v>
      </c>
      <c r="G14" s="19">
        <v>0.84060000000000001</v>
      </c>
      <c r="H14" s="19">
        <v>0.83750000000000002</v>
      </c>
      <c r="I14" s="18">
        <v>29</v>
      </c>
    </row>
    <row r="15" spans="2:9" x14ac:dyDescent="0.25">
      <c r="B15" s="7" t="s">
        <v>63</v>
      </c>
      <c r="C15" s="7" t="s">
        <v>88</v>
      </c>
      <c r="D15" s="7">
        <v>22</v>
      </c>
      <c r="E15" s="7">
        <v>2</v>
      </c>
      <c r="F15" s="19">
        <v>0.75129999999999997</v>
      </c>
      <c r="G15" s="19">
        <v>0.75039999999999996</v>
      </c>
      <c r="H15" s="19">
        <v>0.76039999999999996</v>
      </c>
      <c r="I15" s="18">
        <v>12</v>
      </c>
    </row>
    <row r="16" spans="2:9" x14ac:dyDescent="0.25">
      <c r="B16" s="7" t="s">
        <v>63</v>
      </c>
      <c r="C16" s="7" t="s">
        <v>88</v>
      </c>
      <c r="D16" s="7">
        <v>22</v>
      </c>
      <c r="E16" s="7">
        <v>74</v>
      </c>
      <c r="F16" s="19">
        <v>0.81289999999999996</v>
      </c>
      <c r="G16" s="19">
        <v>0.82140000000000002</v>
      </c>
      <c r="H16" s="19">
        <v>0.80210000000000004</v>
      </c>
      <c r="I16" s="18">
        <v>29</v>
      </c>
    </row>
    <row r="17" spans="2:9" x14ac:dyDescent="0.25">
      <c r="B17" s="7" t="s">
        <v>63</v>
      </c>
      <c r="C17" s="7" t="s">
        <v>88</v>
      </c>
      <c r="D17" s="7">
        <v>22</v>
      </c>
      <c r="E17" s="7">
        <v>99</v>
      </c>
      <c r="F17" s="19">
        <v>0.82579999999999998</v>
      </c>
      <c r="G17" s="19">
        <v>0.83879999999999999</v>
      </c>
      <c r="H17" s="19">
        <v>0.8458</v>
      </c>
      <c r="I17" s="18">
        <v>31</v>
      </c>
    </row>
    <row r="18" spans="2:9" x14ac:dyDescent="0.25">
      <c r="B18" s="7" t="s">
        <v>64</v>
      </c>
      <c r="C18" s="7" t="s">
        <v>88</v>
      </c>
      <c r="D18" s="7">
        <v>34</v>
      </c>
      <c r="E18" s="7">
        <v>2</v>
      </c>
      <c r="F18" s="19">
        <v>0.78249999999999997</v>
      </c>
      <c r="G18" s="19">
        <v>0.78349999999999997</v>
      </c>
      <c r="H18" s="19">
        <v>0.79379999999999995</v>
      </c>
      <c r="I18" s="20">
        <v>13</v>
      </c>
    </row>
    <row r="19" spans="2:9" x14ac:dyDescent="0.25">
      <c r="B19" s="7" t="s">
        <v>64</v>
      </c>
      <c r="C19" s="7" t="s">
        <v>88</v>
      </c>
      <c r="D19" s="7">
        <v>34</v>
      </c>
      <c r="E19" s="7">
        <v>48</v>
      </c>
      <c r="F19" s="17">
        <v>0.83530000000000004</v>
      </c>
      <c r="G19" s="19">
        <v>0.86029999999999995</v>
      </c>
      <c r="H19" s="19">
        <v>0.84689999999999999</v>
      </c>
      <c r="I19" s="7">
        <v>23</v>
      </c>
    </row>
    <row r="20" spans="2:9" x14ac:dyDescent="0.25">
      <c r="B20" s="7" t="s">
        <v>64</v>
      </c>
      <c r="C20" s="7" t="s">
        <v>88</v>
      </c>
      <c r="D20" s="7">
        <v>34</v>
      </c>
      <c r="E20" s="7">
        <v>100</v>
      </c>
      <c r="F20" s="17">
        <v>0.82950000000000002</v>
      </c>
      <c r="G20" s="19">
        <v>0.85450000000000004</v>
      </c>
      <c r="H20" s="19">
        <v>0.8417</v>
      </c>
      <c r="I20" s="7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5703125" customWidth="1"/>
    <col min="2" max="2" width="23" bestFit="1" customWidth="1"/>
    <col min="3" max="3" width="19.28515625" customWidth="1"/>
    <col min="4" max="4" width="24.5703125" customWidth="1"/>
    <col min="5" max="5" width="11.28515625" customWidth="1"/>
    <col min="6" max="6" width="19.85546875" customWidth="1"/>
    <col min="7" max="7" width="16.28515625" customWidth="1"/>
    <col min="8" max="8" width="13.5703125" customWidth="1"/>
    <col min="9" max="9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  <c r="H1" s="2" t="s">
        <v>22</v>
      </c>
      <c r="I1" s="1" t="s">
        <v>35</v>
      </c>
      <c r="J1" s="1"/>
    </row>
    <row r="2" spans="1:10" x14ac:dyDescent="0.25">
      <c r="A2" t="s">
        <v>11</v>
      </c>
      <c r="B2" t="s">
        <v>10</v>
      </c>
      <c r="E2" s="1">
        <v>0.80700000000000005</v>
      </c>
      <c r="F2" s="1">
        <v>0.86</v>
      </c>
      <c r="G2" s="1">
        <v>0.76600000000000001</v>
      </c>
      <c r="H2" s="2">
        <v>105</v>
      </c>
      <c r="I2" t="s">
        <v>36</v>
      </c>
    </row>
    <row r="3" spans="1:10" x14ac:dyDescent="0.25">
      <c r="A3" t="s">
        <v>12</v>
      </c>
      <c r="B3" t="s">
        <v>23</v>
      </c>
      <c r="C3" t="s">
        <v>24</v>
      </c>
      <c r="E3" s="3">
        <v>0.80700000000000005</v>
      </c>
      <c r="F3" s="3">
        <v>0.84199999999999997</v>
      </c>
      <c r="G3" s="3">
        <v>0.753</v>
      </c>
      <c r="H3">
        <v>906</v>
      </c>
      <c r="I3" t="s">
        <v>36</v>
      </c>
    </row>
    <row r="4" spans="1:10" x14ac:dyDescent="0.25">
      <c r="A4" t="s">
        <v>7</v>
      </c>
      <c r="B4" t="s">
        <v>10</v>
      </c>
      <c r="C4" t="s">
        <v>29</v>
      </c>
      <c r="D4" t="s">
        <v>28</v>
      </c>
      <c r="E4" s="1">
        <v>0.81299999999999994</v>
      </c>
      <c r="F4" s="1">
        <v>0.85299999999999998</v>
      </c>
      <c r="G4" s="1">
        <v>0.76600000000000001</v>
      </c>
      <c r="H4" s="2">
        <v>3055</v>
      </c>
      <c r="I4" t="s">
        <v>36</v>
      </c>
    </row>
    <row r="5" spans="1:10" x14ac:dyDescent="0.25">
      <c r="A5" t="s">
        <v>13</v>
      </c>
      <c r="B5" t="s">
        <v>15</v>
      </c>
      <c r="C5" t="s">
        <v>25</v>
      </c>
      <c r="D5" t="s">
        <v>26</v>
      </c>
      <c r="E5" s="1">
        <v>0.81200000000000006</v>
      </c>
      <c r="F5" s="1">
        <v>0.83799999999999997</v>
      </c>
      <c r="G5" s="1">
        <v>0.75800000000000001</v>
      </c>
      <c r="H5" s="2">
        <v>17</v>
      </c>
      <c r="I5" t="s">
        <v>36</v>
      </c>
    </row>
    <row r="6" spans="1:10" x14ac:dyDescent="0.25">
      <c r="A6" t="s">
        <v>14</v>
      </c>
      <c r="B6" t="s">
        <v>27</v>
      </c>
      <c r="E6" s="1">
        <v>0.69799999999999995</v>
      </c>
      <c r="F6" s="1">
        <v>0.83499999999999996</v>
      </c>
      <c r="G6" s="1">
        <v>0.75800000000000001</v>
      </c>
      <c r="H6" s="2">
        <v>91</v>
      </c>
      <c r="I6" t="s">
        <v>36</v>
      </c>
    </row>
    <row r="7" spans="1:10" x14ac:dyDescent="0.25">
      <c r="E7" s="1"/>
      <c r="F7" s="1"/>
      <c r="G7" s="1"/>
      <c r="H7" s="2"/>
    </row>
    <row r="8" spans="1:10" x14ac:dyDescent="0.25">
      <c r="A8" t="s">
        <v>19</v>
      </c>
      <c r="E8" s="1"/>
      <c r="F8" s="1">
        <v>0.5</v>
      </c>
      <c r="G8" s="1">
        <v>0.5</v>
      </c>
      <c r="H8" s="2"/>
    </row>
    <row r="10" spans="1:10" x14ac:dyDescent="0.25">
      <c r="A10" t="s">
        <v>37</v>
      </c>
      <c r="B10" t="s">
        <v>38</v>
      </c>
    </row>
    <row r="11" spans="1:10" x14ac:dyDescent="0.25">
      <c r="A11" t="s">
        <v>36</v>
      </c>
      <c r="B11" t="s">
        <v>39</v>
      </c>
    </row>
    <row r="12" spans="1:10" x14ac:dyDescent="0.25">
      <c r="A12" t="s">
        <v>36</v>
      </c>
      <c r="B12" t="s">
        <v>40</v>
      </c>
    </row>
    <row r="13" spans="1:10" x14ac:dyDescent="0.25">
      <c r="A13" t="s">
        <v>36</v>
      </c>
      <c r="B13" t="s">
        <v>41</v>
      </c>
    </row>
    <row r="14" spans="1:10" x14ac:dyDescent="0.25">
      <c r="A14" t="s">
        <v>42</v>
      </c>
      <c r="B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Wine Dataset</vt:lpstr>
      <vt:lpstr>Income Dataset</vt:lpstr>
      <vt:lpstr>Wine Unsupervised Learning</vt:lpstr>
      <vt:lpstr>Income Unsupervised Learning</vt:lpstr>
      <vt:lpstr>Part 2 Dim Reduct</vt:lpstr>
      <vt:lpstr>Part 3 Dim + Cluster</vt:lpstr>
      <vt:lpstr>Part 4 NN</vt:lpstr>
      <vt:lpstr>Part 5 NN</vt:lpstr>
      <vt:lpstr>Titanic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2017-01-30T04:49:17Z</dcterms:created>
  <dcterms:modified xsi:type="dcterms:W3CDTF">2017-04-03T03:41:18Z</dcterms:modified>
</cp:coreProperties>
</file>