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yrat\OneDrive\Desktop\Data Analytics\Challenges\Challenge 1\"/>
    </mc:Choice>
  </mc:AlternateContent>
  <xr:revisionPtr revIDLastSave="0" documentId="13_ncr:1_{B6B416DB-918E-45EB-992B-542037B6DA4A}" xr6:coauthVersionLast="45" xr6:coauthVersionMax="45" xr10:uidLastSave="{00000000-0000-0000-0000-000000000000}"/>
  <bookViews>
    <workbookView xWindow="-120" yWindow="-120" windowWidth="38640" windowHeight="21840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  <sheet name="Descriptive Statistics" sheetId="9" r:id="rId4"/>
    <sheet name="Edinburgh Research" sheetId="6" r:id="rId5"/>
    <sheet name="Category Statistics" sheetId="3" r:id="rId6"/>
    <sheet name="Subcategory Statistics" sheetId="4" r:id="rId7"/>
    <sheet name="Outcomes Based on Launch Date" sheetId="5" r:id="rId8"/>
  </sheets>
  <definedNames>
    <definedName name="_xlnm._FilterDatabase" localSheetId="0" hidden="1">Kickstarter!$A$1:$U$4115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E3" i="15" s="1"/>
  <c r="B2" i="15"/>
  <c r="E8" i="15" l="1"/>
  <c r="E12" i="15"/>
  <c r="G12" i="15" s="1"/>
  <c r="E13" i="15"/>
  <c r="G3" i="15"/>
  <c r="H8" i="15"/>
  <c r="G13" i="15"/>
  <c r="H3" i="15"/>
  <c r="G8" i="15"/>
  <c r="H12" i="15"/>
  <c r="H13" i="15"/>
  <c r="E11" i="15"/>
  <c r="G11" i="15" s="1"/>
  <c r="E4" i="15"/>
  <c r="H4" i="15" s="1"/>
  <c r="F8" i="15"/>
  <c r="F13" i="15"/>
  <c r="F3" i="15"/>
  <c r="E7" i="15"/>
  <c r="H7" i="15" s="1"/>
  <c r="E2" i="15"/>
  <c r="H2" i="15" s="1"/>
  <c r="E6" i="15"/>
  <c r="G6" i="15" s="1"/>
  <c r="E5" i="15"/>
  <c r="F5" i="15" s="1"/>
  <c r="E9" i="15"/>
  <c r="G9" i="15" s="1"/>
  <c r="E10" i="15"/>
  <c r="H10" i="15" s="1"/>
  <c r="C13" i="9"/>
  <c r="C12" i="9"/>
  <c r="C14" i="9" s="1"/>
  <c r="C11" i="9"/>
  <c r="B13" i="9"/>
  <c r="B12" i="9"/>
  <c r="B11" i="9"/>
  <c r="C6" i="9"/>
  <c r="C5" i="9"/>
  <c r="C7" i="9" s="1"/>
  <c r="C4" i="9"/>
  <c r="B6" i="9"/>
  <c r="B5" i="9"/>
  <c r="B4" i="9"/>
  <c r="B14" i="9" l="1"/>
  <c r="B7" i="9"/>
  <c r="F12" i="15"/>
  <c r="F10" i="15"/>
  <c r="H6" i="15"/>
  <c r="G10" i="15"/>
  <c r="F7" i="15"/>
  <c r="H9" i="15"/>
  <c r="G2" i="15"/>
  <c r="F11" i="15"/>
  <c r="G7" i="15"/>
  <c r="G5" i="15"/>
  <c r="F6" i="15"/>
  <c r="F2" i="15"/>
  <c r="F4" i="15"/>
  <c r="H11" i="15"/>
  <c r="F9" i="15"/>
  <c r="H5" i="15"/>
  <c r="G4" i="15"/>
  <c r="C10" i="9"/>
  <c r="C9" i="9"/>
  <c r="B10" i="9"/>
  <c r="B9" i="9"/>
  <c r="C3" i="9"/>
  <c r="B3" i="9"/>
  <c r="C2" i="9"/>
  <c r="B2" i="9"/>
  <c r="F6" i="6"/>
  <c r="F5" i="6"/>
  <c r="F4" i="6"/>
  <c r="F3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U2" i="1"/>
  <c r="S2" i="1"/>
  <c r="T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<sst xmlns="http://schemas.openxmlformats.org/spreadsheetml/2006/main" count="33048" uniqueCount="8419">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</sst>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Theather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26-4B66-B27D-7946EAF3635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26-4B66-B27D-7946EAF3635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26-4B66-B27D-7946EAF36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35920"/>
        <c:axId val="84873872"/>
      </c:lineChart>
      <c:catAx>
        <c:axId val="8443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73872"/>
        <c:crosses val="autoZero"/>
        <c:auto val="1"/>
        <c:lblAlgn val="ctr"/>
        <c:lblOffset val="100"/>
        <c:noMultiLvlLbl val="0"/>
      </c:catAx>
      <c:valAx>
        <c:axId val="8487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E7-47D8-91AC-F2BD6C9EA54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E7-47D8-91AC-F2BD6C9EA54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E7-47D8-91AC-F2BD6C9EA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1237312"/>
        <c:axId val="84869712"/>
      </c:lineChart>
      <c:catAx>
        <c:axId val="192123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9712"/>
        <c:crosses val="autoZero"/>
        <c:auto val="1"/>
        <c:lblAlgn val="ctr"/>
        <c:lblOffset val="100"/>
        <c:noMultiLvlLbl val="0"/>
      </c:catAx>
      <c:valAx>
        <c:axId val="8486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23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85971128608924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2E-4A95-9F60-3DAA4A1E557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2E-4A95-9F60-3DAA4A1E557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2E-4A95-9F60-3DAA4A1E557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2E-4A95-9F60-3DAA4A1E5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6533136"/>
        <c:axId val="669492384"/>
      </c:barChart>
      <c:catAx>
        <c:axId val="99653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492384"/>
        <c:crosses val="autoZero"/>
        <c:auto val="1"/>
        <c:lblAlgn val="ctr"/>
        <c:lblOffset val="100"/>
        <c:noMultiLvlLbl val="0"/>
      </c:catAx>
      <c:valAx>
        <c:axId val="66949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53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F7-4748-A83B-DAE1A2C65FA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F7-4748-A83B-DAE1A2C65FA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F7-4748-A83B-DAE1A2C65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6259760"/>
        <c:axId val="1105831520"/>
      </c:barChart>
      <c:catAx>
        <c:axId val="99625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831520"/>
        <c:crosses val="autoZero"/>
        <c:auto val="1"/>
        <c:lblAlgn val="ctr"/>
        <c:lblOffset val="100"/>
        <c:noMultiLvlLbl val="0"/>
      </c:catAx>
      <c:valAx>
        <c:axId val="110583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25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EB-4330-95A8-2E4E795501B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EB-4330-95A8-2E4E795501B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EB-4330-95A8-2E4E795501B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EB-4330-95A8-2E4E79550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254960"/>
        <c:axId val="1105827776"/>
      </c:lineChart>
      <c:catAx>
        <c:axId val="99625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827776"/>
        <c:crosses val="autoZero"/>
        <c:auto val="1"/>
        <c:lblAlgn val="ctr"/>
        <c:lblOffset val="100"/>
        <c:noMultiLvlLbl val="0"/>
      </c:catAx>
      <c:valAx>
        <c:axId val="110582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25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257174</xdr:colOff>
      <xdr:row>6</xdr:row>
      <xdr:rowOff>104774</xdr:rowOff>
    </xdr:from>
    <xdr:to>
      <xdr:col>20</xdr:col>
      <xdr:colOff>514350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9DE130-B3A2-4B98-8ECE-A80A299BB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752474</xdr:colOff>
      <xdr:row>17</xdr:row>
      <xdr:rowOff>19049</xdr:rowOff>
    </xdr:from>
    <xdr:to>
      <xdr:col>22</xdr:col>
      <xdr:colOff>133349</xdr:colOff>
      <xdr:row>49</xdr:row>
      <xdr:rowOff>104774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7892E6-59CE-409E-8823-7B9553EC0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138112</xdr:colOff>
      <xdr:row>0</xdr:row>
      <xdr:rowOff>133350</xdr:rowOff>
    </xdr:from>
    <xdr:to>
      <xdr:col>14</xdr:col>
      <xdr:colOff>547687</xdr:colOff>
      <xdr:row>15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5036CA-74EA-4CB6-B4C7-7DBC16C78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500061</xdr:colOff>
      <xdr:row>8</xdr:row>
      <xdr:rowOff>9525</xdr:rowOff>
    </xdr:from>
    <xdr:to>
      <xdr:col>25</xdr:col>
      <xdr:colOff>428625</xdr:colOff>
      <xdr:row>41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4385DA-6BA9-4F01-834F-D97A8F2EB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576261</xdr:colOff>
      <xdr:row>3</xdr:row>
      <xdr:rowOff>152399</xdr:rowOff>
    </xdr:from>
    <xdr:to>
      <xdr:col>17</xdr:col>
      <xdr:colOff>428624</xdr:colOff>
      <xdr:row>23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47FBBE-5408-44D3-9E25-DB4D46EE8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Leggett" refreshedDate="44241.732125000002" createdVersion="6" refreshedVersion="6" minRefreshableVersion="3" recordCount="4114" xr:uid="{45044FD2-10CD-4D46-9671-E7FE97DD43E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187363-B4E4-42CB-B748-F4E2F46B723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A5DE10-78AB-46F2-AFC4-2C9BA844237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1" ySplit="1" topLeftCell="B522" activePane="bottomRight" state="frozen"/>
      <selection pane="topRight" activeCell="B1" sqref="B1"/>
      <selection pane="bottomLeft" activeCell="A2" sqref="A2"/>
      <selection pane="bottomRight" activeCell="E526" sqref="E52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22.140625" bestFit="1" customWidth="1"/>
    <col min="17" max="17" width="20.28515625" bestFit="1" customWidth="1"/>
    <col min="18" max="18" width="17.140625" bestFit="1" customWidth="1"/>
    <col min="19" max="19" width="28.42578125" style="16" bestFit="1" customWidth="1"/>
    <col min="20" max="20" width="10.7109375" style="16" bestFit="1" customWidth="1"/>
    <col min="21" max="21" width="27" style="16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8399</v>
      </c>
      <c r="R1" s="1" t="s">
        <v>8361</v>
      </c>
      <c r="S1" s="15" t="s">
        <v>8365</v>
      </c>
      <c r="T1" s="15" t="s">
        <v>8379</v>
      </c>
      <c r="U1" s="15" t="s">
        <v>8366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4">
        <f>YEAR(S2)</f>
        <v>2015</v>
      </c>
      <c r="U2" s="16">
        <f>(((I2/60)/60)/24)+DATE(1970,1,1)</f>
        <v>42208.125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4">
        <f t="shared" ref="T3:T66" si="3">YEAR(S3)</f>
        <v>2017</v>
      </c>
      <c r="U3" s="16">
        <f t="shared" ref="U3:U66" si="4">(((I3/60)/60)/24)+DATE(1970,1,1)</f>
        <v>42796.600497685184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4">
        <f t="shared" si="3"/>
        <v>2016</v>
      </c>
      <c r="U4" s="16">
        <f t="shared" si="4"/>
        <v>42415.702349537038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4">
        <f t="shared" si="3"/>
        <v>2014</v>
      </c>
      <c r="U5" s="16">
        <f t="shared" si="4"/>
        <v>41858.515127314815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4">
        <f t="shared" si="3"/>
        <v>2015</v>
      </c>
      <c r="U6" s="16">
        <f t="shared" si="4"/>
        <v>42357.834247685183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4">
        <f t="shared" si="3"/>
        <v>2016</v>
      </c>
      <c r="U7" s="16">
        <f t="shared" si="4"/>
        <v>42580.232638888891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4">
        <f t="shared" si="3"/>
        <v>2014</v>
      </c>
      <c r="U8" s="16">
        <f t="shared" si="4"/>
        <v>41804.072337962964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4">
        <f t="shared" si="3"/>
        <v>2016</v>
      </c>
      <c r="U9" s="16">
        <f t="shared" si="4"/>
        <v>42556.047071759262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4">
        <f t="shared" si="3"/>
        <v>2016</v>
      </c>
      <c r="U10" s="16">
        <f t="shared" si="4"/>
        <v>42475.875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4">
        <f t="shared" si="3"/>
        <v>2016</v>
      </c>
      <c r="U11" s="16">
        <f t="shared" si="4"/>
        <v>42477.103518518517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4">
        <f t="shared" si="3"/>
        <v>2014</v>
      </c>
      <c r="U12" s="16">
        <f t="shared" si="4"/>
        <v>41815.068043981482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4">
        <f t="shared" si="3"/>
        <v>2016</v>
      </c>
      <c r="U13" s="16">
        <f t="shared" si="4"/>
        <v>42604.125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4">
        <f t="shared" si="3"/>
        <v>2014</v>
      </c>
      <c r="U14" s="16">
        <f t="shared" si="4"/>
        <v>41836.125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4">
        <f t="shared" si="3"/>
        <v>2016</v>
      </c>
      <c r="U15" s="16">
        <f t="shared" si="4"/>
        <v>42544.852083333331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4">
        <f t="shared" si="3"/>
        <v>2014</v>
      </c>
      <c r="U16" s="16">
        <f t="shared" si="4"/>
        <v>41833.582638888889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4">
        <f t="shared" si="3"/>
        <v>2015</v>
      </c>
      <c r="U17" s="16">
        <f t="shared" si="4"/>
        <v>42274.843055555553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4">
        <f t="shared" si="3"/>
        <v>2014</v>
      </c>
      <c r="U18" s="16">
        <f t="shared" si="4"/>
        <v>41806.229166666664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4">
        <f t="shared" si="3"/>
        <v>2014</v>
      </c>
      <c r="U19" s="16">
        <f t="shared" si="4"/>
        <v>41947.773402777777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4">
        <f t="shared" si="3"/>
        <v>2014</v>
      </c>
      <c r="U20" s="16">
        <f t="shared" si="4"/>
        <v>41899.542314814818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4">
        <f t="shared" si="3"/>
        <v>2015</v>
      </c>
      <c r="U21" s="16">
        <f t="shared" si="4"/>
        <v>42205.816365740742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4">
        <f t="shared" si="3"/>
        <v>2015</v>
      </c>
      <c r="U22" s="16">
        <f t="shared" si="4"/>
        <v>42260.758240740746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4">
        <f t="shared" si="3"/>
        <v>2014</v>
      </c>
      <c r="U23" s="16">
        <f t="shared" si="4"/>
        <v>41908.627187500002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4">
        <f t="shared" si="3"/>
        <v>2014</v>
      </c>
      <c r="U24" s="16">
        <f t="shared" si="4"/>
        <v>42005.332638888889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4">
        <f t="shared" si="3"/>
        <v>2015</v>
      </c>
      <c r="U25" s="16">
        <f t="shared" si="4"/>
        <v>42124.638888888891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4">
        <f t="shared" si="3"/>
        <v>2015</v>
      </c>
      <c r="U26" s="16">
        <f t="shared" si="4"/>
        <v>42262.818750000006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4">
        <f t="shared" si="3"/>
        <v>2015</v>
      </c>
      <c r="U27" s="16">
        <f t="shared" si="4"/>
        <v>42378.025011574078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4">
        <f t="shared" si="3"/>
        <v>2014</v>
      </c>
      <c r="U28" s="16">
        <f t="shared" si="4"/>
        <v>41868.515555555554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4">
        <f t="shared" si="3"/>
        <v>2014</v>
      </c>
      <c r="U29" s="16">
        <f t="shared" si="4"/>
        <v>41959.206400462965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4">
        <f t="shared" si="3"/>
        <v>2015</v>
      </c>
      <c r="U30" s="16">
        <f t="shared" si="4"/>
        <v>42354.96393518518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4">
        <f t="shared" si="3"/>
        <v>2014</v>
      </c>
      <c r="U31" s="16">
        <f t="shared" si="4"/>
        <v>41842.67324074074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4">
        <f t="shared" si="3"/>
        <v>2014</v>
      </c>
      <c r="U32" s="16">
        <f t="shared" si="4"/>
        <v>41872.292997685188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4">
        <f t="shared" si="3"/>
        <v>2016</v>
      </c>
      <c r="U33" s="16">
        <f t="shared" si="4"/>
        <v>42394.79206018518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4">
        <f t="shared" si="3"/>
        <v>2016</v>
      </c>
      <c r="U34" s="16">
        <f t="shared" si="4"/>
        <v>42503.165972222225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4">
        <f t="shared" si="3"/>
        <v>2015</v>
      </c>
      <c r="U35" s="16">
        <f t="shared" si="4"/>
        <v>42316.702557870376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4">
        <f t="shared" si="3"/>
        <v>2014</v>
      </c>
      <c r="U36" s="16">
        <f t="shared" si="4"/>
        <v>41856.321770833332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4">
        <f t="shared" si="3"/>
        <v>2015</v>
      </c>
      <c r="U37" s="16">
        <f t="shared" si="4"/>
        <v>42122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4">
        <f t="shared" si="3"/>
        <v>2015</v>
      </c>
      <c r="U38" s="16">
        <f t="shared" si="4"/>
        <v>42098.265335648146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4">
        <f t="shared" si="3"/>
        <v>2015</v>
      </c>
      <c r="U39" s="16">
        <f t="shared" si="4"/>
        <v>42062.693043981482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4">
        <f t="shared" si="3"/>
        <v>2013</v>
      </c>
      <c r="U40" s="16">
        <f t="shared" si="4"/>
        <v>41405.057222222218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4">
        <f t="shared" si="3"/>
        <v>2014</v>
      </c>
      <c r="U41" s="16">
        <f t="shared" si="4"/>
        <v>41784.957638888889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4">
        <f t="shared" si="3"/>
        <v>2014</v>
      </c>
      <c r="U42" s="16">
        <f t="shared" si="4"/>
        <v>41809.166666666664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4">
        <f t="shared" si="3"/>
        <v>2014</v>
      </c>
      <c r="U43" s="16">
        <f t="shared" si="4"/>
        <v>41917.568912037037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4">
        <f t="shared" si="3"/>
        <v>2014</v>
      </c>
      <c r="U44" s="16">
        <f t="shared" si="4"/>
        <v>42001.639189814814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4">
        <f t="shared" si="3"/>
        <v>2014</v>
      </c>
      <c r="U45" s="16">
        <f t="shared" si="4"/>
        <v>41833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4">
        <f t="shared" si="3"/>
        <v>2014</v>
      </c>
      <c r="U46" s="16">
        <f t="shared" si="4"/>
        <v>41919.098807870374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4">
        <f t="shared" si="3"/>
        <v>2016</v>
      </c>
      <c r="U47" s="16">
        <f t="shared" si="4"/>
        <v>42487.623923611114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4">
        <f t="shared" si="3"/>
        <v>2015</v>
      </c>
      <c r="U48" s="16">
        <f t="shared" si="4"/>
        <v>42353.964976851858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4">
        <f t="shared" si="3"/>
        <v>2014</v>
      </c>
      <c r="U49" s="16">
        <f t="shared" si="4"/>
        <v>41992.861192129625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4">
        <f t="shared" si="3"/>
        <v>2015</v>
      </c>
      <c r="U50" s="16">
        <f t="shared" si="4"/>
        <v>42064.5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4">
        <f t="shared" si="3"/>
        <v>2015</v>
      </c>
      <c r="U51" s="16">
        <f t="shared" si="4"/>
        <v>42301.176446759258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4">
        <f t="shared" si="3"/>
        <v>2014</v>
      </c>
      <c r="U52" s="16">
        <f t="shared" si="4"/>
        <v>42034.708333333328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4">
        <f t="shared" si="3"/>
        <v>2015</v>
      </c>
      <c r="U53" s="16">
        <f t="shared" si="4"/>
        <v>42226.928668981483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4">
        <f t="shared" si="3"/>
        <v>2014</v>
      </c>
      <c r="U54" s="16">
        <f t="shared" si="4"/>
        <v>41837.701921296299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4">
        <f t="shared" si="3"/>
        <v>2014</v>
      </c>
      <c r="U55" s="16">
        <f t="shared" si="4"/>
        <v>41733.916666666664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4">
        <f t="shared" si="3"/>
        <v>2015</v>
      </c>
      <c r="U56" s="16">
        <f t="shared" si="4"/>
        <v>42363.713206018518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4">
        <f t="shared" si="3"/>
        <v>2016</v>
      </c>
      <c r="U57" s="16">
        <f t="shared" si="4"/>
        <v>42517.968935185185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4">
        <f t="shared" si="3"/>
        <v>2015</v>
      </c>
      <c r="U58" s="16">
        <f t="shared" si="4"/>
        <v>42163.666666666672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4">
        <f t="shared" si="3"/>
        <v>2015</v>
      </c>
      <c r="U59" s="16">
        <f t="shared" si="4"/>
        <v>42119.83289351852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4">
        <f t="shared" si="3"/>
        <v>2014</v>
      </c>
      <c r="U60" s="16">
        <f t="shared" si="4"/>
        <v>41962.786712962959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4">
        <f t="shared" si="3"/>
        <v>2015</v>
      </c>
      <c r="U61" s="16">
        <f t="shared" si="4"/>
        <v>42261.875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4">
        <f t="shared" si="3"/>
        <v>2014</v>
      </c>
      <c r="U62" s="16">
        <f t="shared" si="4"/>
        <v>41721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4">
        <f t="shared" si="3"/>
        <v>2013</v>
      </c>
      <c r="U63" s="16">
        <f t="shared" si="4"/>
        <v>41431.814317129632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4">
        <f t="shared" si="3"/>
        <v>2013</v>
      </c>
      <c r="U64" s="16">
        <f t="shared" si="4"/>
        <v>41336.799513888887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4">
        <f t="shared" si="3"/>
        <v>2013</v>
      </c>
      <c r="U65" s="16">
        <f t="shared" si="4"/>
        <v>41636.207638888889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4">
        <f t="shared" si="3"/>
        <v>2013</v>
      </c>
      <c r="U66" s="16">
        <f t="shared" si="4"/>
        <v>41463.01829861111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4">
        <f t="shared" ref="T67:T130" si="8">YEAR(S67)</f>
        <v>2014</v>
      </c>
      <c r="U67" s="16">
        <f t="shared" ref="U67:U130" si="9">(((I67/60)/60)/24)+DATE(1970,1,1)</f>
        <v>41862.249305555553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4">
        <f t="shared" si="8"/>
        <v>2016</v>
      </c>
      <c r="U68" s="16">
        <f t="shared" si="9"/>
        <v>42569.849768518514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4">
        <f t="shared" si="8"/>
        <v>2012</v>
      </c>
      <c r="U69" s="16">
        <f t="shared" si="9"/>
        <v>41105.583379629628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4">
        <f t="shared" si="8"/>
        <v>2014</v>
      </c>
      <c r="U70" s="16">
        <f t="shared" si="9"/>
        <v>41693.569340277776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4">
        <f t="shared" si="8"/>
        <v>2011</v>
      </c>
      <c r="U71" s="16">
        <f t="shared" si="9"/>
        <v>40818.290972222225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4">
        <f t="shared" si="8"/>
        <v>2011</v>
      </c>
      <c r="U72" s="16">
        <f t="shared" si="9"/>
        <v>40790.896354166667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4">
        <f t="shared" si="8"/>
        <v>2012</v>
      </c>
      <c r="U73" s="16">
        <f t="shared" si="9"/>
        <v>41057.271493055552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4">
        <f t="shared" si="8"/>
        <v>2012</v>
      </c>
      <c r="U74" s="16">
        <f t="shared" si="9"/>
        <v>41228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4">
        <f t="shared" si="8"/>
        <v>2011</v>
      </c>
      <c r="U75" s="16">
        <f t="shared" si="9"/>
        <v>40666.165972222225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4">
        <f t="shared" si="8"/>
        <v>2015</v>
      </c>
      <c r="U76" s="16">
        <f t="shared" si="9"/>
        <v>42390.487210648149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4">
        <f t="shared" si="8"/>
        <v>2013</v>
      </c>
      <c r="U77" s="16">
        <f t="shared" si="9"/>
        <v>41387.209166666667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4">
        <f t="shared" si="8"/>
        <v>2011</v>
      </c>
      <c r="U78" s="16">
        <f t="shared" si="9"/>
        <v>40904.733310185184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4">
        <f t="shared" si="8"/>
        <v>2012</v>
      </c>
      <c r="U79" s="16">
        <f t="shared" si="9"/>
        <v>41050.124305555553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4">
        <f t="shared" si="8"/>
        <v>2016</v>
      </c>
      <c r="U80" s="16">
        <f t="shared" si="9"/>
        <v>42614.730567129634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4">
        <f t="shared" si="8"/>
        <v>2014</v>
      </c>
      <c r="U81" s="16">
        <f t="shared" si="9"/>
        <v>41754.776539351849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4">
        <f t="shared" si="8"/>
        <v>2013</v>
      </c>
      <c r="U82" s="16">
        <f t="shared" si="9"/>
        <v>41618.083981481483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4">
        <f t="shared" si="8"/>
        <v>2012</v>
      </c>
      <c r="U83" s="16">
        <f t="shared" si="9"/>
        <v>41104.126388888886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4">
        <f t="shared" si="8"/>
        <v>2011</v>
      </c>
      <c r="U84" s="16">
        <f t="shared" si="9"/>
        <v>40825.820150462961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4">
        <f t="shared" si="8"/>
        <v>2015</v>
      </c>
      <c r="U85" s="16">
        <f t="shared" si="9"/>
        <v>42057.479166666672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4">
        <f t="shared" si="8"/>
        <v>2011</v>
      </c>
      <c r="U86" s="16">
        <f t="shared" si="9"/>
        <v>40678.757939814815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4">
        <f t="shared" si="8"/>
        <v>2011</v>
      </c>
      <c r="U87" s="16">
        <f t="shared" si="9"/>
        <v>40809.125428240739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4">
        <f t="shared" si="8"/>
        <v>2015</v>
      </c>
      <c r="U88" s="16">
        <f t="shared" si="9"/>
        <v>42365.59774305555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4">
        <f t="shared" si="8"/>
        <v>2010</v>
      </c>
      <c r="U89" s="16">
        <f t="shared" si="9"/>
        <v>40332.070138888892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4">
        <f t="shared" si="8"/>
        <v>2014</v>
      </c>
      <c r="U90" s="16">
        <f t="shared" si="9"/>
        <v>41812.65892361111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4">
        <f t="shared" si="8"/>
        <v>2013</v>
      </c>
      <c r="U91" s="16">
        <f t="shared" si="9"/>
        <v>41427.752222222225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4">
        <f t="shared" si="8"/>
        <v>2011</v>
      </c>
      <c r="U92" s="16">
        <f t="shared" si="9"/>
        <v>40736.297442129631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4">
        <f t="shared" si="8"/>
        <v>2011</v>
      </c>
      <c r="U93" s="16">
        <f t="shared" si="9"/>
        <v>40680.402361111112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4">
        <f t="shared" si="8"/>
        <v>2016</v>
      </c>
      <c r="U94" s="16">
        <f t="shared" si="9"/>
        <v>42767.333333333328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4">
        <f t="shared" si="8"/>
        <v>2012</v>
      </c>
      <c r="U95" s="16">
        <f t="shared" si="9"/>
        <v>41093.875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4">
        <f t="shared" si="8"/>
        <v>2014</v>
      </c>
      <c r="U96" s="16">
        <f t="shared" si="9"/>
        <v>41736.717847222222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4">
        <f t="shared" si="8"/>
        <v>2012</v>
      </c>
      <c r="U97" s="16">
        <f t="shared" si="9"/>
        <v>40965.005104166667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4">
        <f t="shared" si="8"/>
        <v>2010</v>
      </c>
      <c r="U98" s="16">
        <f t="shared" si="9"/>
        <v>40391.125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4">
        <f t="shared" si="8"/>
        <v>2011</v>
      </c>
      <c r="U99" s="16">
        <f t="shared" si="9"/>
        <v>40736.135208333333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4">
        <f t="shared" si="8"/>
        <v>2012</v>
      </c>
      <c r="U100" s="16">
        <f t="shared" si="9"/>
        <v>41250.979166666664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4">
        <f t="shared" si="8"/>
        <v>2013</v>
      </c>
      <c r="U101" s="16">
        <f t="shared" si="9"/>
        <v>41661.902766203704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4">
        <f t="shared" si="8"/>
        <v>2012</v>
      </c>
      <c r="U102" s="16">
        <f t="shared" si="9"/>
        <v>41217.794976851852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4">
        <f t="shared" si="8"/>
        <v>2012</v>
      </c>
      <c r="U103" s="16">
        <f t="shared" si="9"/>
        <v>41298.776736111111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4">
        <f t="shared" si="8"/>
        <v>2010</v>
      </c>
      <c r="U104" s="16">
        <f t="shared" si="9"/>
        <v>40535.131168981483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4">
        <f t="shared" si="8"/>
        <v>2014</v>
      </c>
      <c r="U105" s="16">
        <f t="shared" si="9"/>
        <v>41705.805902777778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4">
        <f t="shared" si="8"/>
        <v>2011</v>
      </c>
      <c r="U106" s="16">
        <f t="shared" si="9"/>
        <v>40636.041666666664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4">
        <f t="shared" si="8"/>
        <v>2016</v>
      </c>
      <c r="U107" s="16">
        <f t="shared" si="9"/>
        <v>42504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4">
        <f t="shared" si="8"/>
        <v>2012</v>
      </c>
      <c r="U108" s="16">
        <f t="shared" si="9"/>
        <v>41001.776631944449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4">
        <f t="shared" si="8"/>
        <v>2011</v>
      </c>
      <c r="U109" s="16">
        <f t="shared" si="9"/>
        <v>40657.982488425929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4">
        <f t="shared" si="8"/>
        <v>2013</v>
      </c>
      <c r="U110" s="16">
        <f t="shared" si="9"/>
        <v>41425.613078703704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4">
        <f t="shared" si="8"/>
        <v>2011</v>
      </c>
      <c r="U111" s="16">
        <f t="shared" si="9"/>
        <v>40600.025810185187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4">
        <f t="shared" si="8"/>
        <v>2013</v>
      </c>
      <c r="U112" s="16">
        <f t="shared" si="9"/>
        <v>41592.249305555553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4">
        <f t="shared" si="8"/>
        <v>2015</v>
      </c>
      <c r="U113" s="16">
        <f t="shared" si="9"/>
        <v>42155.333182870367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4">
        <f t="shared" si="8"/>
        <v>2014</v>
      </c>
      <c r="U114" s="16">
        <f t="shared" si="9"/>
        <v>41742.083333333336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4">
        <f t="shared" si="8"/>
        <v>2011</v>
      </c>
      <c r="U115" s="16">
        <f t="shared" si="9"/>
        <v>40761.625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4">
        <f t="shared" si="8"/>
        <v>2011</v>
      </c>
      <c r="U116" s="16">
        <f t="shared" si="9"/>
        <v>40921.27416666667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4">
        <f t="shared" si="8"/>
        <v>2012</v>
      </c>
      <c r="U117" s="16">
        <f t="shared" si="9"/>
        <v>40943.738935185182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4">
        <f t="shared" si="8"/>
        <v>2011</v>
      </c>
      <c r="U118" s="16">
        <f t="shared" si="9"/>
        <v>40641.455497685187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4">
        <f t="shared" si="8"/>
        <v>2010</v>
      </c>
      <c r="U119" s="16">
        <f t="shared" si="9"/>
        <v>40338.791666666664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4">
        <f t="shared" si="8"/>
        <v>2011</v>
      </c>
      <c r="U120" s="16">
        <f t="shared" si="9"/>
        <v>40753.053657407407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4">
        <f t="shared" si="8"/>
        <v>2011</v>
      </c>
      <c r="U121" s="16">
        <f t="shared" si="9"/>
        <v>40768.958333333336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4">
        <f t="shared" si="8"/>
        <v>2016</v>
      </c>
      <c r="U122" s="16">
        <f t="shared" si="9"/>
        <v>42646.049849537041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4">
        <f t="shared" si="8"/>
        <v>2015</v>
      </c>
      <c r="U123" s="16">
        <f t="shared" si="9"/>
        <v>42112.427777777775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4">
        <f t="shared" si="8"/>
        <v>2016</v>
      </c>
      <c r="U124" s="16">
        <f t="shared" si="9"/>
        <v>42653.431793981479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4">
        <f t="shared" si="8"/>
        <v>2014</v>
      </c>
      <c r="U125" s="16">
        <f t="shared" si="9"/>
        <v>41940.916666666664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4">
        <f t="shared" si="8"/>
        <v>2015</v>
      </c>
      <c r="U126" s="16">
        <f t="shared" si="9"/>
        <v>42139.928726851853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4">
        <f t="shared" si="8"/>
        <v>2016</v>
      </c>
      <c r="U127" s="16">
        <f t="shared" si="9"/>
        <v>42769.993981481486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4">
        <f t="shared" si="8"/>
        <v>2015</v>
      </c>
      <c r="U128" s="16">
        <f t="shared" si="9"/>
        <v>42166.083333333328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4">
        <f t="shared" si="8"/>
        <v>2015</v>
      </c>
      <c r="U129" s="16">
        <f t="shared" si="9"/>
        <v>42097.582650462966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4">
        <f t="shared" si="8"/>
        <v>2016</v>
      </c>
      <c r="U130" s="16">
        <f t="shared" si="9"/>
        <v>42663.22792824074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4">
        <f t="shared" ref="T131:T194" si="13">YEAR(S131)</f>
        <v>2014</v>
      </c>
      <c r="U131" s="16">
        <f t="shared" ref="U131:U194" si="14">(((I131/60)/60)/24)+DATE(1970,1,1)</f>
        <v>41942.937303240738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4">
        <f t="shared" si="13"/>
        <v>2014</v>
      </c>
      <c r="U132" s="16">
        <f t="shared" si="14"/>
        <v>41806.844444444447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4">
        <f t="shared" si="13"/>
        <v>2016</v>
      </c>
      <c r="U133" s="16">
        <f t="shared" si="14"/>
        <v>42557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4">
        <f t="shared" si="13"/>
        <v>2014</v>
      </c>
      <c r="U134" s="16">
        <f t="shared" si="14"/>
        <v>41950.854247685187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4">
        <f t="shared" si="13"/>
        <v>2016</v>
      </c>
      <c r="U135" s="16">
        <f t="shared" si="14"/>
        <v>42521.729861111111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4">
        <f t="shared" si="13"/>
        <v>2015</v>
      </c>
      <c r="U136" s="16">
        <f t="shared" si="14"/>
        <v>42251.708333333328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4">
        <f t="shared" si="13"/>
        <v>2014</v>
      </c>
      <c r="U137" s="16">
        <f t="shared" si="14"/>
        <v>41821.791666666664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4">
        <f t="shared" si="13"/>
        <v>2015</v>
      </c>
      <c r="U138" s="16">
        <f t="shared" si="14"/>
        <v>42140.427777777775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4">
        <f t="shared" si="13"/>
        <v>2015</v>
      </c>
      <c r="U139" s="16">
        <f t="shared" si="14"/>
        <v>42289.573993055557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4">
        <f t="shared" si="13"/>
        <v>2015</v>
      </c>
      <c r="U140" s="16">
        <f t="shared" si="14"/>
        <v>42217.207638888889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4">
        <f t="shared" si="13"/>
        <v>2015</v>
      </c>
      <c r="U141" s="16">
        <f t="shared" si="14"/>
        <v>42197.920972222222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4">
        <f t="shared" si="13"/>
        <v>2015</v>
      </c>
      <c r="U142" s="16">
        <f t="shared" si="14"/>
        <v>42083.15662037037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4">
        <f t="shared" si="13"/>
        <v>2015</v>
      </c>
      <c r="U143" s="16">
        <f t="shared" si="14"/>
        <v>42155.153043981481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4">
        <f t="shared" si="13"/>
        <v>2014</v>
      </c>
      <c r="U144" s="16">
        <f t="shared" si="14"/>
        <v>41959.934930555552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4">
        <f t="shared" si="13"/>
        <v>2016</v>
      </c>
      <c r="U145" s="16">
        <f t="shared" si="14"/>
        <v>42616.246527777781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4">
        <f t="shared" si="13"/>
        <v>2015</v>
      </c>
      <c r="U146" s="16">
        <f t="shared" si="14"/>
        <v>42107.72074074074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4">
        <f t="shared" si="13"/>
        <v>2015</v>
      </c>
      <c r="U147" s="16">
        <f t="shared" si="14"/>
        <v>42227.542268518519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4">
        <f t="shared" si="13"/>
        <v>2016</v>
      </c>
      <c r="U148" s="16">
        <f t="shared" si="14"/>
        <v>42753.016180555554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4">
        <f t="shared" si="13"/>
        <v>2014</v>
      </c>
      <c r="U149" s="16">
        <f t="shared" si="14"/>
        <v>42012.762499999997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4">
        <f t="shared" si="13"/>
        <v>2016</v>
      </c>
      <c r="U150" s="16">
        <f t="shared" si="14"/>
        <v>42427.281666666662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4">
        <f t="shared" si="13"/>
        <v>2014</v>
      </c>
      <c r="U151" s="16">
        <f t="shared" si="14"/>
        <v>41998.333333333328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4">
        <f t="shared" si="13"/>
        <v>2015</v>
      </c>
      <c r="U152" s="16">
        <f t="shared" si="14"/>
        <v>42150.161828703705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4">
        <f t="shared" si="13"/>
        <v>2015</v>
      </c>
      <c r="U153" s="16">
        <f t="shared" si="14"/>
        <v>42173.550821759258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4">
        <f t="shared" si="13"/>
        <v>2014</v>
      </c>
      <c r="U154" s="16">
        <f t="shared" si="14"/>
        <v>41905.077546296299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4">
        <f t="shared" si="13"/>
        <v>2014</v>
      </c>
      <c r="U155" s="16">
        <f t="shared" si="14"/>
        <v>41975.627824074079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4">
        <f t="shared" si="13"/>
        <v>2015</v>
      </c>
      <c r="U156" s="16">
        <f t="shared" si="14"/>
        <v>42158.547395833331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4">
        <f t="shared" si="13"/>
        <v>2015</v>
      </c>
      <c r="U157" s="16">
        <f t="shared" si="14"/>
        <v>42208.559432870374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4">
        <f t="shared" si="13"/>
        <v>2014</v>
      </c>
      <c r="U158" s="16">
        <f t="shared" si="14"/>
        <v>41854.124953703707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4">
        <f t="shared" si="13"/>
        <v>2016</v>
      </c>
      <c r="U159" s="16">
        <f t="shared" si="14"/>
        <v>42426.911712962959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4">
        <f t="shared" si="13"/>
        <v>2014</v>
      </c>
      <c r="U160" s="16">
        <f t="shared" si="14"/>
        <v>41934.07671296296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4">
        <f t="shared" si="13"/>
        <v>2016</v>
      </c>
      <c r="U161" s="16">
        <f t="shared" si="14"/>
        <v>42554.434548611112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4">
        <f t="shared" si="13"/>
        <v>2015</v>
      </c>
      <c r="U162" s="16">
        <f t="shared" si="14"/>
        <v>42231.913090277783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4">
        <f t="shared" si="13"/>
        <v>2014</v>
      </c>
      <c r="U163" s="16">
        <f t="shared" si="14"/>
        <v>41822.687442129631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4">
        <f t="shared" si="13"/>
        <v>2014</v>
      </c>
      <c r="U164" s="16">
        <f t="shared" si="14"/>
        <v>41867.987500000003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4">
        <f t="shared" si="13"/>
        <v>2015</v>
      </c>
      <c r="U165" s="16">
        <f t="shared" si="14"/>
        <v>42278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4">
        <f t="shared" si="13"/>
        <v>2014</v>
      </c>
      <c r="U166" s="16">
        <f t="shared" si="14"/>
        <v>41901.762743055559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4">
        <f t="shared" si="13"/>
        <v>2015</v>
      </c>
      <c r="U167" s="16">
        <f t="shared" si="14"/>
        <v>42381.658842592587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4">
        <f t="shared" si="13"/>
        <v>2016</v>
      </c>
      <c r="U168" s="16">
        <f t="shared" si="14"/>
        <v>42751.075949074075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4">
        <f t="shared" si="13"/>
        <v>2015</v>
      </c>
      <c r="U169" s="16">
        <f t="shared" si="14"/>
        <v>42220.927488425921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4">
        <f t="shared" si="13"/>
        <v>2015</v>
      </c>
      <c r="U170" s="16">
        <f t="shared" si="14"/>
        <v>42082.793634259258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4">
        <f t="shared" si="13"/>
        <v>2014</v>
      </c>
      <c r="U171" s="16">
        <f t="shared" si="14"/>
        <v>41930.505312499998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4">
        <f t="shared" si="13"/>
        <v>2015</v>
      </c>
      <c r="U172" s="16">
        <f t="shared" si="14"/>
        <v>42246.227777777778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4">
        <f t="shared" si="13"/>
        <v>2016</v>
      </c>
      <c r="U173" s="16">
        <f t="shared" si="14"/>
        <v>42594.180717592593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4">
        <f t="shared" si="13"/>
        <v>2015</v>
      </c>
      <c r="U174" s="16">
        <f t="shared" si="14"/>
        <v>42082.353275462956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4">
        <f t="shared" si="13"/>
        <v>2015</v>
      </c>
      <c r="U175" s="16">
        <f t="shared" si="14"/>
        <v>42063.573009259257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4">
        <f t="shared" si="13"/>
        <v>2015</v>
      </c>
      <c r="U176" s="16">
        <f t="shared" si="14"/>
        <v>42132.758981481486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4">
        <f t="shared" si="13"/>
        <v>2014</v>
      </c>
      <c r="U177" s="16">
        <f t="shared" si="14"/>
        <v>41880.777905092589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4">
        <f t="shared" si="13"/>
        <v>2015</v>
      </c>
      <c r="U178" s="16">
        <f t="shared" si="14"/>
        <v>42221.824062500003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4">
        <f t="shared" si="13"/>
        <v>2015</v>
      </c>
      <c r="U179" s="16">
        <f t="shared" si="14"/>
        <v>42087.00608796296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4">
        <f t="shared" si="13"/>
        <v>2015</v>
      </c>
      <c r="U180" s="16">
        <f t="shared" si="14"/>
        <v>42334.997048611112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4">
        <f t="shared" si="13"/>
        <v>2016</v>
      </c>
      <c r="U181" s="16">
        <f t="shared" si="14"/>
        <v>42433.080497685187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4">
        <f t="shared" si="13"/>
        <v>2015</v>
      </c>
      <c r="U182" s="16">
        <f t="shared" si="14"/>
        <v>42107.791666666672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4">
        <f t="shared" si="13"/>
        <v>2015</v>
      </c>
      <c r="U183" s="16">
        <f t="shared" si="14"/>
        <v>42177.741840277777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4">
        <f t="shared" si="13"/>
        <v>2016</v>
      </c>
      <c r="U184" s="16">
        <f t="shared" si="14"/>
        <v>42742.011944444443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4">
        <f t="shared" si="13"/>
        <v>2014</v>
      </c>
      <c r="U185" s="16">
        <f t="shared" si="14"/>
        <v>41969.851967592593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4">
        <f t="shared" si="13"/>
        <v>2014</v>
      </c>
      <c r="U186" s="16">
        <f t="shared" si="14"/>
        <v>41883.165972222225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4">
        <f t="shared" si="13"/>
        <v>2016</v>
      </c>
      <c r="U187" s="16">
        <f t="shared" si="14"/>
        <v>42600.91133101852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4">
        <f t="shared" si="13"/>
        <v>2017</v>
      </c>
      <c r="U188" s="16">
        <f t="shared" si="14"/>
        <v>42797.833333333328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4">
        <f t="shared" si="13"/>
        <v>2015</v>
      </c>
      <c r="U189" s="16">
        <f t="shared" si="14"/>
        <v>42206.290972222225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4">
        <f t="shared" si="13"/>
        <v>2014</v>
      </c>
      <c r="U190" s="16">
        <f t="shared" si="14"/>
        <v>41887.18304398148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4">
        <f t="shared" si="13"/>
        <v>2016</v>
      </c>
      <c r="U191" s="16">
        <f t="shared" si="14"/>
        <v>42616.690706018519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4">
        <f t="shared" si="13"/>
        <v>2016</v>
      </c>
      <c r="U192" s="16">
        <f t="shared" si="14"/>
        <v>42537.650995370372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4">
        <f t="shared" si="13"/>
        <v>2015</v>
      </c>
      <c r="U193" s="16">
        <f t="shared" si="14"/>
        <v>42279.441412037035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4">
        <f t="shared" si="13"/>
        <v>2014</v>
      </c>
      <c r="U194" s="16">
        <f t="shared" si="14"/>
        <v>41929.792037037041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4">
        <f t="shared" ref="T195:T258" si="18">YEAR(S195)</f>
        <v>2014</v>
      </c>
      <c r="U195" s="16">
        <f t="shared" ref="U195:U258" si="19">(((I195/60)/60)/24)+DATE(1970,1,1)</f>
        <v>41971.976458333331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4">
        <f t="shared" si="18"/>
        <v>2016</v>
      </c>
      <c r="U196" s="16">
        <f t="shared" si="19"/>
        <v>42435.996886574074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4">
        <f t="shared" si="18"/>
        <v>2015</v>
      </c>
      <c r="U197" s="16">
        <f t="shared" si="19"/>
        <v>42195.67050925926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4">
        <f t="shared" si="18"/>
        <v>2015</v>
      </c>
      <c r="U198" s="16">
        <f t="shared" si="19"/>
        <v>42287.875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4">
        <f t="shared" si="18"/>
        <v>2017</v>
      </c>
      <c r="U199" s="16">
        <f t="shared" si="19"/>
        <v>42783.875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4">
        <f t="shared" si="18"/>
        <v>2014</v>
      </c>
      <c r="U200" s="16">
        <f t="shared" si="19"/>
        <v>41917.383356481485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4">
        <f t="shared" si="18"/>
        <v>2016</v>
      </c>
      <c r="U201" s="16">
        <f t="shared" si="19"/>
        <v>42614.123865740738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4">
        <f t="shared" si="18"/>
        <v>2014</v>
      </c>
      <c r="U202" s="16">
        <f t="shared" si="19"/>
        <v>41897.083368055559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4">
        <f t="shared" si="18"/>
        <v>2015</v>
      </c>
      <c r="U203" s="16">
        <f t="shared" si="19"/>
        <v>42043.818622685183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4">
        <f t="shared" si="18"/>
        <v>2015</v>
      </c>
      <c r="U204" s="16">
        <f t="shared" si="19"/>
        <v>42285.874305555553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4">
        <f t="shared" si="18"/>
        <v>2014</v>
      </c>
      <c r="U205" s="16">
        <f t="shared" si="19"/>
        <v>42033.847962962958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4">
        <f t="shared" si="18"/>
        <v>2016</v>
      </c>
      <c r="U206" s="16">
        <f t="shared" si="19"/>
        <v>42586.583368055552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4">
        <f t="shared" si="18"/>
        <v>2015</v>
      </c>
      <c r="U207" s="16">
        <f t="shared" si="19"/>
        <v>42283.632199074069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4">
        <f t="shared" si="18"/>
        <v>2016</v>
      </c>
      <c r="U208" s="16">
        <f t="shared" si="19"/>
        <v>42588.004432870366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4">
        <f t="shared" si="18"/>
        <v>2014</v>
      </c>
      <c r="U209" s="16">
        <f t="shared" si="19"/>
        <v>42008.197199074071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4">
        <f t="shared" si="18"/>
        <v>2014</v>
      </c>
      <c r="U210" s="16">
        <f t="shared" si="19"/>
        <v>41989.369988425926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4">
        <f t="shared" si="18"/>
        <v>2015</v>
      </c>
      <c r="U211" s="16">
        <f t="shared" si="19"/>
        <v>42195.922858796301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4">
        <f t="shared" si="18"/>
        <v>2015</v>
      </c>
      <c r="U212" s="16">
        <f t="shared" si="19"/>
        <v>42278.208333333328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4">
        <f t="shared" si="18"/>
        <v>2015</v>
      </c>
      <c r="U213" s="16">
        <f t="shared" si="19"/>
        <v>42266.159918981488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4">
        <f t="shared" si="18"/>
        <v>2016</v>
      </c>
      <c r="U214" s="16">
        <f t="shared" si="19"/>
        <v>42476.839351851857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4">
        <f t="shared" si="18"/>
        <v>2015</v>
      </c>
      <c r="U215" s="16">
        <f t="shared" si="19"/>
        <v>42232.587974537033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4">
        <f t="shared" si="18"/>
        <v>2015</v>
      </c>
      <c r="U216" s="16">
        <f t="shared" si="19"/>
        <v>42069.64061342593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4">
        <f t="shared" si="18"/>
        <v>2016</v>
      </c>
      <c r="U217" s="16">
        <f t="shared" si="19"/>
        <v>42417.999305555553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4">
        <f t="shared" si="18"/>
        <v>2015</v>
      </c>
      <c r="U218" s="16">
        <f t="shared" si="19"/>
        <v>42116.917094907403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4">
        <f t="shared" si="18"/>
        <v>2014</v>
      </c>
      <c r="U219" s="16">
        <f t="shared" si="19"/>
        <v>42001.64061342593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4">
        <f t="shared" si="18"/>
        <v>2015</v>
      </c>
      <c r="U220" s="16">
        <f t="shared" si="19"/>
        <v>42139.628344907411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4">
        <f t="shared" si="18"/>
        <v>2016</v>
      </c>
      <c r="U221" s="16">
        <f t="shared" si="19"/>
        <v>42461.290972222225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4">
        <f t="shared" si="18"/>
        <v>2015</v>
      </c>
      <c r="U222" s="16">
        <f t="shared" si="19"/>
        <v>42236.837499999994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4">
        <f t="shared" si="18"/>
        <v>2015</v>
      </c>
      <c r="U223" s="16">
        <f t="shared" si="19"/>
        <v>42091.79587962963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4">
        <f t="shared" si="18"/>
        <v>2015</v>
      </c>
      <c r="U224" s="16">
        <f t="shared" si="19"/>
        <v>42090.110416666663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4">
        <f t="shared" si="18"/>
        <v>2016</v>
      </c>
      <c r="U225" s="16">
        <f t="shared" si="19"/>
        <v>42512.045138888891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4">
        <f t="shared" si="18"/>
        <v>2015</v>
      </c>
      <c r="U226" s="16">
        <f t="shared" si="19"/>
        <v>42195.235254629632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4">
        <f t="shared" si="18"/>
        <v>2016</v>
      </c>
      <c r="U227" s="16">
        <f t="shared" si="19"/>
        <v>42468.919606481482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4">
        <f t="shared" si="18"/>
        <v>2015</v>
      </c>
      <c r="U228" s="16">
        <f t="shared" si="19"/>
        <v>42155.395138888889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4">
        <f t="shared" si="18"/>
        <v>2015</v>
      </c>
      <c r="U229" s="16">
        <f t="shared" si="19"/>
        <v>42194.893993055557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4">
        <f t="shared" si="18"/>
        <v>2015</v>
      </c>
      <c r="U230" s="16">
        <f t="shared" si="19"/>
        <v>42156.686400462961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4">
        <f t="shared" si="18"/>
        <v>2016</v>
      </c>
      <c r="U231" s="16">
        <f t="shared" si="19"/>
        <v>42413.933993055558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4">
        <f t="shared" si="18"/>
        <v>2015</v>
      </c>
      <c r="U232" s="16">
        <f t="shared" si="19"/>
        <v>42159.777210648142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4">
        <f t="shared" si="18"/>
        <v>2015</v>
      </c>
      <c r="U233" s="16">
        <f t="shared" si="19"/>
        <v>42371.958923611113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4">
        <f t="shared" si="18"/>
        <v>2015</v>
      </c>
      <c r="U234" s="16">
        <f t="shared" si="19"/>
        <v>42062.82576388889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4">
        <f t="shared" si="18"/>
        <v>2016</v>
      </c>
      <c r="U235" s="16">
        <f t="shared" si="19"/>
        <v>42642.911712962959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4">
        <f t="shared" si="18"/>
        <v>2015</v>
      </c>
      <c r="U236" s="16">
        <f t="shared" si="19"/>
        <v>42176.035405092596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4">
        <f t="shared" si="18"/>
        <v>2015</v>
      </c>
      <c r="U237" s="16">
        <f t="shared" si="19"/>
        <v>42194.908530092594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4">
        <f t="shared" si="18"/>
        <v>2015</v>
      </c>
      <c r="U238" s="16">
        <f t="shared" si="19"/>
        <v>42374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4">
        <f t="shared" si="18"/>
        <v>2016</v>
      </c>
      <c r="U239" s="16">
        <f t="shared" si="19"/>
        <v>42437.577187499999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4">
        <f t="shared" si="18"/>
        <v>2016</v>
      </c>
      <c r="U240" s="16">
        <f t="shared" si="19"/>
        <v>42734.375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4">
        <f t="shared" si="18"/>
        <v>2015</v>
      </c>
      <c r="U241" s="16">
        <f t="shared" si="19"/>
        <v>42316.5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4">
        <f t="shared" si="18"/>
        <v>2013</v>
      </c>
      <c r="U242" s="16">
        <f t="shared" si="19"/>
        <v>41399.708460648151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4">
        <f t="shared" si="18"/>
        <v>2014</v>
      </c>
      <c r="U243" s="16">
        <f t="shared" si="19"/>
        <v>41994.697962962964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4">
        <f t="shared" si="18"/>
        <v>2011</v>
      </c>
      <c r="U244" s="16">
        <f t="shared" si="19"/>
        <v>40897.492939814816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4">
        <f t="shared" si="18"/>
        <v>2014</v>
      </c>
      <c r="U245" s="16">
        <f t="shared" si="19"/>
        <v>41692.047500000001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4">
        <f t="shared" si="18"/>
        <v>2010</v>
      </c>
      <c r="U246" s="16">
        <f t="shared" si="19"/>
        <v>40253.29583333333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4">
        <f t="shared" si="18"/>
        <v>2012</v>
      </c>
      <c r="U247" s="16">
        <f t="shared" si="19"/>
        <v>41137.053067129629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4">
        <f t="shared" si="18"/>
        <v>2010</v>
      </c>
      <c r="U248" s="16">
        <f t="shared" si="19"/>
        <v>40530.405150462961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4">
        <f t="shared" si="18"/>
        <v>2010</v>
      </c>
      <c r="U249" s="16">
        <f t="shared" si="19"/>
        <v>40467.152083333334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4">
        <f t="shared" si="18"/>
        <v>2011</v>
      </c>
      <c r="U250" s="16">
        <f t="shared" si="19"/>
        <v>40915.774409722224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4">
        <f t="shared" si="18"/>
        <v>2010</v>
      </c>
      <c r="U251" s="16">
        <f t="shared" si="19"/>
        <v>40412.736111111109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4">
        <f t="shared" si="18"/>
        <v>2013</v>
      </c>
      <c r="U252" s="16">
        <f t="shared" si="19"/>
        <v>41431.565868055557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4">
        <f t="shared" si="18"/>
        <v>2012</v>
      </c>
      <c r="U253" s="16">
        <f t="shared" si="19"/>
        <v>41045.791666666664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4">
        <f t="shared" si="18"/>
        <v>2010</v>
      </c>
      <c r="U254" s="16">
        <f t="shared" si="19"/>
        <v>40330.165972222225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4">
        <f t="shared" si="18"/>
        <v>2012</v>
      </c>
      <c r="U255" s="16">
        <f t="shared" si="19"/>
        <v>40954.650868055556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4">
        <f t="shared" si="18"/>
        <v>2015</v>
      </c>
      <c r="U256" s="16">
        <f t="shared" si="19"/>
        <v>42294.083333333328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4">
        <f t="shared" si="18"/>
        <v>2011</v>
      </c>
      <c r="U257" s="16">
        <f t="shared" si="19"/>
        <v>40618.48474537037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4">
        <f t="shared" si="18"/>
        <v>2013</v>
      </c>
      <c r="U258" s="16">
        <f t="shared" si="19"/>
        <v>41349.769293981481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4">
        <f t="shared" ref="T259:T322" si="23">YEAR(S259)</f>
        <v>2016</v>
      </c>
      <c r="U259" s="16">
        <f t="shared" ref="U259:U322" si="24">(((I259/60)/60)/24)+DATE(1970,1,1)</f>
        <v>42509.626875000002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4">
        <f t="shared" si="23"/>
        <v>2011</v>
      </c>
      <c r="U260" s="16">
        <f t="shared" si="24"/>
        <v>40712.051689814813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4">
        <f t="shared" si="23"/>
        <v>2015</v>
      </c>
      <c r="U261" s="16">
        <f t="shared" si="24"/>
        <v>42102.738067129627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4">
        <f t="shared" si="23"/>
        <v>2010</v>
      </c>
      <c r="U262" s="16">
        <f t="shared" si="24"/>
        <v>40376.415972222225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4">
        <f t="shared" si="23"/>
        <v>2012</v>
      </c>
      <c r="U263" s="16">
        <f t="shared" si="24"/>
        <v>41067.621527777781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4">
        <f t="shared" si="23"/>
        <v>2011</v>
      </c>
      <c r="U264" s="16">
        <f t="shared" si="24"/>
        <v>40600.24800925926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4">
        <f t="shared" si="23"/>
        <v>2012</v>
      </c>
      <c r="U265" s="16">
        <f t="shared" si="24"/>
        <v>41179.954791666663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4">
        <f t="shared" si="23"/>
        <v>2012</v>
      </c>
      <c r="U266" s="16">
        <f t="shared" si="24"/>
        <v>41040.620312500003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4">
        <f t="shared" si="23"/>
        <v>2010</v>
      </c>
      <c r="U267" s="16">
        <f t="shared" si="24"/>
        <v>40308.844444444447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4">
        <f t="shared" si="23"/>
        <v>2010</v>
      </c>
      <c r="U268" s="16">
        <f t="shared" si="24"/>
        <v>40291.160416666666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4">
        <f t="shared" si="23"/>
        <v>2014</v>
      </c>
      <c r="U269" s="16">
        <f t="shared" si="24"/>
        <v>41815.452534722222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4">
        <f t="shared" si="23"/>
        <v>2011</v>
      </c>
      <c r="U270" s="16">
        <f t="shared" si="24"/>
        <v>40854.194189814814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4">
        <f t="shared" si="23"/>
        <v>2017</v>
      </c>
      <c r="U271" s="16">
        <f t="shared" si="24"/>
        <v>42788.197013888886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4">
        <f t="shared" si="23"/>
        <v>2011</v>
      </c>
      <c r="U272" s="16">
        <f t="shared" si="24"/>
        <v>40688.166666666664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4">
        <f t="shared" si="23"/>
        <v>2013</v>
      </c>
      <c r="U273" s="16">
        <f t="shared" si="24"/>
        <v>41641.333333333336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4">
        <f t="shared" si="23"/>
        <v>2010</v>
      </c>
      <c r="U274" s="16">
        <f t="shared" si="24"/>
        <v>40296.78402777778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4">
        <f t="shared" si="23"/>
        <v>2011</v>
      </c>
      <c r="U275" s="16">
        <f t="shared" si="24"/>
        <v>40727.498449074075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4">
        <f t="shared" si="23"/>
        <v>2012</v>
      </c>
      <c r="U276" s="16">
        <f t="shared" si="24"/>
        <v>41004.290972222225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4">
        <f t="shared" si="23"/>
        <v>2012</v>
      </c>
      <c r="U277" s="16">
        <f t="shared" si="24"/>
        <v>41223.073680555557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4">
        <f t="shared" si="23"/>
        <v>2012</v>
      </c>
      <c r="U278" s="16">
        <f t="shared" si="24"/>
        <v>41027.040208333332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4">
        <f t="shared" si="23"/>
        <v>2015</v>
      </c>
      <c r="U279" s="16">
        <f t="shared" si="24"/>
        <v>42147.891423611116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4">
        <f t="shared" si="23"/>
        <v>2012</v>
      </c>
      <c r="U280" s="16">
        <f t="shared" si="24"/>
        <v>41194.040960648148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4">
        <f t="shared" si="23"/>
        <v>2017</v>
      </c>
      <c r="U281" s="16">
        <f t="shared" si="24"/>
        <v>42793.084027777775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4">
        <f t="shared" si="23"/>
        <v>2014</v>
      </c>
      <c r="U282" s="16">
        <f t="shared" si="24"/>
        <v>41789.590682870366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4">
        <f t="shared" si="23"/>
        <v>2009</v>
      </c>
      <c r="U283" s="16">
        <f t="shared" si="24"/>
        <v>40035.80972222222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4">
        <f t="shared" si="23"/>
        <v>2010</v>
      </c>
      <c r="U284" s="16">
        <f t="shared" si="24"/>
        <v>40231.916666666664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4">
        <f t="shared" si="23"/>
        <v>2011</v>
      </c>
      <c r="U285" s="16">
        <f t="shared" si="24"/>
        <v>40695.207638888889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4">
        <f t="shared" si="23"/>
        <v>2011</v>
      </c>
      <c r="U286" s="16">
        <f t="shared" si="24"/>
        <v>40929.738194444442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4">
        <f t="shared" si="23"/>
        <v>2013</v>
      </c>
      <c r="U287" s="16">
        <f t="shared" si="24"/>
        <v>41536.756111111114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4">
        <f t="shared" si="23"/>
        <v>2013</v>
      </c>
      <c r="U288" s="16">
        <f t="shared" si="24"/>
        <v>41358.774583333332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4">
        <f t="shared" si="23"/>
        <v>2012</v>
      </c>
      <c r="U289" s="16">
        <f t="shared" si="24"/>
        <v>41215.166666666664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4">
        <f t="shared" si="23"/>
        <v>2012</v>
      </c>
      <c r="U290" s="16">
        <f t="shared" si="24"/>
        <v>41086.168900462959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4">
        <f t="shared" si="23"/>
        <v>2013</v>
      </c>
      <c r="U291" s="16">
        <f t="shared" si="24"/>
        <v>41580.456412037034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4">
        <f t="shared" si="23"/>
        <v>2010</v>
      </c>
      <c r="U292" s="16">
        <f t="shared" si="24"/>
        <v>40576.332638888889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4">
        <f t="shared" si="23"/>
        <v>2013</v>
      </c>
      <c r="U293" s="16">
        <f t="shared" si="24"/>
        <v>41395.000694444447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4">
        <f t="shared" si="23"/>
        <v>2011</v>
      </c>
      <c r="U294" s="16">
        <f t="shared" si="24"/>
        <v>40845.165972222225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4">
        <f t="shared" si="23"/>
        <v>2014</v>
      </c>
      <c r="U295" s="16">
        <f t="shared" si="24"/>
        <v>41749.667986111112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4">
        <f t="shared" si="23"/>
        <v>2010</v>
      </c>
      <c r="U296" s="16">
        <f t="shared" si="24"/>
        <v>40378.666666666664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4">
        <f t="shared" si="23"/>
        <v>2013</v>
      </c>
      <c r="U297" s="16">
        <f t="shared" si="24"/>
        <v>41579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4">
        <f t="shared" si="23"/>
        <v>2012</v>
      </c>
      <c r="U298" s="16">
        <f t="shared" si="24"/>
        <v>41159.475497685184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4">
        <f t="shared" si="23"/>
        <v>2015</v>
      </c>
      <c r="U299" s="16">
        <f t="shared" si="24"/>
        <v>42125.165972222225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4">
        <f t="shared" si="23"/>
        <v>2014</v>
      </c>
      <c r="U300" s="16">
        <f t="shared" si="24"/>
        <v>41768.875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4">
        <f t="shared" si="23"/>
        <v>2010</v>
      </c>
      <c r="U301" s="16">
        <f t="shared" si="24"/>
        <v>40499.266898148147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4">
        <f t="shared" si="23"/>
        <v>2011</v>
      </c>
      <c r="U302" s="16">
        <f t="shared" si="24"/>
        <v>40657.959930555553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4">
        <f t="shared" si="23"/>
        <v>2013</v>
      </c>
      <c r="U303" s="16">
        <f t="shared" si="24"/>
        <v>41352.696006944447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4">
        <f t="shared" si="23"/>
        <v>2012</v>
      </c>
      <c r="U304" s="16">
        <f t="shared" si="24"/>
        <v>40963.856921296298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4">
        <f t="shared" si="23"/>
        <v>2012</v>
      </c>
      <c r="U305" s="16">
        <f t="shared" si="24"/>
        <v>41062.071134259262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4">
        <f t="shared" si="23"/>
        <v>2012</v>
      </c>
      <c r="U306" s="16">
        <f t="shared" si="24"/>
        <v>41153.083333333336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4">
        <f t="shared" si="23"/>
        <v>2012</v>
      </c>
      <c r="U307" s="16">
        <f t="shared" si="24"/>
        <v>40978.630196759259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4">
        <f t="shared" si="23"/>
        <v>2013</v>
      </c>
      <c r="U308" s="16">
        <f t="shared" si="24"/>
        <v>41353.795520833337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4">
        <f t="shared" si="23"/>
        <v>2013</v>
      </c>
      <c r="U309" s="16">
        <f t="shared" si="24"/>
        <v>41312.944456018515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4">
        <f t="shared" si="23"/>
        <v>2011</v>
      </c>
      <c r="U310" s="16">
        <f t="shared" si="24"/>
        <v>40612.694560185184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4">
        <f t="shared" si="23"/>
        <v>2012</v>
      </c>
      <c r="U311" s="16">
        <f t="shared" si="24"/>
        <v>41155.751550925925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4">
        <f t="shared" si="23"/>
        <v>2011</v>
      </c>
      <c r="U312" s="16">
        <f t="shared" si="24"/>
        <v>40836.083333333336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4">
        <f t="shared" si="23"/>
        <v>2011</v>
      </c>
      <c r="U313" s="16">
        <f t="shared" si="24"/>
        <v>40909.332638888889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4">
        <f t="shared" si="23"/>
        <v>2013</v>
      </c>
      <c r="U314" s="16">
        <f t="shared" si="24"/>
        <v>41378.877685185187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4">
        <f t="shared" si="23"/>
        <v>2010</v>
      </c>
      <c r="U315" s="16">
        <f t="shared" si="24"/>
        <v>40401.665972222225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4">
        <f t="shared" si="23"/>
        <v>2013</v>
      </c>
      <c r="U316" s="16">
        <f t="shared" si="24"/>
        <v>41334.833194444444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4">
        <f t="shared" si="23"/>
        <v>2012</v>
      </c>
      <c r="U317" s="16">
        <f t="shared" si="24"/>
        <v>41143.77238425926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4">
        <f t="shared" si="23"/>
        <v>2014</v>
      </c>
      <c r="U318" s="16">
        <f t="shared" si="24"/>
        <v>41984.207638888889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4">
        <f t="shared" si="23"/>
        <v>2013</v>
      </c>
      <c r="U319" s="16">
        <f t="shared" si="24"/>
        <v>41619.676886574074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4">
        <f t="shared" si="23"/>
        <v>2013</v>
      </c>
      <c r="U320" s="16">
        <f t="shared" si="24"/>
        <v>41359.997118055559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4">
        <f t="shared" si="23"/>
        <v>2009</v>
      </c>
      <c r="U321" s="16">
        <f t="shared" si="24"/>
        <v>40211.332638888889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4">
        <f t="shared" si="23"/>
        <v>2015</v>
      </c>
      <c r="U322" s="16">
        <f t="shared" si="24"/>
        <v>42360.958333333328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4">
        <f t="shared" ref="T323:T386" si="28">YEAR(S323)</f>
        <v>2016</v>
      </c>
      <c r="U323" s="16">
        <f t="shared" ref="U323:U386" si="29">(((I323/60)/60)/24)+DATE(1970,1,1)</f>
        <v>42682.488263888896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4">
        <f t="shared" si="28"/>
        <v>2016</v>
      </c>
      <c r="U324" s="16">
        <f t="shared" si="29"/>
        <v>42503.57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4">
        <f t="shared" si="28"/>
        <v>2016</v>
      </c>
      <c r="U325" s="16">
        <f t="shared" si="29"/>
        <v>42725.332638888889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4">
        <f t="shared" si="28"/>
        <v>2015</v>
      </c>
      <c r="U326" s="16">
        <f t="shared" si="29"/>
        <v>42217.626250000001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4">
        <f t="shared" si="28"/>
        <v>2016</v>
      </c>
      <c r="U327" s="16">
        <f t="shared" si="29"/>
        <v>42724.187881944439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4">
        <f t="shared" si="28"/>
        <v>2017</v>
      </c>
      <c r="U328" s="16">
        <f t="shared" si="29"/>
        <v>42808.956250000003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4">
        <f t="shared" si="28"/>
        <v>2015</v>
      </c>
      <c r="U329" s="16">
        <f t="shared" si="29"/>
        <v>42085.333333333328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4">
        <f t="shared" si="28"/>
        <v>2015</v>
      </c>
      <c r="U330" s="16">
        <f t="shared" si="29"/>
        <v>42309.166666666672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4">
        <f t="shared" si="28"/>
        <v>2015</v>
      </c>
      <c r="U331" s="16">
        <f t="shared" si="29"/>
        <v>42315.166666666672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4">
        <f t="shared" si="28"/>
        <v>2013</v>
      </c>
      <c r="U332" s="16">
        <f t="shared" si="29"/>
        <v>41411.165972222225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4">
        <f t="shared" si="28"/>
        <v>2016</v>
      </c>
      <c r="U333" s="16">
        <f t="shared" si="29"/>
        <v>42538.581412037034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4">
        <f t="shared" si="28"/>
        <v>2015</v>
      </c>
      <c r="U334" s="16">
        <f t="shared" si="29"/>
        <v>42305.333333333328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4">
        <f t="shared" si="28"/>
        <v>2016</v>
      </c>
      <c r="U335" s="16">
        <f t="shared" si="29"/>
        <v>42467.59480324074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4">
        <f t="shared" si="28"/>
        <v>2015</v>
      </c>
      <c r="U336" s="16">
        <f t="shared" si="29"/>
        <v>42139.791666666672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4">
        <f t="shared" si="28"/>
        <v>2015</v>
      </c>
      <c r="U337" s="16">
        <f t="shared" si="29"/>
        <v>42132.916666666672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4">
        <f t="shared" si="28"/>
        <v>2015</v>
      </c>
      <c r="U338" s="16">
        <f t="shared" si="29"/>
        <v>42321.637939814813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4">
        <f t="shared" si="28"/>
        <v>2015</v>
      </c>
      <c r="U339" s="16">
        <f t="shared" si="29"/>
        <v>42077.086898148147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4">
        <f t="shared" si="28"/>
        <v>2016</v>
      </c>
      <c r="U340" s="16">
        <f t="shared" si="29"/>
        <v>42616.041666666672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4">
        <f t="shared" si="28"/>
        <v>2015</v>
      </c>
      <c r="U341" s="16">
        <f t="shared" si="29"/>
        <v>42123.760046296295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4">
        <f t="shared" si="28"/>
        <v>2017</v>
      </c>
      <c r="U342" s="16">
        <f t="shared" si="29"/>
        <v>42802.875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4">
        <f t="shared" si="28"/>
        <v>2014</v>
      </c>
      <c r="U343" s="16">
        <f t="shared" si="29"/>
        <v>41913.165972222225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4">
        <f t="shared" si="28"/>
        <v>2016</v>
      </c>
      <c r="U344" s="16">
        <f t="shared" si="29"/>
        <v>42489.780844907407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4">
        <f t="shared" si="28"/>
        <v>2014</v>
      </c>
      <c r="U345" s="16">
        <f t="shared" si="29"/>
        <v>41957.125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4">
        <f t="shared" si="28"/>
        <v>2015</v>
      </c>
      <c r="U346" s="16">
        <f t="shared" si="29"/>
        <v>42156.097222222219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4">
        <f t="shared" si="28"/>
        <v>2015</v>
      </c>
      <c r="U347" s="16">
        <f t="shared" si="29"/>
        <v>42144.944328703699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4">
        <f t="shared" si="28"/>
        <v>2015</v>
      </c>
      <c r="U348" s="16">
        <f t="shared" si="29"/>
        <v>42291.500243055561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4">
        <f t="shared" si="28"/>
        <v>2015</v>
      </c>
      <c r="U349" s="16">
        <f t="shared" si="29"/>
        <v>42322.537141203706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4">
        <f t="shared" si="28"/>
        <v>2015</v>
      </c>
      <c r="U350" s="16">
        <f t="shared" si="29"/>
        <v>42237.58699074074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4">
        <f t="shared" si="28"/>
        <v>2017</v>
      </c>
      <c r="U351" s="16">
        <f t="shared" si="29"/>
        <v>42790.498935185184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4">
        <f t="shared" si="28"/>
        <v>2016</v>
      </c>
      <c r="U352" s="16">
        <f t="shared" si="29"/>
        <v>42624.165972222225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4">
        <f t="shared" si="28"/>
        <v>2016</v>
      </c>
      <c r="U353" s="16">
        <f t="shared" si="29"/>
        <v>42467.923078703709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4">
        <f t="shared" si="28"/>
        <v>2014</v>
      </c>
      <c r="U354" s="16">
        <f t="shared" si="29"/>
        <v>41920.167453703703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4">
        <f t="shared" si="28"/>
        <v>2015</v>
      </c>
      <c r="U355" s="16">
        <f t="shared" si="29"/>
        <v>42327.833553240736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4">
        <f t="shared" si="28"/>
        <v>2016</v>
      </c>
      <c r="U356" s="16">
        <f t="shared" si="29"/>
        <v>42468.786122685182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4">
        <f t="shared" si="28"/>
        <v>2014</v>
      </c>
      <c r="U357" s="16">
        <f t="shared" si="29"/>
        <v>41974.3355787037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4">
        <f t="shared" si="28"/>
        <v>2016</v>
      </c>
      <c r="U358" s="16">
        <f t="shared" si="29"/>
        <v>42445.761493055557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4">
        <f t="shared" si="28"/>
        <v>2015</v>
      </c>
      <c r="U359" s="16">
        <f t="shared" si="29"/>
        <v>42118.222187499996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4">
        <f t="shared" si="28"/>
        <v>2016</v>
      </c>
      <c r="U360" s="16">
        <f t="shared" si="29"/>
        <v>42536.625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4">
        <f t="shared" si="28"/>
        <v>2014</v>
      </c>
      <c r="U361" s="16">
        <f t="shared" si="29"/>
        <v>41957.216666666667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4">
        <f t="shared" si="28"/>
        <v>2015</v>
      </c>
      <c r="U362" s="16">
        <f t="shared" si="29"/>
        <v>42208.132638888885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4">
        <f t="shared" si="28"/>
        <v>2014</v>
      </c>
      <c r="U363" s="16">
        <f t="shared" si="29"/>
        <v>41966.042893518519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4">
        <f t="shared" si="28"/>
        <v>2014</v>
      </c>
      <c r="U364" s="16">
        <f t="shared" si="29"/>
        <v>41859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4">
        <f t="shared" si="28"/>
        <v>2010</v>
      </c>
      <c r="U365" s="16">
        <f t="shared" si="29"/>
        <v>40300.806944444441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4">
        <f t="shared" si="28"/>
        <v>2014</v>
      </c>
      <c r="U366" s="16">
        <f t="shared" si="29"/>
        <v>41811.165972222225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4">
        <f t="shared" si="28"/>
        <v>2014</v>
      </c>
      <c r="U367" s="16">
        <f t="shared" si="29"/>
        <v>41698.606469907405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4">
        <f t="shared" si="28"/>
        <v>2012</v>
      </c>
      <c r="U368" s="16">
        <f t="shared" si="29"/>
        <v>41049.793032407404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4">
        <f t="shared" si="28"/>
        <v>2013</v>
      </c>
      <c r="U369" s="16">
        <f t="shared" si="29"/>
        <v>41395.207638888889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4">
        <f t="shared" si="28"/>
        <v>2015</v>
      </c>
      <c r="U370" s="16">
        <f t="shared" si="29"/>
        <v>42078.563912037032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4">
        <f t="shared" si="28"/>
        <v>2011</v>
      </c>
      <c r="U371" s="16">
        <f t="shared" si="29"/>
        <v>40923.551724537036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4">
        <f t="shared" si="28"/>
        <v>2016</v>
      </c>
      <c r="U372" s="16">
        <f t="shared" si="29"/>
        <v>42741.795138888891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4">
        <f t="shared" si="28"/>
        <v>2012</v>
      </c>
      <c r="U373" s="16">
        <f t="shared" si="29"/>
        <v>41306.767812500002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4">
        <f t="shared" si="28"/>
        <v>2016</v>
      </c>
      <c r="U374" s="16">
        <f t="shared" si="29"/>
        <v>42465.666666666672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4">
        <f t="shared" si="28"/>
        <v>2012</v>
      </c>
      <c r="U375" s="16">
        <f t="shared" si="29"/>
        <v>41108.91201388889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4">
        <f t="shared" si="28"/>
        <v>2011</v>
      </c>
      <c r="U376" s="16">
        <f t="shared" si="29"/>
        <v>40802.889247685183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4">
        <f t="shared" si="28"/>
        <v>2014</v>
      </c>
      <c r="U377" s="16">
        <f t="shared" si="29"/>
        <v>41699.720833333333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4">
        <f t="shared" si="28"/>
        <v>2016</v>
      </c>
      <c r="U378" s="16">
        <f t="shared" si="29"/>
        <v>42607.452731481477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4">
        <f t="shared" si="28"/>
        <v>2015</v>
      </c>
      <c r="U379" s="16">
        <f t="shared" si="29"/>
        <v>42322.292361111111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4">
        <f t="shared" si="28"/>
        <v>2016</v>
      </c>
      <c r="U380" s="16">
        <f t="shared" si="29"/>
        <v>42394.994444444441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4">
        <f t="shared" si="28"/>
        <v>2012</v>
      </c>
      <c r="U381" s="16">
        <f t="shared" si="29"/>
        <v>41032.688333333332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4">
        <f t="shared" si="28"/>
        <v>2015</v>
      </c>
      <c r="U382" s="16">
        <f t="shared" si="29"/>
        <v>42392.719814814816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4">
        <f t="shared" si="28"/>
        <v>2012</v>
      </c>
      <c r="U383" s="16">
        <f t="shared" si="29"/>
        <v>41120.208333333336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4">
        <f t="shared" si="28"/>
        <v>2012</v>
      </c>
      <c r="U384" s="16">
        <f t="shared" si="29"/>
        <v>41158.709490740745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4">
        <f t="shared" si="28"/>
        <v>2014</v>
      </c>
      <c r="U385" s="16">
        <f t="shared" si="29"/>
        <v>41778.117581018516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4">
        <f t="shared" si="28"/>
        <v>2014</v>
      </c>
      <c r="U386" s="16">
        <f t="shared" si="29"/>
        <v>42010.781793981485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4">
        <f t="shared" ref="T387:T450" si="33">YEAR(S387)</f>
        <v>2014</v>
      </c>
      <c r="U387" s="16">
        <f t="shared" ref="U387:U450" si="34">(((I387/60)/60)/24)+DATE(1970,1,1)</f>
        <v>41964.626168981486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4">
        <f t="shared" si="33"/>
        <v>2015</v>
      </c>
      <c r="U388" s="16">
        <f t="shared" si="34"/>
        <v>42226.951284722221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4">
        <f t="shared" si="33"/>
        <v>2015</v>
      </c>
      <c r="U389" s="16">
        <f t="shared" si="34"/>
        <v>42231.25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4">
        <f t="shared" si="33"/>
        <v>2016</v>
      </c>
      <c r="U390" s="16">
        <f t="shared" si="34"/>
        <v>42579.076157407413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4">
        <f t="shared" si="33"/>
        <v>2014</v>
      </c>
      <c r="U391" s="16">
        <f t="shared" si="34"/>
        <v>41705.957638888889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4">
        <f t="shared" si="33"/>
        <v>2015</v>
      </c>
      <c r="U392" s="16">
        <f t="shared" si="34"/>
        <v>42132.036712962959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4">
        <f t="shared" si="33"/>
        <v>2011</v>
      </c>
      <c r="U393" s="16">
        <f t="shared" si="34"/>
        <v>40895.040972222225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4">
        <f t="shared" si="33"/>
        <v>2011</v>
      </c>
      <c r="U394" s="16">
        <f t="shared" si="34"/>
        <v>40794.125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4">
        <f t="shared" si="33"/>
        <v>2013</v>
      </c>
      <c r="U395" s="16">
        <f t="shared" si="34"/>
        <v>41557.708935185183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4">
        <f t="shared" si="33"/>
        <v>2016</v>
      </c>
      <c r="U396" s="16">
        <f t="shared" si="34"/>
        <v>42477.776412037041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4">
        <f t="shared" si="33"/>
        <v>2012</v>
      </c>
      <c r="U397" s="16">
        <f t="shared" si="34"/>
        <v>41026.897222222222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4">
        <f t="shared" si="33"/>
        <v>2012</v>
      </c>
      <c r="U398" s="16">
        <f t="shared" si="34"/>
        <v>41097.564884259256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4">
        <f t="shared" si="33"/>
        <v>2010</v>
      </c>
      <c r="U399" s="16">
        <f t="shared" si="34"/>
        <v>40422.155555555553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4">
        <f t="shared" si="33"/>
        <v>2015</v>
      </c>
      <c r="U400" s="16">
        <f t="shared" si="34"/>
        <v>42123.793124999997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4">
        <f t="shared" si="33"/>
        <v>2016</v>
      </c>
      <c r="U401" s="16">
        <f t="shared" si="34"/>
        <v>42718.5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4">
        <f t="shared" si="33"/>
        <v>2014</v>
      </c>
      <c r="U402" s="16">
        <f t="shared" si="34"/>
        <v>41776.145833333336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4">
        <f t="shared" si="33"/>
        <v>2011</v>
      </c>
      <c r="U403" s="16">
        <f t="shared" si="34"/>
        <v>40762.842245370368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4">
        <f t="shared" si="33"/>
        <v>2015</v>
      </c>
      <c r="U404" s="16">
        <f t="shared" si="34"/>
        <v>42313.58121527778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4">
        <f t="shared" si="33"/>
        <v>2011</v>
      </c>
      <c r="U405" s="16">
        <f t="shared" si="34"/>
        <v>40765.297222222223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4">
        <f t="shared" si="33"/>
        <v>2014</v>
      </c>
      <c r="U406" s="16">
        <f t="shared" si="34"/>
        <v>41675.961111111108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4">
        <f t="shared" si="33"/>
        <v>2014</v>
      </c>
      <c r="U407" s="16">
        <f t="shared" si="34"/>
        <v>41704.08494212963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4">
        <f t="shared" si="33"/>
        <v>2011</v>
      </c>
      <c r="U408" s="16">
        <f t="shared" si="34"/>
        <v>40672.249305555553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4">
        <f t="shared" si="33"/>
        <v>2011</v>
      </c>
      <c r="U409" s="16">
        <f t="shared" si="34"/>
        <v>40866.912615740745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4">
        <f t="shared" si="33"/>
        <v>2013</v>
      </c>
      <c r="U410" s="16">
        <f t="shared" si="34"/>
        <v>41583.777662037035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4">
        <f t="shared" si="33"/>
        <v>2016</v>
      </c>
      <c r="U411" s="16">
        <f t="shared" si="34"/>
        <v>42573.862777777773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4">
        <f t="shared" si="33"/>
        <v>2015</v>
      </c>
      <c r="U412" s="16">
        <f t="shared" si="34"/>
        <v>42173.981446759266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4">
        <f t="shared" si="33"/>
        <v>2013</v>
      </c>
      <c r="U413" s="16">
        <f t="shared" si="34"/>
        <v>41630.208333333336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4">
        <f t="shared" si="33"/>
        <v>2012</v>
      </c>
      <c r="U414" s="16">
        <f t="shared" si="34"/>
        <v>41115.742800925924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4">
        <f t="shared" si="33"/>
        <v>2012</v>
      </c>
      <c r="U415" s="16">
        <f t="shared" si="34"/>
        <v>41109.877442129626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4">
        <f t="shared" si="33"/>
        <v>2013</v>
      </c>
      <c r="U416" s="16">
        <f t="shared" si="34"/>
        <v>41559.063252314816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4">
        <f t="shared" si="33"/>
        <v>2014</v>
      </c>
      <c r="U417" s="16">
        <f t="shared" si="34"/>
        <v>41929.5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4">
        <f t="shared" si="33"/>
        <v>2014</v>
      </c>
      <c r="U418" s="16">
        <f t="shared" si="34"/>
        <v>41678.396192129629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4">
        <f t="shared" si="33"/>
        <v>2013</v>
      </c>
      <c r="U419" s="16">
        <f t="shared" si="34"/>
        <v>41372.189583333333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4">
        <f t="shared" si="33"/>
        <v>2015</v>
      </c>
      <c r="U420" s="16">
        <f t="shared" si="34"/>
        <v>42208.282372685186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4">
        <f t="shared" si="33"/>
        <v>2013</v>
      </c>
      <c r="U421" s="16">
        <f t="shared" si="34"/>
        <v>41454.842442129629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4">
        <f t="shared" si="33"/>
        <v>2014</v>
      </c>
      <c r="U422" s="16">
        <f t="shared" si="34"/>
        <v>41712.194803240738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4">
        <f t="shared" si="33"/>
        <v>2015</v>
      </c>
      <c r="U423" s="16">
        <f t="shared" si="34"/>
        <v>42237.491388888884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4">
        <f t="shared" si="33"/>
        <v>2014</v>
      </c>
      <c r="U424" s="16">
        <f t="shared" si="34"/>
        <v>41893.260381944441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4">
        <f t="shared" si="33"/>
        <v>2013</v>
      </c>
      <c r="U425" s="16">
        <f t="shared" si="34"/>
        <v>41430.92627314815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4">
        <f t="shared" si="33"/>
        <v>2012</v>
      </c>
      <c r="U426" s="16">
        <f t="shared" si="34"/>
        <v>40994.334479166668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4">
        <f t="shared" si="33"/>
        <v>2015</v>
      </c>
      <c r="U427" s="16">
        <f t="shared" si="34"/>
        <v>42335.902824074074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4">
        <f t="shared" si="33"/>
        <v>2016</v>
      </c>
      <c r="U428" s="16">
        <f t="shared" si="34"/>
        <v>42430.711967592593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4">
        <f t="shared" si="33"/>
        <v>2015</v>
      </c>
      <c r="U429" s="16">
        <f t="shared" si="34"/>
        <v>42299.790972222225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4">
        <f t="shared" si="33"/>
        <v>2014</v>
      </c>
      <c r="U430" s="16">
        <f t="shared" si="34"/>
        <v>41806.916666666664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4">
        <f t="shared" si="33"/>
        <v>2009</v>
      </c>
      <c r="U431" s="16">
        <f t="shared" si="34"/>
        <v>40144.207638888889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4">
        <f t="shared" si="33"/>
        <v>2013</v>
      </c>
      <c r="U432" s="16">
        <f t="shared" si="34"/>
        <v>41528.107256944444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4">
        <f t="shared" si="33"/>
        <v>2016</v>
      </c>
      <c r="U433" s="16">
        <f t="shared" si="34"/>
        <v>42556.871331018512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4">
        <f t="shared" si="33"/>
        <v>2015</v>
      </c>
      <c r="U434" s="16">
        <f t="shared" si="34"/>
        <v>42298.726631944446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4">
        <f t="shared" si="33"/>
        <v>2015</v>
      </c>
      <c r="U435" s="16">
        <f t="shared" si="34"/>
        <v>42288.629884259266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4">
        <f t="shared" si="33"/>
        <v>2013</v>
      </c>
      <c r="U436" s="16">
        <f t="shared" si="34"/>
        <v>41609.876180555555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4">
        <f t="shared" si="33"/>
        <v>2013</v>
      </c>
      <c r="U437" s="16">
        <f t="shared" si="34"/>
        <v>41530.747453703705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4">
        <f t="shared" si="33"/>
        <v>2013</v>
      </c>
      <c r="U438" s="16">
        <f t="shared" si="34"/>
        <v>41486.36241898148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4">
        <f t="shared" si="33"/>
        <v>2016</v>
      </c>
      <c r="U439" s="16">
        <f t="shared" si="34"/>
        <v>42651.31858796296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4">
        <f t="shared" si="33"/>
        <v>2015</v>
      </c>
      <c r="U440" s="16">
        <f t="shared" si="34"/>
        <v>42326.302754629629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4">
        <f t="shared" si="33"/>
        <v>2014</v>
      </c>
      <c r="U441" s="16">
        <f t="shared" si="34"/>
        <v>41929.761782407404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4">
        <f t="shared" si="33"/>
        <v>2016</v>
      </c>
      <c r="U442" s="16">
        <f t="shared" si="34"/>
        <v>42453.943900462968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4">
        <f t="shared" si="33"/>
        <v>2013</v>
      </c>
      <c r="U443" s="16">
        <f t="shared" si="34"/>
        <v>41580.793935185182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4">
        <f t="shared" si="33"/>
        <v>2015</v>
      </c>
      <c r="U444" s="16">
        <f t="shared" si="34"/>
        <v>42054.888692129629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4">
        <f t="shared" si="33"/>
        <v>2014</v>
      </c>
      <c r="U445" s="16">
        <f t="shared" si="34"/>
        <v>41680.015057870369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4">
        <f t="shared" si="33"/>
        <v>2011</v>
      </c>
      <c r="U446" s="16">
        <f t="shared" si="34"/>
        <v>40954.906956018516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4">
        <f t="shared" si="33"/>
        <v>2015</v>
      </c>
      <c r="U447" s="16">
        <f t="shared" si="34"/>
        <v>42145.335358796292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4">
        <f t="shared" si="33"/>
        <v>2015</v>
      </c>
      <c r="U448" s="16">
        <f t="shared" si="34"/>
        <v>42067.083564814813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4">
        <f t="shared" si="33"/>
        <v>2013</v>
      </c>
      <c r="U449" s="16">
        <f t="shared" si="34"/>
        <v>41356.513460648144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4">
        <f t="shared" si="33"/>
        <v>2014</v>
      </c>
      <c r="U450" s="16">
        <f t="shared" si="34"/>
        <v>41773.758043981477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4">
        <f t="shared" ref="T451:T514" si="38">YEAR(S451)</f>
        <v>2013</v>
      </c>
      <c r="U451" s="16">
        <f t="shared" ref="U451:U514" si="39">(((I451/60)/60)/24)+DATE(1970,1,1)</f>
        <v>41564.568113425928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4">
        <f t="shared" si="38"/>
        <v>2014</v>
      </c>
      <c r="U452" s="16">
        <f t="shared" si="39"/>
        <v>41684.946759259255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4">
        <f t="shared" si="38"/>
        <v>2013</v>
      </c>
      <c r="U453" s="16">
        <f t="shared" si="39"/>
        <v>41664.715173611112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4">
        <f t="shared" si="38"/>
        <v>2015</v>
      </c>
      <c r="U454" s="16">
        <f t="shared" si="39"/>
        <v>42137.703877314809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4">
        <f t="shared" si="38"/>
        <v>2015</v>
      </c>
      <c r="U455" s="16">
        <f t="shared" si="39"/>
        <v>42054.824988425928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4">
        <f t="shared" si="38"/>
        <v>2014</v>
      </c>
      <c r="U456" s="16">
        <f t="shared" si="39"/>
        <v>41969.551388888889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4">
        <f t="shared" si="38"/>
        <v>2012</v>
      </c>
      <c r="U457" s="16">
        <f t="shared" si="39"/>
        <v>41016.021527777775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4">
        <f t="shared" si="38"/>
        <v>2013</v>
      </c>
      <c r="U458" s="16">
        <f t="shared" si="39"/>
        <v>41569.165972222225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4">
        <f t="shared" si="38"/>
        <v>2014</v>
      </c>
      <c r="U459" s="16">
        <f t="shared" si="39"/>
        <v>41867.767500000002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4">
        <f t="shared" si="38"/>
        <v>2013</v>
      </c>
      <c r="U460" s="16">
        <f t="shared" si="39"/>
        <v>41408.69976851852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4">
        <f t="shared" si="38"/>
        <v>2011</v>
      </c>
      <c r="U461" s="16">
        <f t="shared" si="39"/>
        <v>40860.682025462964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4">
        <f t="shared" si="38"/>
        <v>2014</v>
      </c>
      <c r="U462" s="16">
        <f t="shared" si="39"/>
        <v>41791.166666666664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4">
        <f t="shared" si="38"/>
        <v>2013</v>
      </c>
      <c r="U463" s="16">
        <f t="shared" si="39"/>
        <v>41427.84684027778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4">
        <f t="shared" si="38"/>
        <v>2011</v>
      </c>
      <c r="U464" s="16">
        <f t="shared" si="39"/>
        <v>40765.126631944448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4">
        <f t="shared" si="38"/>
        <v>2011</v>
      </c>
      <c r="U465" s="16">
        <f t="shared" si="39"/>
        <v>40810.710104166668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4">
        <f t="shared" si="38"/>
        <v>2016</v>
      </c>
      <c r="U466" s="16">
        <f t="shared" si="39"/>
        <v>42508.848784722228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4">
        <f t="shared" si="38"/>
        <v>2014</v>
      </c>
      <c r="U467" s="16">
        <f t="shared" si="39"/>
        <v>41817.120069444441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4">
        <f t="shared" si="38"/>
        <v>2012</v>
      </c>
      <c r="U468" s="16">
        <f t="shared" si="39"/>
        <v>41159.942870370374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4">
        <f t="shared" si="38"/>
        <v>2012</v>
      </c>
      <c r="U469" s="16">
        <f t="shared" si="39"/>
        <v>41180.679791666669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4">
        <f t="shared" si="38"/>
        <v>2012</v>
      </c>
      <c r="U470" s="16">
        <f t="shared" si="39"/>
        <v>41101.160474537035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4">
        <f t="shared" si="38"/>
        <v>2014</v>
      </c>
      <c r="U471" s="16">
        <f t="shared" si="39"/>
        <v>41887.989861111113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4">
        <f t="shared" si="38"/>
        <v>2013</v>
      </c>
      <c r="U472" s="16">
        <f t="shared" si="39"/>
        <v>41655.166666666664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4">
        <f t="shared" si="38"/>
        <v>2014</v>
      </c>
      <c r="U473" s="16">
        <f t="shared" si="39"/>
        <v>41748.680312500001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4">
        <f t="shared" si="38"/>
        <v>2014</v>
      </c>
      <c r="U474" s="16">
        <f t="shared" si="39"/>
        <v>41874.922662037039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4">
        <f t="shared" si="38"/>
        <v>2014</v>
      </c>
      <c r="U475" s="16">
        <f t="shared" si="39"/>
        <v>41899.698136574072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4">
        <f t="shared" si="38"/>
        <v>2017</v>
      </c>
      <c r="U476" s="16">
        <f t="shared" si="39"/>
        <v>42783.329039351855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4">
        <f t="shared" si="38"/>
        <v>2015</v>
      </c>
      <c r="U477" s="16">
        <f t="shared" si="39"/>
        <v>42130.086145833338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4">
        <f t="shared" si="38"/>
        <v>2014</v>
      </c>
      <c r="U478" s="16">
        <f t="shared" si="39"/>
        <v>41793.165972222225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4">
        <f t="shared" si="38"/>
        <v>2012</v>
      </c>
      <c r="U479" s="16">
        <f t="shared" si="39"/>
        <v>41047.83488425926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4">
        <f t="shared" si="38"/>
        <v>2015</v>
      </c>
      <c r="U480" s="16">
        <f t="shared" si="39"/>
        <v>42095.869317129633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4">
        <f t="shared" si="38"/>
        <v>2014</v>
      </c>
      <c r="U481" s="16">
        <f t="shared" si="39"/>
        <v>41964.449479166666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4">
        <f t="shared" si="38"/>
        <v>2013</v>
      </c>
      <c r="U482" s="16">
        <f t="shared" si="39"/>
        <v>41495.500173611108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4">
        <f t="shared" si="38"/>
        <v>2012</v>
      </c>
      <c r="U483" s="16">
        <f t="shared" si="39"/>
        <v>41192.672326388885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4">
        <f t="shared" si="38"/>
        <v>2016</v>
      </c>
      <c r="U484" s="16">
        <f t="shared" si="39"/>
        <v>42474.606944444444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4">
        <f t="shared" si="38"/>
        <v>2012</v>
      </c>
      <c r="U485" s="16">
        <f t="shared" si="39"/>
        <v>41303.197592592594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4">
        <f t="shared" si="38"/>
        <v>2015</v>
      </c>
      <c r="U486" s="16">
        <f t="shared" si="39"/>
        <v>42313.981157407412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4">
        <f t="shared" si="38"/>
        <v>2013</v>
      </c>
      <c r="U487" s="16">
        <f t="shared" si="39"/>
        <v>41411.50577546296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4">
        <f t="shared" si="38"/>
        <v>2014</v>
      </c>
      <c r="U488" s="16">
        <f t="shared" si="39"/>
        <v>41791.94258101852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4">
        <f t="shared" si="38"/>
        <v>2016</v>
      </c>
      <c r="U489" s="16">
        <f t="shared" si="39"/>
        <v>42729.636504629627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4">
        <f t="shared" si="38"/>
        <v>2016</v>
      </c>
      <c r="U490" s="16">
        <f t="shared" si="39"/>
        <v>42744.054398148146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4">
        <f t="shared" si="38"/>
        <v>2011</v>
      </c>
      <c r="U491" s="16">
        <f t="shared" si="39"/>
        <v>40913.481249999997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4">
        <f t="shared" si="38"/>
        <v>2012</v>
      </c>
      <c r="U492" s="16">
        <f t="shared" si="39"/>
        <v>41143.968576388892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4">
        <f t="shared" si="38"/>
        <v>2015</v>
      </c>
      <c r="U493" s="16">
        <f t="shared" si="39"/>
        <v>42396.982627314821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4">
        <f t="shared" si="38"/>
        <v>2016</v>
      </c>
      <c r="U494" s="16">
        <f t="shared" si="39"/>
        <v>42656.03506944445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4">
        <f t="shared" si="38"/>
        <v>2015</v>
      </c>
      <c r="U495" s="16">
        <f t="shared" si="39"/>
        <v>42144.726134259254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4">
        <f t="shared" si="38"/>
        <v>2014</v>
      </c>
      <c r="U496" s="16">
        <f t="shared" si="39"/>
        <v>41823.125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4">
        <f t="shared" si="38"/>
        <v>2015</v>
      </c>
      <c r="U497" s="16">
        <f t="shared" si="39"/>
        <v>42201.827604166669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4">
        <f t="shared" si="38"/>
        <v>2013</v>
      </c>
      <c r="U498" s="16">
        <f t="shared" si="39"/>
        <v>41680.93141203704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4">
        <f t="shared" si="38"/>
        <v>2014</v>
      </c>
      <c r="U499" s="16">
        <f t="shared" si="39"/>
        <v>41998.208333333328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4">
        <f t="shared" si="38"/>
        <v>2011</v>
      </c>
      <c r="U500" s="16">
        <f t="shared" si="39"/>
        <v>40900.762141203704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4">
        <f t="shared" si="38"/>
        <v>2009</v>
      </c>
      <c r="U501" s="16">
        <f t="shared" si="39"/>
        <v>40098.874305555553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4">
        <f t="shared" si="38"/>
        <v>2010</v>
      </c>
      <c r="U502" s="16">
        <f t="shared" si="39"/>
        <v>40306.927777777775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4">
        <f t="shared" si="38"/>
        <v>2011</v>
      </c>
      <c r="U503" s="16">
        <f t="shared" si="39"/>
        <v>40733.234386574077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4">
        <f t="shared" si="38"/>
        <v>2012</v>
      </c>
      <c r="U504" s="16">
        <f t="shared" si="39"/>
        <v>40986.511863425927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4">
        <f t="shared" si="38"/>
        <v>2014</v>
      </c>
      <c r="U505" s="16">
        <f t="shared" si="39"/>
        <v>42021.526655092588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4">
        <f t="shared" si="38"/>
        <v>2012</v>
      </c>
      <c r="U506" s="16">
        <f t="shared" si="39"/>
        <v>41009.941979166666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4">
        <f t="shared" si="38"/>
        <v>2015</v>
      </c>
      <c r="U507" s="16">
        <f t="shared" si="39"/>
        <v>42363.098217592589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4">
        <f t="shared" si="38"/>
        <v>2013</v>
      </c>
      <c r="U508" s="16">
        <f t="shared" si="39"/>
        <v>41496.552314814813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4">
        <f t="shared" si="38"/>
        <v>2012</v>
      </c>
      <c r="U509" s="16">
        <f t="shared" si="39"/>
        <v>41201.958993055552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4">
        <f t="shared" si="38"/>
        <v>2012</v>
      </c>
      <c r="U510" s="16">
        <f t="shared" si="39"/>
        <v>41054.593055555553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4">
        <f t="shared" si="38"/>
        <v>2015</v>
      </c>
      <c r="U511" s="16">
        <f t="shared" si="39"/>
        <v>42183.631597222222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4">
        <f t="shared" si="38"/>
        <v>2016</v>
      </c>
      <c r="U512" s="16">
        <f t="shared" si="39"/>
        <v>42430.176377314812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4">
        <f t="shared" si="38"/>
        <v>2013</v>
      </c>
      <c r="U513" s="16">
        <f t="shared" si="39"/>
        <v>41370.261365740742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4">
        <f t="shared" si="38"/>
        <v>2016</v>
      </c>
      <c r="U514" s="16">
        <f t="shared" si="39"/>
        <v>42694.783877314811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4">
        <f t="shared" ref="T515:T578" si="43">YEAR(S515)</f>
        <v>2016</v>
      </c>
      <c r="U515" s="16">
        <f t="shared" ref="U515:U578" si="44">(((I515/60)/60)/24)+DATE(1970,1,1)</f>
        <v>42597.291666666672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4">
        <f t="shared" si="43"/>
        <v>2014</v>
      </c>
      <c r="U516" s="16">
        <f t="shared" si="44"/>
        <v>41860.613969907405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4">
        <f t="shared" si="43"/>
        <v>2015</v>
      </c>
      <c r="U517" s="16">
        <f t="shared" si="44"/>
        <v>42367.490752314814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4">
        <f t="shared" si="43"/>
        <v>2015</v>
      </c>
      <c r="U518" s="16">
        <f t="shared" si="44"/>
        <v>42151.778703703705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4">
        <f t="shared" si="43"/>
        <v>2017</v>
      </c>
      <c r="U519" s="16">
        <f t="shared" si="44"/>
        <v>42768.615289351852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4">
        <f t="shared" si="43"/>
        <v>2015</v>
      </c>
      <c r="U520" s="16">
        <f t="shared" si="44"/>
        <v>42253.615277777775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4">
        <f t="shared" si="43"/>
        <v>2012</v>
      </c>
      <c r="U521" s="16">
        <f t="shared" si="44"/>
        <v>41248.391446759262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4">
        <f t="shared" si="43"/>
        <v>2015</v>
      </c>
      <c r="U522" s="16">
        <f t="shared" si="44"/>
        <v>42348.702094907407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4">
        <f t="shared" si="43"/>
        <v>2016</v>
      </c>
      <c r="U523" s="16">
        <f t="shared" si="44"/>
        <v>42675.207638888889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4">
        <f t="shared" si="43"/>
        <v>2016</v>
      </c>
      <c r="U524" s="16">
        <f t="shared" si="44"/>
        <v>42449.999131944445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4">
        <f t="shared" si="43"/>
        <v>2015</v>
      </c>
      <c r="U525" s="16">
        <f t="shared" si="44"/>
        <v>42268.13282407407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4">
        <f t="shared" si="43"/>
        <v>2016</v>
      </c>
      <c r="U526" s="16">
        <f t="shared" si="44"/>
        <v>42522.717233796298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4">
        <f t="shared" si="43"/>
        <v>2014</v>
      </c>
      <c r="U527" s="16">
        <f t="shared" si="44"/>
        <v>41895.400937500002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4">
        <f t="shared" si="43"/>
        <v>2015</v>
      </c>
      <c r="U528" s="16">
        <f t="shared" si="44"/>
        <v>42223.708333333328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4">
        <f t="shared" si="43"/>
        <v>2017</v>
      </c>
      <c r="U529" s="16">
        <f t="shared" si="44"/>
        <v>42783.670138888891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4">
        <f t="shared" si="43"/>
        <v>2015</v>
      </c>
      <c r="U530" s="16">
        <f t="shared" si="44"/>
        <v>42176.888888888891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4">
        <f t="shared" si="43"/>
        <v>2016</v>
      </c>
      <c r="U531" s="16">
        <f t="shared" si="44"/>
        <v>42746.208333333328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4">
        <f t="shared" si="43"/>
        <v>2015</v>
      </c>
      <c r="U532" s="16">
        <f t="shared" si="44"/>
        <v>42179.083333333328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4">
        <f t="shared" si="43"/>
        <v>2016</v>
      </c>
      <c r="U533" s="16">
        <f t="shared" si="44"/>
        <v>42721.290972222225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4">
        <f t="shared" si="43"/>
        <v>2016</v>
      </c>
      <c r="U534" s="16">
        <f t="shared" si="44"/>
        <v>42503.007037037038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4">
        <f t="shared" si="43"/>
        <v>2016</v>
      </c>
      <c r="U535" s="16">
        <f t="shared" si="44"/>
        <v>42506.43478009259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4">
        <f t="shared" si="43"/>
        <v>2015</v>
      </c>
      <c r="U536" s="16">
        <f t="shared" si="44"/>
        <v>42309.958333333328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4">
        <f t="shared" si="43"/>
        <v>2016</v>
      </c>
      <c r="U537" s="16">
        <f t="shared" si="44"/>
        <v>42741.545196759253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4">
        <f t="shared" si="43"/>
        <v>2015</v>
      </c>
      <c r="U538" s="16">
        <f t="shared" si="44"/>
        <v>42219.75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4">
        <f t="shared" si="43"/>
        <v>2015</v>
      </c>
      <c r="U539" s="16">
        <f t="shared" si="44"/>
        <v>42312.810081018513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4">
        <f t="shared" si="43"/>
        <v>2016</v>
      </c>
      <c r="U540" s="16">
        <f t="shared" si="44"/>
        <v>42503.794710648144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4">
        <f t="shared" si="43"/>
        <v>2016</v>
      </c>
      <c r="U541" s="16">
        <f t="shared" si="44"/>
        <v>42556.049849537041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4">
        <f t="shared" si="43"/>
        <v>2015</v>
      </c>
      <c r="U542" s="16">
        <f t="shared" si="44"/>
        <v>42039.817199074074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4">
        <f t="shared" si="43"/>
        <v>2015</v>
      </c>
      <c r="U543" s="16">
        <f t="shared" si="44"/>
        <v>42306.046689814815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4">
        <f t="shared" si="43"/>
        <v>2016</v>
      </c>
      <c r="U544" s="16">
        <f t="shared" si="44"/>
        <v>42493.695787037039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4">
        <f t="shared" si="43"/>
        <v>2014</v>
      </c>
      <c r="U545" s="16">
        <f t="shared" si="44"/>
        <v>41944.092152777775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4">
        <f t="shared" si="43"/>
        <v>2016</v>
      </c>
      <c r="U546" s="16">
        <f t="shared" si="44"/>
        <v>42555.656944444447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4">
        <f t="shared" si="43"/>
        <v>2015</v>
      </c>
      <c r="U547" s="16">
        <f t="shared" si="44"/>
        <v>42323.634131944447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4">
        <f t="shared" si="43"/>
        <v>2015</v>
      </c>
      <c r="U548" s="16">
        <f t="shared" si="44"/>
        <v>42294.667997685188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4">
        <f t="shared" si="43"/>
        <v>2016</v>
      </c>
      <c r="U549" s="16">
        <f t="shared" si="44"/>
        <v>42410.696342592593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4">
        <f t="shared" si="43"/>
        <v>2015</v>
      </c>
      <c r="U550" s="16">
        <f t="shared" si="44"/>
        <v>42306.903333333335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4">
        <f t="shared" si="43"/>
        <v>2015</v>
      </c>
      <c r="U551" s="16">
        <f t="shared" si="44"/>
        <v>42193.636828703704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4">
        <f t="shared" si="43"/>
        <v>2017</v>
      </c>
      <c r="U552" s="16">
        <f t="shared" si="44"/>
        <v>42766.208333333328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4">
        <f t="shared" si="43"/>
        <v>2015</v>
      </c>
      <c r="U553" s="16">
        <f t="shared" si="44"/>
        <v>42217.745138888888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4">
        <f t="shared" si="43"/>
        <v>2015</v>
      </c>
      <c r="U554" s="16">
        <f t="shared" si="44"/>
        <v>42378.616851851853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4">
        <f t="shared" si="43"/>
        <v>2014</v>
      </c>
      <c r="U555" s="16">
        <f t="shared" si="44"/>
        <v>41957.761469907404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4">
        <f t="shared" si="43"/>
        <v>2014</v>
      </c>
      <c r="U556" s="16">
        <f t="shared" si="44"/>
        <v>41931.684861111113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4">
        <f t="shared" si="43"/>
        <v>2016</v>
      </c>
      <c r="U557" s="16">
        <f t="shared" si="44"/>
        <v>42533.353506944448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4">
        <f t="shared" si="43"/>
        <v>2015</v>
      </c>
      <c r="U558" s="16">
        <f t="shared" si="44"/>
        <v>42375.860150462962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4">
        <f t="shared" si="43"/>
        <v>2016</v>
      </c>
      <c r="U559" s="16">
        <f t="shared" si="44"/>
        <v>42706.983831018515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4">
        <f t="shared" si="43"/>
        <v>2015</v>
      </c>
      <c r="U560" s="16">
        <f t="shared" si="44"/>
        <v>42087.841493055559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4">
        <f t="shared" si="43"/>
        <v>2015</v>
      </c>
      <c r="U561" s="16">
        <f t="shared" si="44"/>
        <v>42351.283101851848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4">
        <f t="shared" si="43"/>
        <v>2014</v>
      </c>
      <c r="U562" s="16">
        <f t="shared" si="44"/>
        <v>41990.771354166667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4">
        <f t="shared" si="43"/>
        <v>2015</v>
      </c>
      <c r="U563" s="16">
        <f t="shared" si="44"/>
        <v>42303.658715277779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4">
        <f t="shared" si="43"/>
        <v>2016</v>
      </c>
      <c r="U564" s="16">
        <f t="shared" si="44"/>
        <v>42722.389062500006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4">
        <f t="shared" si="43"/>
        <v>2015</v>
      </c>
      <c r="U565" s="16">
        <f t="shared" si="44"/>
        <v>42052.069988425923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4">
        <f t="shared" si="43"/>
        <v>2016</v>
      </c>
      <c r="U566" s="16">
        <f t="shared" si="44"/>
        <v>42441.942997685182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4">
        <f t="shared" si="43"/>
        <v>2015</v>
      </c>
      <c r="U567" s="16">
        <f t="shared" si="44"/>
        <v>42195.785289351858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4">
        <f t="shared" si="43"/>
        <v>2016</v>
      </c>
      <c r="U568" s="16">
        <f t="shared" si="44"/>
        <v>42565.68440972222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4">
        <f t="shared" si="43"/>
        <v>2014</v>
      </c>
      <c r="U569" s="16">
        <f t="shared" si="44"/>
        <v>42005.842523148152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4">
        <f t="shared" si="43"/>
        <v>2015</v>
      </c>
      <c r="U570" s="16">
        <f t="shared" si="44"/>
        <v>42385.458333333328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4">
        <f t="shared" si="43"/>
        <v>2015</v>
      </c>
      <c r="U571" s="16">
        <f t="shared" si="44"/>
        <v>42370.847361111111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4">
        <f t="shared" si="43"/>
        <v>2016</v>
      </c>
      <c r="U572" s="16">
        <f t="shared" si="44"/>
        <v>42418.798252314817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4">
        <f t="shared" si="43"/>
        <v>2015</v>
      </c>
      <c r="U573" s="16">
        <f t="shared" si="44"/>
        <v>42212.165972222225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4">
        <f t="shared" si="43"/>
        <v>2015</v>
      </c>
      <c r="U574" s="16">
        <f t="shared" si="44"/>
        <v>42312.757962962962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4">
        <f t="shared" si="43"/>
        <v>2014</v>
      </c>
      <c r="U575" s="16">
        <f t="shared" si="44"/>
        <v>42022.05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4">
        <f t="shared" si="43"/>
        <v>2016</v>
      </c>
      <c r="U576" s="16">
        <f t="shared" si="44"/>
        <v>42662.443368055552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4">
        <f t="shared" si="43"/>
        <v>2015</v>
      </c>
      <c r="U577" s="16">
        <f t="shared" si="44"/>
        <v>42168.692627314813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4">
        <f t="shared" si="43"/>
        <v>2015</v>
      </c>
      <c r="U578" s="16">
        <f t="shared" si="44"/>
        <v>42091.43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4">
        <f t="shared" ref="T579:T642" si="48">YEAR(S579)</f>
        <v>2016</v>
      </c>
      <c r="U579" s="16">
        <f t="shared" ref="U579:U642" si="49">(((I579/60)/60)/24)+DATE(1970,1,1)</f>
        <v>42510.589143518519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4">
        <f t="shared" si="48"/>
        <v>2015</v>
      </c>
      <c r="U580" s="16">
        <f t="shared" si="49"/>
        <v>42254.578622685185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4">
        <f t="shared" si="48"/>
        <v>2014</v>
      </c>
      <c r="U581" s="16">
        <f t="shared" si="49"/>
        <v>41998.852118055554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4">
        <f t="shared" si="48"/>
        <v>2016</v>
      </c>
      <c r="U582" s="16">
        <f t="shared" si="49"/>
        <v>42635.908182870371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4">
        <f t="shared" si="48"/>
        <v>2015</v>
      </c>
      <c r="U583" s="16">
        <f t="shared" si="49"/>
        <v>42218.012777777782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4">
        <f t="shared" si="48"/>
        <v>2015</v>
      </c>
      <c r="U584" s="16">
        <f t="shared" si="49"/>
        <v>42078.75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4">
        <f t="shared" si="48"/>
        <v>2015</v>
      </c>
      <c r="U585" s="16">
        <f t="shared" si="49"/>
        <v>42082.896840277783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4">
        <f t="shared" si="48"/>
        <v>2015</v>
      </c>
      <c r="U586" s="16">
        <f t="shared" si="49"/>
        <v>42079.674953703703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4">
        <f t="shared" si="48"/>
        <v>2015</v>
      </c>
      <c r="U587" s="16">
        <f t="shared" si="49"/>
        <v>42339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4">
        <f t="shared" si="48"/>
        <v>2015</v>
      </c>
      <c r="U588" s="16">
        <f t="shared" si="49"/>
        <v>42050.854247685187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4">
        <f t="shared" si="48"/>
        <v>2015</v>
      </c>
      <c r="U589" s="16">
        <f t="shared" si="49"/>
        <v>42110.757326388892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4">
        <f t="shared" si="48"/>
        <v>2016</v>
      </c>
      <c r="U590" s="16">
        <f t="shared" si="49"/>
        <v>42691.811180555553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4">
        <f t="shared" si="48"/>
        <v>2015</v>
      </c>
      <c r="U591" s="16">
        <f t="shared" si="49"/>
        <v>42193.614571759259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4">
        <f t="shared" si="48"/>
        <v>2016</v>
      </c>
      <c r="U592" s="16">
        <f t="shared" si="49"/>
        <v>42408.542361111111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4">
        <f t="shared" si="48"/>
        <v>2015</v>
      </c>
      <c r="U593" s="16">
        <f t="shared" si="49"/>
        <v>42207.543171296296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4">
        <f t="shared" si="48"/>
        <v>2014</v>
      </c>
      <c r="U594" s="16">
        <f t="shared" si="49"/>
        <v>41976.232175925921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4">
        <f t="shared" si="48"/>
        <v>2015</v>
      </c>
      <c r="U595" s="16">
        <f t="shared" si="49"/>
        <v>42100.635937500003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4">
        <f t="shared" si="48"/>
        <v>2016</v>
      </c>
      <c r="U596" s="16">
        <f t="shared" si="49"/>
        <v>42476.780162037037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4">
        <f t="shared" si="48"/>
        <v>2015</v>
      </c>
      <c r="U597" s="16">
        <f t="shared" si="49"/>
        <v>42128.069884259254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4">
        <f t="shared" si="48"/>
        <v>2016</v>
      </c>
      <c r="U598" s="16">
        <f t="shared" si="49"/>
        <v>42676.896898148145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4">
        <f t="shared" si="48"/>
        <v>2016</v>
      </c>
      <c r="U599" s="16">
        <f t="shared" si="49"/>
        <v>42582.666666666672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4">
        <f t="shared" si="48"/>
        <v>2014</v>
      </c>
      <c r="U600" s="16">
        <f t="shared" si="49"/>
        <v>41978.00209490741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4">
        <f t="shared" si="48"/>
        <v>2015</v>
      </c>
      <c r="U601" s="16">
        <f t="shared" si="49"/>
        <v>42071.636111111111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4">
        <f t="shared" si="48"/>
        <v>2015</v>
      </c>
      <c r="U602" s="16">
        <f t="shared" si="49"/>
        <v>42133.798171296294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4">
        <f t="shared" si="48"/>
        <v>2014</v>
      </c>
      <c r="U603" s="16">
        <f t="shared" si="49"/>
        <v>41999.858090277776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4">
        <f t="shared" si="48"/>
        <v>2015</v>
      </c>
      <c r="U604" s="16">
        <f t="shared" si="49"/>
        <v>42173.79415509259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4">
        <f t="shared" si="48"/>
        <v>2014</v>
      </c>
      <c r="U605" s="16">
        <f t="shared" si="49"/>
        <v>41865.639155092591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4">
        <f t="shared" si="48"/>
        <v>2014</v>
      </c>
      <c r="U606" s="16">
        <f t="shared" si="49"/>
        <v>41879.035370370373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4">
        <f t="shared" si="48"/>
        <v>2015</v>
      </c>
      <c r="U607" s="16">
        <f t="shared" si="49"/>
        <v>42239.357731481476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4">
        <f t="shared" si="48"/>
        <v>2015</v>
      </c>
      <c r="U608" s="16">
        <f t="shared" si="49"/>
        <v>42148.625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4">
        <f t="shared" si="48"/>
        <v>2015</v>
      </c>
      <c r="U609" s="16">
        <f t="shared" si="49"/>
        <v>42330.867314814815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4">
        <f t="shared" si="48"/>
        <v>2015</v>
      </c>
      <c r="U610" s="16">
        <f t="shared" si="49"/>
        <v>42170.921064814815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4">
        <f t="shared" si="48"/>
        <v>2015</v>
      </c>
      <c r="U611" s="16">
        <f t="shared" si="49"/>
        <v>42337.075740740736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4">
        <f t="shared" si="48"/>
        <v>2015</v>
      </c>
      <c r="U612" s="16">
        <f t="shared" si="49"/>
        <v>42116.83085648148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4">
        <f t="shared" si="48"/>
        <v>2015</v>
      </c>
      <c r="U613" s="16">
        <f t="shared" si="49"/>
        <v>42388.560613425929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4">
        <f t="shared" si="48"/>
        <v>2016</v>
      </c>
      <c r="U614" s="16">
        <f t="shared" si="49"/>
        <v>42615.031782407401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4">
        <f t="shared" si="48"/>
        <v>2015</v>
      </c>
      <c r="U615" s="16">
        <f t="shared" si="49"/>
        <v>42278.207638888889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4">
        <f t="shared" si="48"/>
        <v>2016</v>
      </c>
      <c r="U616" s="16">
        <f t="shared" si="49"/>
        <v>42545.061805555553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4">
        <f t="shared" si="48"/>
        <v>2015</v>
      </c>
      <c r="U617" s="16">
        <f t="shared" si="49"/>
        <v>42272.122210648144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4">
        <f t="shared" si="48"/>
        <v>2017</v>
      </c>
      <c r="U618" s="16">
        <f t="shared" si="49"/>
        <v>42791.376238425932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4">
        <f t="shared" si="48"/>
        <v>2015</v>
      </c>
      <c r="U619" s="16">
        <f t="shared" si="49"/>
        <v>42132.343090277776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4">
        <f t="shared" si="48"/>
        <v>2015</v>
      </c>
      <c r="U620" s="16">
        <f t="shared" si="49"/>
        <v>42347.810219907406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4">
        <f t="shared" si="48"/>
        <v>2014</v>
      </c>
      <c r="U621" s="16">
        <f t="shared" si="49"/>
        <v>41968.692013888889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4">
        <f t="shared" si="48"/>
        <v>2014</v>
      </c>
      <c r="U622" s="16">
        <f t="shared" si="49"/>
        <v>41876.716874999998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4">
        <f t="shared" si="48"/>
        <v>2016</v>
      </c>
      <c r="U623" s="16">
        <f t="shared" si="49"/>
        <v>42558.987696759257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4">
        <f t="shared" si="48"/>
        <v>2016</v>
      </c>
      <c r="U624" s="16">
        <f t="shared" si="49"/>
        <v>42552.774745370371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4">
        <f t="shared" si="48"/>
        <v>2015</v>
      </c>
      <c r="U625" s="16">
        <f t="shared" si="49"/>
        <v>42152.009224537032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4">
        <f t="shared" si="48"/>
        <v>2015</v>
      </c>
      <c r="U626" s="16">
        <f t="shared" si="49"/>
        <v>42138.988900462966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4">
        <f t="shared" si="48"/>
        <v>2017</v>
      </c>
      <c r="U627" s="16">
        <f t="shared" si="49"/>
        <v>42820.853900462964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4">
        <f t="shared" si="48"/>
        <v>2015</v>
      </c>
      <c r="U628" s="16">
        <f t="shared" si="49"/>
        <v>42231.556944444441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4">
        <f t="shared" si="48"/>
        <v>2016</v>
      </c>
      <c r="U629" s="16">
        <f t="shared" si="49"/>
        <v>42443.958333333328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4">
        <f t="shared" si="48"/>
        <v>2014</v>
      </c>
      <c r="U630" s="16">
        <f t="shared" si="49"/>
        <v>41833.692789351851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4">
        <f t="shared" si="48"/>
        <v>2016</v>
      </c>
      <c r="U631" s="16">
        <f t="shared" si="49"/>
        <v>42504.637824074074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4">
        <f t="shared" si="48"/>
        <v>2015</v>
      </c>
      <c r="U632" s="16">
        <f t="shared" si="49"/>
        <v>42253.215277777781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4">
        <f t="shared" si="48"/>
        <v>2016</v>
      </c>
      <c r="U633" s="16">
        <f t="shared" si="49"/>
        <v>42518.772326388891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4">
        <f t="shared" si="48"/>
        <v>2015</v>
      </c>
      <c r="U634" s="16">
        <f t="shared" si="49"/>
        <v>42333.700983796298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4">
        <f t="shared" si="48"/>
        <v>2016</v>
      </c>
      <c r="U635" s="16">
        <f t="shared" si="49"/>
        <v>42538.958333333328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4">
        <f t="shared" si="48"/>
        <v>2015</v>
      </c>
      <c r="U636" s="16">
        <f t="shared" si="49"/>
        <v>42061.928576388891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4">
        <f t="shared" si="48"/>
        <v>2015</v>
      </c>
      <c r="U637" s="16">
        <f t="shared" si="49"/>
        <v>42106.092152777783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4">
        <f t="shared" si="48"/>
        <v>2015</v>
      </c>
      <c r="U638" s="16">
        <f t="shared" si="49"/>
        <v>42161.44930555555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4">
        <f t="shared" si="48"/>
        <v>2017</v>
      </c>
      <c r="U639" s="16">
        <f t="shared" si="49"/>
        <v>42791.961111111115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4">
        <f t="shared" si="48"/>
        <v>2017</v>
      </c>
      <c r="U640" s="16">
        <f t="shared" si="49"/>
        <v>42819.55164351852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4">
        <f t="shared" si="48"/>
        <v>2014</v>
      </c>
      <c r="U641" s="16">
        <f t="shared" si="49"/>
        <v>41925.583275462966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4">
        <f t="shared" si="48"/>
        <v>2016</v>
      </c>
      <c r="U642" s="16">
        <f t="shared" si="49"/>
        <v>42698.958333333328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4">
        <f t="shared" ref="T643:T706" si="53">YEAR(S643)</f>
        <v>2015</v>
      </c>
      <c r="U643" s="16">
        <f t="shared" ref="U643:U706" si="54">(((I643/60)/60)/24)+DATE(1970,1,1)</f>
        <v>42229.57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4">
        <f t="shared" si="53"/>
        <v>2015</v>
      </c>
      <c r="U644" s="16">
        <f t="shared" si="54"/>
        <v>42235.651319444441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4">
        <f t="shared" si="53"/>
        <v>2015</v>
      </c>
      <c r="U645" s="16">
        <f t="shared" si="54"/>
        <v>42155.642071759255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4">
        <f t="shared" si="53"/>
        <v>2014</v>
      </c>
      <c r="U646" s="16">
        <f t="shared" si="54"/>
        <v>41941.041666666664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4">
        <f t="shared" si="53"/>
        <v>2016</v>
      </c>
      <c r="U647" s="16">
        <f t="shared" si="54"/>
        <v>42594.026319444441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4">
        <f t="shared" si="53"/>
        <v>2014</v>
      </c>
      <c r="U648" s="16">
        <f t="shared" si="54"/>
        <v>41862.852627314816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4">
        <f t="shared" si="53"/>
        <v>2016</v>
      </c>
      <c r="U649" s="16">
        <f t="shared" si="54"/>
        <v>42446.726261574076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4">
        <f t="shared" si="53"/>
        <v>2014</v>
      </c>
      <c r="U650" s="16">
        <f t="shared" si="54"/>
        <v>41926.693379629629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4">
        <f t="shared" si="53"/>
        <v>2014</v>
      </c>
      <c r="U651" s="16">
        <f t="shared" si="54"/>
        <v>41898.912187499998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4">
        <f t="shared" si="53"/>
        <v>2014</v>
      </c>
      <c r="U652" s="16">
        <f t="shared" si="54"/>
        <v>41992.078518518523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4">
        <f t="shared" si="53"/>
        <v>2014</v>
      </c>
      <c r="U653" s="16">
        <f t="shared" si="54"/>
        <v>41986.017488425925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4">
        <f t="shared" si="53"/>
        <v>2016</v>
      </c>
      <c r="U654" s="16">
        <f t="shared" si="54"/>
        <v>42705.732060185182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4">
        <f t="shared" si="53"/>
        <v>2015</v>
      </c>
      <c r="U655" s="16">
        <f t="shared" si="54"/>
        <v>42236.618518518517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4">
        <f t="shared" si="53"/>
        <v>2015</v>
      </c>
      <c r="U656" s="16">
        <f t="shared" si="54"/>
        <v>42193.957326388889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4">
        <f t="shared" si="53"/>
        <v>2015</v>
      </c>
      <c r="U657" s="16">
        <f t="shared" si="54"/>
        <v>42075.915648148148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4">
        <f t="shared" si="53"/>
        <v>2016</v>
      </c>
      <c r="U658" s="16">
        <f t="shared" si="54"/>
        <v>42477.762951388882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4">
        <f t="shared" si="53"/>
        <v>2015</v>
      </c>
      <c r="U659" s="16">
        <f t="shared" si="54"/>
        <v>42361.84574074074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4">
        <f t="shared" si="53"/>
        <v>2015</v>
      </c>
      <c r="U660" s="16">
        <f t="shared" si="54"/>
        <v>42211.75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4">
        <f t="shared" si="53"/>
        <v>2015</v>
      </c>
      <c r="U661" s="16">
        <f t="shared" si="54"/>
        <v>42239.593692129631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4">
        <f t="shared" si="53"/>
        <v>2014</v>
      </c>
      <c r="U662" s="16">
        <f t="shared" si="54"/>
        <v>41952.783321759263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4">
        <f t="shared" si="53"/>
        <v>2016</v>
      </c>
      <c r="U663" s="16">
        <f t="shared" si="54"/>
        <v>42666.645358796297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4">
        <f t="shared" si="53"/>
        <v>2014</v>
      </c>
      <c r="U664" s="16">
        <f t="shared" si="54"/>
        <v>42020.438043981485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4">
        <f t="shared" si="53"/>
        <v>2015</v>
      </c>
      <c r="U665" s="16">
        <f t="shared" si="54"/>
        <v>42203.843240740738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4">
        <f t="shared" si="53"/>
        <v>2015</v>
      </c>
      <c r="U666" s="16">
        <f t="shared" si="54"/>
        <v>42107.666377314818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4">
        <f t="shared" si="53"/>
        <v>2016</v>
      </c>
      <c r="U667" s="16">
        <f t="shared" si="54"/>
        <v>42748.711354166662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4">
        <f t="shared" si="53"/>
        <v>2014</v>
      </c>
      <c r="U668" s="16">
        <f t="shared" si="54"/>
        <v>41868.832152777781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4">
        <f t="shared" si="53"/>
        <v>2016</v>
      </c>
      <c r="U669" s="16">
        <f t="shared" si="54"/>
        <v>42672.373414351852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4">
        <f t="shared" si="53"/>
        <v>2015</v>
      </c>
      <c r="U670" s="16">
        <f t="shared" si="54"/>
        <v>42135.831273148149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4">
        <f t="shared" si="53"/>
        <v>2016</v>
      </c>
      <c r="U671" s="16">
        <f t="shared" si="54"/>
        <v>42557.625671296293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4">
        <f t="shared" si="53"/>
        <v>2016</v>
      </c>
      <c r="U672" s="16">
        <f t="shared" si="54"/>
        <v>42540.340277777781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4">
        <f t="shared" si="53"/>
        <v>2014</v>
      </c>
      <c r="U673" s="16">
        <f t="shared" si="54"/>
        <v>42018.166666666672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4">
        <f t="shared" si="53"/>
        <v>2014</v>
      </c>
      <c r="U674" s="16">
        <f t="shared" si="54"/>
        <v>42005.207638888889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4">
        <f t="shared" si="53"/>
        <v>2014</v>
      </c>
      <c r="U675" s="16">
        <f t="shared" si="54"/>
        <v>41883.840474537035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4">
        <f t="shared" si="53"/>
        <v>2014</v>
      </c>
      <c r="U676" s="16">
        <f t="shared" si="54"/>
        <v>41863.116053240738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4">
        <f t="shared" si="53"/>
        <v>2014</v>
      </c>
      <c r="U677" s="16">
        <f t="shared" si="54"/>
        <v>42005.290972222225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4">
        <f t="shared" si="53"/>
        <v>2015</v>
      </c>
      <c r="U678" s="16">
        <f t="shared" si="54"/>
        <v>42042.768298611118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4">
        <f t="shared" si="53"/>
        <v>2016</v>
      </c>
      <c r="U679" s="16">
        <f t="shared" si="54"/>
        <v>42549.403877314813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4">
        <f t="shared" si="53"/>
        <v>2016</v>
      </c>
      <c r="U680" s="16">
        <f t="shared" si="54"/>
        <v>42511.376597222217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4">
        <f t="shared" si="53"/>
        <v>2016</v>
      </c>
      <c r="U681" s="16">
        <f t="shared" si="54"/>
        <v>42616.695706018523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4">
        <f t="shared" si="53"/>
        <v>2014</v>
      </c>
      <c r="U682" s="16">
        <f t="shared" si="54"/>
        <v>41899.501516203702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4">
        <f t="shared" si="53"/>
        <v>2016</v>
      </c>
      <c r="U683" s="16">
        <f t="shared" si="54"/>
        <v>42669.805601851855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4">
        <f t="shared" si="53"/>
        <v>2017</v>
      </c>
      <c r="U684" s="16">
        <f t="shared" si="54"/>
        <v>42808.723634259266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4">
        <f t="shared" si="53"/>
        <v>2016</v>
      </c>
      <c r="U685" s="16">
        <f t="shared" si="54"/>
        <v>42674.900046296301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4">
        <f t="shared" si="53"/>
        <v>2014</v>
      </c>
      <c r="U686" s="16">
        <f t="shared" si="54"/>
        <v>41845.125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4">
        <f t="shared" si="53"/>
        <v>2014</v>
      </c>
      <c r="U687" s="16">
        <f t="shared" si="54"/>
        <v>42016.866574074069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4">
        <f t="shared" si="53"/>
        <v>2015</v>
      </c>
      <c r="U688" s="16">
        <f t="shared" si="54"/>
        <v>42219.673263888893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4">
        <f t="shared" si="53"/>
        <v>2016</v>
      </c>
      <c r="U689" s="16">
        <f t="shared" si="54"/>
        <v>42771.750613425931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4">
        <f t="shared" si="53"/>
        <v>2015</v>
      </c>
      <c r="U690" s="16">
        <f t="shared" si="54"/>
        <v>42292.104780092588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4">
        <f t="shared" si="53"/>
        <v>2016</v>
      </c>
      <c r="U691" s="16">
        <f t="shared" si="54"/>
        <v>42712.207638888889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4">
        <f t="shared" si="53"/>
        <v>2016</v>
      </c>
      <c r="U692" s="16">
        <f t="shared" si="54"/>
        <v>42622.25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4">
        <f t="shared" si="53"/>
        <v>2015</v>
      </c>
      <c r="U693" s="16">
        <f t="shared" si="54"/>
        <v>42186.028310185182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4">
        <f t="shared" si="53"/>
        <v>2016</v>
      </c>
      <c r="U694" s="16">
        <f t="shared" si="54"/>
        <v>42726.37572916667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4">
        <f t="shared" si="53"/>
        <v>2015</v>
      </c>
      <c r="U695" s="16">
        <f t="shared" si="54"/>
        <v>42124.808182870373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4">
        <f t="shared" si="53"/>
        <v>2017</v>
      </c>
      <c r="U696" s="16">
        <f t="shared" si="54"/>
        <v>42767.663877314815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4">
        <f t="shared" si="53"/>
        <v>2014</v>
      </c>
      <c r="U697" s="16">
        <f t="shared" si="54"/>
        <v>41943.521064814813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4">
        <f t="shared" si="53"/>
        <v>2014</v>
      </c>
      <c r="U698" s="16">
        <f t="shared" si="54"/>
        <v>41845.927106481482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4">
        <f t="shared" si="53"/>
        <v>2016</v>
      </c>
      <c r="U699" s="16">
        <f t="shared" si="54"/>
        <v>42403.523020833338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4">
        <f t="shared" si="53"/>
        <v>2014</v>
      </c>
      <c r="U700" s="16">
        <f t="shared" si="54"/>
        <v>41900.083333333336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4">
        <f t="shared" si="53"/>
        <v>2013</v>
      </c>
      <c r="U701" s="16">
        <f t="shared" si="54"/>
        <v>41600.666666666664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4">
        <f t="shared" si="53"/>
        <v>2016</v>
      </c>
      <c r="U702" s="16">
        <f t="shared" si="54"/>
        <v>42745.688437500001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4">
        <f t="shared" si="53"/>
        <v>2014</v>
      </c>
      <c r="U703" s="16">
        <f t="shared" si="54"/>
        <v>41843.662962962961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4">
        <f t="shared" si="53"/>
        <v>2016</v>
      </c>
      <c r="U704" s="16">
        <f t="shared" si="54"/>
        <v>42698.768368055549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4">
        <f t="shared" si="53"/>
        <v>2016</v>
      </c>
      <c r="U705" s="16">
        <f t="shared" si="54"/>
        <v>42766.98055555555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4">
        <f t="shared" si="53"/>
        <v>2016</v>
      </c>
      <c r="U706" s="16">
        <f t="shared" si="54"/>
        <v>42786.192916666667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4">
        <f t="shared" ref="T707:T770" si="58">YEAR(S707)</f>
        <v>2016</v>
      </c>
      <c r="U707" s="16">
        <f t="shared" ref="U707:U770" si="59">(((I707/60)/60)/24)+DATE(1970,1,1)</f>
        <v>42756.491643518515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4">
        <f t="shared" si="58"/>
        <v>2016</v>
      </c>
      <c r="U708" s="16">
        <f t="shared" si="59"/>
        <v>42718.777083333334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4">
        <f t="shared" si="58"/>
        <v>2016</v>
      </c>
      <c r="U709" s="16">
        <f t="shared" si="59"/>
        <v>42736.663506944446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4">
        <f t="shared" si="58"/>
        <v>2014</v>
      </c>
      <c r="U710" s="16">
        <f t="shared" si="59"/>
        <v>41895.581018518518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4">
        <f t="shared" si="58"/>
        <v>2014</v>
      </c>
      <c r="U711" s="16">
        <f t="shared" si="59"/>
        <v>41978.041192129633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4">
        <f t="shared" si="58"/>
        <v>2014</v>
      </c>
      <c r="U712" s="16">
        <f t="shared" si="59"/>
        <v>41871.030555555553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4">
        <f t="shared" si="58"/>
        <v>2016</v>
      </c>
      <c r="U713" s="16">
        <f t="shared" si="59"/>
        <v>42718.500787037032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4">
        <f t="shared" si="58"/>
        <v>2016</v>
      </c>
      <c r="U714" s="16">
        <f t="shared" si="59"/>
        <v>42414.680925925932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4">
        <f t="shared" si="58"/>
        <v>2016</v>
      </c>
      <c r="U715" s="16">
        <f t="shared" si="59"/>
        <v>42526.529305555552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4">
        <f t="shared" si="58"/>
        <v>2016</v>
      </c>
      <c r="U716" s="16">
        <f t="shared" si="59"/>
        <v>42794.787986111114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4">
        <f t="shared" si="58"/>
        <v>2015</v>
      </c>
      <c r="U717" s="16">
        <f t="shared" si="59"/>
        <v>42313.132407407407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4">
        <f t="shared" si="58"/>
        <v>2014</v>
      </c>
      <c r="U718" s="16">
        <f t="shared" si="59"/>
        <v>41974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4">
        <f t="shared" si="58"/>
        <v>2014</v>
      </c>
      <c r="U719" s="16">
        <f t="shared" si="59"/>
        <v>41887.854189814818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4">
        <f t="shared" si="58"/>
        <v>2017</v>
      </c>
      <c r="U720" s="16">
        <f t="shared" si="59"/>
        <v>42784.249305555553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4">
        <f t="shared" si="58"/>
        <v>2016</v>
      </c>
      <c r="U721" s="16">
        <f t="shared" si="59"/>
        <v>42423.040231481486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4">
        <f t="shared" si="58"/>
        <v>2012</v>
      </c>
      <c r="U722" s="16">
        <f t="shared" si="59"/>
        <v>40937.649201388893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4">
        <f t="shared" si="58"/>
        <v>2014</v>
      </c>
      <c r="U723" s="16">
        <f t="shared" si="59"/>
        <v>41852.571840277778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4">
        <f t="shared" si="58"/>
        <v>2012</v>
      </c>
      <c r="U724" s="16">
        <f t="shared" si="59"/>
        <v>41007.76363425926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4">
        <f t="shared" si="58"/>
        <v>2015</v>
      </c>
      <c r="U725" s="16">
        <f t="shared" si="59"/>
        <v>42215.165972222225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4">
        <f t="shared" si="58"/>
        <v>2011</v>
      </c>
      <c r="U726" s="16">
        <f t="shared" si="59"/>
        <v>40724.638460648144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4">
        <f t="shared" si="58"/>
        <v>2015</v>
      </c>
      <c r="U727" s="16">
        <f t="shared" si="59"/>
        <v>42351.626296296294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4">
        <f t="shared" si="58"/>
        <v>2013</v>
      </c>
      <c r="U728" s="16">
        <f t="shared" si="59"/>
        <v>41376.042673611111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4">
        <f t="shared" si="58"/>
        <v>2012</v>
      </c>
      <c r="U729" s="16">
        <f t="shared" si="59"/>
        <v>41288.888888888891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4">
        <f t="shared" si="58"/>
        <v>2011</v>
      </c>
      <c r="U730" s="16">
        <f t="shared" si="59"/>
        <v>40776.837465277778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4">
        <f t="shared" si="58"/>
        <v>2012</v>
      </c>
      <c r="U731" s="16">
        <f t="shared" si="59"/>
        <v>41171.185891203706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4">
        <f t="shared" si="58"/>
        <v>2011</v>
      </c>
      <c r="U732" s="16">
        <f t="shared" si="59"/>
        <v>40884.745266203703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4">
        <f t="shared" si="58"/>
        <v>2011</v>
      </c>
      <c r="U733" s="16">
        <f t="shared" si="59"/>
        <v>40930.25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4">
        <f t="shared" si="58"/>
        <v>2013</v>
      </c>
      <c r="U734" s="16">
        <f t="shared" si="59"/>
        <v>41546.424317129626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4">
        <f t="shared" si="58"/>
        <v>2013</v>
      </c>
      <c r="U735" s="16">
        <f t="shared" si="59"/>
        <v>41628.420046296298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4">
        <f t="shared" si="58"/>
        <v>2015</v>
      </c>
      <c r="U736" s="16">
        <f t="shared" si="59"/>
        <v>42133.208333333328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4">
        <f t="shared" si="58"/>
        <v>2014</v>
      </c>
      <c r="U737" s="16">
        <f t="shared" si="59"/>
        <v>41977.027083333334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4">
        <f t="shared" si="58"/>
        <v>2013</v>
      </c>
      <c r="U738" s="16">
        <f t="shared" si="59"/>
        <v>41599.207638888889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4">
        <f t="shared" si="58"/>
        <v>2014</v>
      </c>
      <c r="U739" s="16">
        <f t="shared" si="59"/>
        <v>41684.833333333336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4">
        <f t="shared" si="58"/>
        <v>2014</v>
      </c>
      <c r="U740" s="16">
        <f t="shared" si="59"/>
        <v>41974.207638888889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4">
        <f t="shared" si="58"/>
        <v>2014</v>
      </c>
      <c r="U741" s="16">
        <f t="shared" si="59"/>
        <v>41862.502650462964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4">
        <f t="shared" si="58"/>
        <v>2015</v>
      </c>
      <c r="U742" s="16">
        <f t="shared" si="59"/>
        <v>42176.146782407406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4">
        <f t="shared" si="58"/>
        <v>2013</v>
      </c>
      <c r="U743" s="16">
        <f t="shared" si="59"/>
        <v>41436.648217592592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4">
        <f t="shared" si="58"/>
        <v>2014</v>
      </c>
      <c r="U744" s="16">
        <f t="shared" si="59"/>
        <v>41719.876296296294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4">
        <f t="shared" si="58"/>
        <v>2012</v>
      </c>
      <c r="U745" s="16">
        <f t="shared" si="59"/>
        <v>41015.875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4">
        <f t="shared" si="58"/>
        <v>2012</v>
      </c>
      <c r="U746" s="16">
        <f t="shared" si="59"/>
        <v>41256.95721064815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4">
        <f t="shared" si="58"/>
        <v>2013</v>
      </c>
      <c r="U747" s="16">
        <f t="shared" si="59"/>
        <v>41397.572280092594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4">
        <f t="shared" si="58"/>
        <v>2012</v>
      </c>
      <c r="U748" s="16">
        <f t="shared" si="59"/>
        <v>41175.165972222225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4">
        <f t="shared" si="58"/>
        <v>2014</v>
      </c>
      <c r="U749" s="16">
        <f t="shared" si="59"/>
        <v>42019.454166666663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4">
        <f t="shared" si="58"/>
        <v>2014</v>
      </c>
      <c r="U750" s="16">
        <f t="shared" si="59"/>
        <v>41861.846828703703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4">
        <f t="shared" si="58"/>
        <v>2016</v>
      </c>
      <c r="U751" s="16">
        <f t="shared" si="59"/>
        <v>42763.94131944445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4">
        <f t="shared" si="58"/>
        <v>2013</v>
      </c>
      <c r="U752" s="16">
        <f t="shared" si="59"/>
        <v>41329.878148148149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4">
        <f t="shared" si="58"/>
        <v>2011</v>
      </c>
      <c r="U753" s="16">
        <f t="shared" si="59"/>
        <v>40759.630497685182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4">
        <f t="shared" si="58"/>
        <v>2016</v>
      </c>
      <c r="U754" s="16">
        <f t="shared" si="59"/>
        <v>42659.458333333328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4">
        <f t="shared" si="58"/>
        <v>2015</v>
      </c>
      <c r="U755" s="16">
        <f t="shared" si="59"/>
        <v>42049.590173611112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4">
        <f t="shared" si="58"/>
        <v>2012</v>
      </c>
      <c r="U756" s="16">
        <f t="shared" si="59"/>
        <v>41279.749085648145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4">
        <f t="shared" si="58"/>
        <v>2013</v>
      </c>
      <c r="U757" s="16">
        <f t="shared" si="59"/>
        <v>41414.02847222222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4">
        <f t="shared" si="58"/>
        <v>2011</v>
      </c>
      <c r="U758" s="16">
        <f t="shared" si="59"/>
        <v>40651.725219907406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4">
        <f t="shared" si="58"/>
        <v>2012</v>
      </c>
      <c r="U759" s="16">
        <f t="shared" si="59"/>
        <v>41249.054560185185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4">
        <f t="shared" si="58"/>
        <v>2010</v>
      </c>
      <c r="U760" s="16">
        <f t="shared" si="59"/>
        <v>40459.836435185185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4">
        <f t="shared" si="58"/>
        <v>2014</v>
      </c>
      <c r="U761" s="16">
        <f t="shared" si="59"/>
        <v>41829.330312500002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4">
        <f t="shared" si="58"/>
        <v>2016</v>
      </c>
      <c r="U762" s="16">
        <f t="shared" si="59"/>
        <v>42700.805706018517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4">
        <f t="shared" si="58"/>
        <v>2014</v>
      </c>
      <c r="U763" s="16">
        <f t="shared" si="59"/>
        <v>41672.751458333332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4">
        <f t="shared" si="58"/>
        <v>2016</v>
      </c>
      <c r="U764" s="16">
        <f t="shared" si="59"/>
        <v>42708.25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4">
        <f t="shared" si="58"/>
        <v>2013</v>
      </c>
      <c r="U765" s="16">
        <f t="shared" si="59"/>
        <v>41501.446851851848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4">
        <f t="shared" si="58"/>
        <v>2015</v>
      </c>
      <c r="U766" s="16">
        <f t="shared" si="59"/>
        <v>42257.173159722224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4">
        <f t="shared" si="58"/>
        <v>2014</v>
      </c>
      <c r="U767" s="16">
        <f t="shared" si="59"/>
        <v>41931.542638888888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4">
        <f t="shared" si="58"/>
        <v>2015</v>
      </c>
      <c r="U768" s="16">
        <f t="shared" si="59"/>
        <v>42051.783368055556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4">
        <f t="shared" si="58"/>
        <v>2015</v>
      </c>
      <c r="U769" s="16">
        <f t="shared" si="59"/>
        <v>42145.143634259264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4">
        <f t="shared" si="58"/>
        <v>2013</v>
      </c>
      <c r="U770" s="16">
        <f t="shared" si="59"/>
        <v>41624.207060185188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4">
        <f t="shared" ref="T771:T834" si="63">YEAR(S771)</f>
        <v>2013</v>
      </c>
      <c r="U771" s="16">
        <f t="shared" ref="U771:U834" si="64">(((I771/60)/60)/24)+DATE(1970,1,1)</f>
        <v>41634.996458333335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4">
        <f t="shared" si="63"/>
        <v>2013</v>
      </c>
      <c r="U772" s="16">
        <f t="shared" si="64"/>
        <v>41329.999641203707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4">
        <f t="shared" si="63"/>
        <v>2015</v>
      </c>
      <c r="U773" s="16">
        <f t="shared" si="64"/>
        <v>42399.824097222227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4">
        <f t="shared" si="63"/>
        <v>2009</v>
      </c>
      <c r="U774" s="16">
        <f t="shared" si="64"/>
        <v>40118.165972222225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4">
        <f t="shared" si="63"/>
        <v>2015</v>
      </c>
      <c r="U775" s="16">
        <f t="shared" si="64"/>
        <v>42134.959027777775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4">
        <f t="shared" si="63"/>
        <v>2014</v>
      </c>
      <c r="U776" s="16">
        <f t="shared" si="64"/>
        <v>41693.780300925922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4">
        <f t="shared" si="63"/>
        <v>2011</v>
      </c>
      <c r="U777" s="16">
        <f t="shared" si="64"/>
        <v>40893.060127314813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4">
        <f t="shared" si="63"/>
        <v>2015</v>
      </c>
      <c r="U778" s="16">
        <f t="shared" si="64"/>
        <v>42288.208333333328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4">
        <f t="shared" si="63"/>
        <v>2013</v>
      </c>
      <c r="U779" s="16">
        <f t="shared" si="64"/>
        <v>41486.981215277774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4">
        <f t="shared" si="63"/>
        <v>2014</v>
      </c>
      <c r="U780" s="16">
        <f t="shared" si="64"/>
        <v>41759.702314814815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4">
        <f t="shared" si="63"/>
        <v>2010</v>
      </c>
      <c r="U781" s="16">
        <f t="shared" si="64"/>
        <v>40466.166666666664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4">
        <f t="shared" si="63"/>
        <v>2011</v>
      </c>
      <c r="U782" s="16">
        <f t="shared" si="64"/>
        <v>40666.673900462964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4">
        <f t="shared" si="63"/>
        <v>2013</v>
      </c>
      <c r="U783" s="16">
        <f t="shared" si="64"/>
        <v>41433.000856481485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4">
        <f t="shared" si="63"/>
        <v>2012</v>
      </c>
      <c r="U784" s="16">
        <f t="shared" si="64"/>
        <v>41146.758125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4">
        <f t="shared" si="63"/>
        <v>2012</v>
      </c>
      <c r="U785" s="16">
        <f t="shared" si="64"/>
        <v>41026.916666666664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4">
        <f t="shared" si="63"/>
        <v>2014</v>
      </c>
      <c r="U786" s="16">
        <f t="shared" si="64"/>
        <v>41715.107858796298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4">
        <f t="shared" si="63"/>
        <v>2013</v>
      </c>
      <c r="U787" s="16">
        <f t="shared" si="64"/>
        <v>41333.593923611108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4">
        <f t="shared" si="63"/>
        <v>2012</v>
      </c>
      <c r="U788" s="16">
        <f t="shared" si="64"/>
        <v>41040.657638888886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4">
        <f t="shared" si="63"/>
        <v>2013</v>
      </c>
      <c r="U789" s="16">
        <f t="shared" si="64"/>
        <v>41579.627615740741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4">
        <f t="shared" si="63"/>
        <v>2012</v>
      </c>
      <c r="U790" s="16">
        <f t="shared" si="64"/>
        <v>41097.165972222225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4">
        <f t="shared" si="63"/>
        <v>2013</v>
      </c>
      <c r="U791" s="16">
        <f t="shared" si="64"/>
        <v>41295.332638888889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4">
        <f t="shared" si="63"/>
        <v>2013</v>
      </c>
      <c r="U792" s="16">
        <f t="shared" si="64"/>
        <v>41306.047905092593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4">
        <f t="shared" si="63"/>
        <v>2013</v>
      </c>
      <c r="U793" s="16">
        <f t="shared" si="64"/>
        <v>41591.249305555553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4">
        <f t="shared" si="63"/>
        <v>2013</v>
      </c>
      <c r="U794" s="16">
        <f t="shared" si="64"/>
        <v>41585.915312500001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4">
        <f t="shared" si="63"/>
        <v>2013</v>
      </c>
      <c r="U795" s="16">
        <f t="shared" si="64"/>
        <v>41458.207638888889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4">
        <f t="shared" si="63"/>
        <v>2011</v>
      </c>
      <c r="U796" s="16">
        <f t="shared" si="64"/>
        <v>40791.712500000001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4">
        <f t="shared" si="63"/>
        <v>2012</v>
      </c>
      <c r="U797" s="16">
        <f t="shared" si="64"/>
        <v>41006.207638888889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4">
        <f t="shared" si="63"/>
        <v>2013</v>
      </c>
      <c r="U798" s="16">
        <f t="shared" si="64"/>
        <v>41532.881944444445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4">
        <f t="shared" si="63"/>
        <v>2012</v>
      </c>
      <c r="U799" s="16">
        <f t="shared" si="64"/>
        <v>41028.166666666664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4">
        <f t="shared" si="63"/>
        <v>2014</v>
      </c>
      <c r="U800" s="16">
        <f t="shared" si="64"/>
        <v>41912.590127314819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4">
        <f t="shared" si="63"/>
        <v>2012</v>
      </c>
      <c r="U801" s="16">
        <f t="shared" si="64"/>
        <v>41026.667199074072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4">
        <f t="shared" si="63"/>
        <v>2014</v>
      </c>
      <c r="U802" s="16">
        <f t="shared" si="64"/>
        <v>41893.433495370373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4">
        <f t="shared" si="63"/>
        <v>2011</v>
      </c>
      <c r="U803" s="16">
        <f t="shared" si="64"/>
        <v>40725.795370370368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4">
        <f t="shared" si="63"/>
        <v>2012</v>
      </c>
      <c r="U804" s="16">
        <f t="shared" si="64"/>
        <v>41169.170138888891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4">
        <f t="shared" si="63"/>
        <v>2011</v>
      </c>
      <c r="U805" s="16">
        <f t="shared" si="64"/>
        <v>40692.041666666664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4">
        <f t="shared" si="63"/>
        <v>2011</v>
      </c>
      <c r="U806" s="16">
        <f t="shared" si="64"/>
        <v>40747.165972222225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4">
        <f t="shared" si="63"/>
        <v>2011</v>
      </c>
      <c r="U807" s="16">
        <f t="shared" si="64"/>
        <v>40740.958333333336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4">
        <f t="shared" si="63"/>
        <v>2011</v>
      </c>
      <c r="U808" s="16">
        <f t="shared" si="64"/>
        <v>40793.691423611112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4">
        <f t="shared" si="63"/>
        <v>2017</v>
      </c>
      <c r="U809" s="16">
        <f t="shared" si="64"/>
        <v>42795.083333333328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4">
        <f t="shared" si="63"/>
        <v>2014</v>
      </c>
      <c r="U810" s="16">
        <f t="shared" si="64"/>
        <v>41995.207638888889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4">
        <f t="shared" si="63"/>
        <v>2013</v>
      </c>
      <c r="U811" s="16">
        <f t="shared" si="64"/>
        <v>41658.833680555559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4">
        <f t="shared" si="63"/>
        <v>2012</v>
      </c>
      <c r="U812" s="16">
        <f t="shared" si="64"/>
        <v>41153.056273148148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4">
        <f t="shared" si="63"/>
        <v>2013</v>
      </c>
      <c r="U813" s="16">
        <f t="shared" si="64"/>
        <v>41465.702777777777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4">
        <f t="shared" si="63"/>
        <v>2013</v>
      </c>
      <c r="U814" s="16">
        <f t="shared" si="64"/>
        <v>41334.581944444442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4">
        <f t="shared" si="63"/>
        <v>2012</v>
      </c>
      <c r="U815" s="16">
        <f t="shared" si="64"/>
        <v>41110.960243055553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4">
        <f t="shared" si="63"/>
        <v>2011</v>
      </c>
      <c r="U816" s="16">
        <f t="shared" si="64"/>
        <v>40694.75277777778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4">
        <f t="shared" si="63"/>
        <v>2014</v>
      </c>
      <c r="U817" s="16">
        <f t="shared" si="64"/>
        <v>41944.917858796296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4">
        <f t="shared" si="63"/>
        <v>2013</v>
      </c>
      <c r="U818" s="16">
        <f t="shared" si="64"/>
        <v>41373.270833333336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4">
        <f t="shared" si="63"/>
        <v>2012</v>
      </c>
      <c r="U819" s="16">
        <f t="shared" si="64"/>
        <v>40979.207638888889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4">
        <f t="shared" si="63"/>
        <v>2012</v>
      </c>
      <c r="U820" s="16">
        <f t="shared" si="64"/>
        <v>41128.709027777775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4">
        <f t="shared" si="63"/>
        <v>2013</v>
      </c>
      <c r="U821" s="16">
        <f t="shared" si="64"/>
        <v>41629.197222222225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4">
        <f t="shared" si="63"/>
        <v>2014</v>
      </c>
      <c r="U822" s="16">
        <f t="shared" si="64"/>
        <v>41799.208333333336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4">
        <f t="shared" si="63"/>
        <v>2015</v>
      </c>
      <c r="U823" s="16">
        <f t="shared" si="64"/>
        <v>42128.167361111111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4">
        <f t="shared" si="63"/>
        <v>2012</v>
      </c>
      <c r="U824" s="16">
        <f t="shared" si="64"/>
        <v>41187.947337962964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4">
        <f t="shared" si="63"/>
        <v>2015</v>
      </c>
      <c r="U825" s="16">
        <f t="shared" si="64"/>
        <v>42085.931157407409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4">
        <f t="shared" si="63"/>
        <v>2010</v>
      </c>
      <c r="U826" s="16">
        <f t="shared" si="64"/>
        <v>40286.290972222225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4">
        <f t="shared" si="63"/>
        <v>2012</v>
      </c>
      <c r="U827" s="16">
        <f t="shared" si="64"/>
        <v>41211.306527777779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4">
        <f t="shared" si="63"/>
        <v>2012</v>
      </c>
      <c r="U828" s="16">
        <f t="shared" si="64"/>
        <v>40993.996874999997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4">
        <f t="shared" si="63"/>
        <v>2012</v>
      </c>
      <c r="U829" s="16">
        <f t="shared" si="64"/>
        <v>40953.825694444444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4">
        <f t="shared" si="63"/>
        <v>2012</v>
      </c>
      <c r="U830" s="16">
        <f t="shared" si="64"/>
        <v>41085.683333333334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4">
        <f t="shared" si="63"/>
        <v>2016</v>
      </c>
      <c r="U831" s="16">
        <f t="shared" si="64"/>
        <v>42564.801388888889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4">
        <f t="shared" si="63"/>
        <v>2013</v>
      </c>
      <c r="U832" s="16">
        <f t="shared" si="64"/>
        <v>41355.484085648146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4">
        <f t="shared" si="63"/>
        <v>2012</v>
      </c>
      <c r="U833" s="16">
        <f t="shared" si="64"/>
        <v>41026.646921296298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4">
        <f t="shared" si="63"/>
        <v>2011</v>
      </c>
      <c r="U834" s="16">
        <f t="shared" si="64"/>
        <v>40929.342361111114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4">
        <f t="shared" ref="T835:T898" si="68">YEAR(S835)</f>
        <v>2014</v>
      </c>
      <c r="U835" s="16">
        <f t="shared" ref="U835:U898" si="69">(((I835/60)/60)/24)+DATE(1970,1,1)</f>
        <v>41748.878182870372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4">
        <f t="shared" si="68"/>
        <v>2013</v>
      </c>
      <c r="U836" s="16">
        <f t="shared" si="69"/>
        <v>41456.165972222225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4">
        <f t="shared" si="68"/>
        <v>2012</v>
      </c>
      <c r="U837" s="16">
        <f t="shared" si="69"/>
        <v>41048.125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4">
        <f t="shared" si="68"/>
        <v>2013</v>
      </c>
      <c r="U838" s="16">
        <f t="shared" si="69"/>
        <v>41554.056921296295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4">
        <f t="shared" si="68"/>
        <v>2014</v>
      </c>
      <c r="U839" s="16">
        <f t="shared" si="69"/>
        <v>41760.998402777775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4">
        <f t="shared" si="68"/>
        <v>2011</v>
      </c>
      <c r="U840" s="16">
        <f t="shared" si="69"/>
        <v>40925.897974537038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4">
        <f t="shared" si="68"/>
        <v>2012</v>
      </c>
      <c r="U841" s="16">
        <f t="shared" si="69"/>
        <v>41174.763379629629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4">
        <f t="shared" si="68"/>
        <v>2016</v>
      </c>
      <c r="U842" s="16">
        <f t="shared" si="69"/>
        <v>42637.226701388892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4">
        <f t="shared" si="68"/>
        <v>2014</v>
      </c>
      <c r="U843" s="16">
        <f t="shared" si="69"/>
        <v>41953.88035879629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4">
        <f t="shared" si="68"/>
        <v>2013</v>
      </c>
      <c r="U844" s="16">
        <f t="shared" si="69"/>
        <v>41561.165972222225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4">
        <f t="shared" si="68"/>
        <v>2016</v>
      </c>
      <c r="U845" s="16">
        <f t="shared" si="69"/>
        <v>42712.333333333328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4">
        <f t="shared" si="68"/>
        <v>2014</v>
      </c>
      <c r="U846" s="16">
        <f t="shared" si="69"/>
        <v>41944.207638888889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4">
        <f t="shared" si="68"/>
        <v>2016</v>
      </c>
      <c r="U847" s="16">
        <f t="shared" si="69"/>
        <v>42618.165972222225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4">
        <f t="shared" si="68"/>
        <v>2014</v>
      </c>
      <c r="U848" s="16">
        <f t="shared" si="69"/>
        <v>41708.583333333336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4">
        <f t="shared" si="68"/>
        <v>2015</v>
      </c>
      <c r="U849" s="16">
        <f t="shared" si="69"/>
        <v>42195.79833333334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4">
        <f t="shared" si="68"/>
        <v>2015</v>
      </c>
      <c r="U850" s="16">
        <f t="shared" si="69"/>
        <v>42108.792048611111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4">
        <f t="shared" si="68"/>
        <v>2015</v>
      </c>
      <c r="U851" s="16">
        <f t="shared" si="69"/>
        <v>42079.107222222221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4">
        <f t="shared" si="68"/>
        <v>2016</v>
      </c>
      <c r="U852" s="16">
        <f t="shared" si="69"/>
        <v>42485.207638888889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4">
        <f t="shared" si="68"/>
        <v>2016</v>
      </c>
      <c r="U853" s="16">
        <f t="shared" si="69"/>
        <v>42582.822916666672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4">
        <f t="shared" si="68"/>
        <v>2016</v>
      </c>
      <c r="U854" s="16">
        <f t="shared" si="69"/>
        <v>42667.875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4">
        <f t="shared" si="68"/>
        <v>2015</v>
      </c>
      <c r="U855" s="16">
        <f t="shared" si="69"/>
        <v>42051.832280092596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4">
        <f t="shared" si="68"/>
        <v>2016</v>
      </c>
      <c r="U856" s="16">
        <f t="shared" si="69"/>
        <v>42732.212337962963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4">
        <f t="shared" si="68"/>
        <v>2016</v>
      </c>
      <c r="U857" s="16">
        <f t="shared" si="69"/>
        <v>42575.125196759262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4">
        <f t="shared" si="68"/>
        <v>2016</v>
      </c>
      <c r="U858" s="16">
        <f t="shared" si="69"/>
        <v>42668.791666666672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4">
        <f t="shared" si="68"/>
        <v>2015</v>
      </c>
      <c r="U859" s="16">
        <f t="shared" si="69"/>
        <v>42333.623043981483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4">
        <f t="shared" si="68"/>
        <v>2015</v>
      </c>
      <c r="U860" s="16">
        <f t="shared" si="69"/>
        <v>42109.957638888889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4">
        <f t="shared" si="68"/>
        <v>2015</v>
      </c>
      <c r="U861" s="16">
        <f t="shared" si="69"/>
        <v>42159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4">
        <f t="shared" si="68"/>
        <v>2013</v>
      </c>
      <c r="U862" s="16">
        <f t="shared" si="69"/>
        <v>41600.524456018517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4">
        <f t="shared" si="68"/>
        <v>2016</v>
      </c>
      <c r="U863" s="16">
        <f t="shared" si="69"/>
        <v>42629.965324074074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4">
        <f t="shared" si="68"/>
        <v>2013</v>
      </c>
      <c r="U864" s="16">
        <f t="shared" si="69"/>
        <v>41589.596620370372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4">
        <f t="shared" si="68"/>
        <v>2012</v>
      </c>
      <c r="U865" s="16">
        <f t="shared" si="69"/>
        <v>40951.117662037039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4">
        <f t="shared" si="68"/>
        <v>2013</v>
      </c>
      <c r="U866" s="16">
        <f t="shared" si="69"/>
        <v>41563.415972222225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4">
        <f t="shared" si="68"/>
        <v>2012</v>
      </c>
      <c r="U867" s="16">
        <f t="shared" si="69"/>
        <v>41290.77311342593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4">
        <f t="shared" si="68"/>
        <v>2015</v>
      </c>
      <c r="U868" s="16">
        <f t="shared" si="69"/>
        <v>42063.631944444445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4">
        <f t="shared" si="68"/>
        <v>2009</v>
      </c>
      <c r="U869" s="16">
        <f t="shared" si="69"/>
        <v>40148.207638888889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4">
        <f t="shared" si="68"/>
        <v>2013</v>
      </c>
      <c r="U870" s="16">
        <f t="shared" si="69"/>
        <v>41646.027754629627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4">
        <f t="shared" si="68"/>
        <v>2013</v>
      </c>
      <c r="U871" s="16">
        <f t="shared" si="69"/>
        <v>41372.803900462961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4">
        <f t="shared" si="68"/>
        <v>2013</v>
      </c>
      <c r="U872" s="16">
        <f t="shared" si="69"/>
        <v>41518.022256944445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4">
        <f t="shared" si="68"/>
        <v>2013</v>
      </c>
      <c r="U873" s="16">
        <f t="shared" si="69"/>
        <v>41607.602951388886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4">
        <f t="shared" si="68"/>
        <v>2011</v>
      </c>
      <c r="U874" s="16">
        <f t="shared" si="69"/>
        <v>40612.825543981482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4">
        <f t="shared" si="68"/>
        <v>2012</v>
      </c>
      <c r="U875" s="16">
        <f t="shared" si="69"/>
        <v>41224.208796296298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4">
        <f t="shared" si="68"/>
        <v>2013</v>
      </c>
      <c r="U876" s="16">
        <f t="shared" si="69"/>
        <v>41398.583726851852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4">
        <f t="shared" si="68"/>
        <v>2015</v>
      </c>
      <c r="U877" s="16">
        <f t="shared" si="69"/>
        <v>42268.723738425921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4">
        <f t="shared" si="68"/>
        <v>2013</v>
      </c>
      <c r="U878" s="16">
        <f t="shared" si="69"/>
        <v>41309.496840277774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4">
        <f t="shared" si="68"/>
        <v>2013</v>
      </c>
      <c r="U879" s="16">
        <f t="shared" si="69"/>
        <v>41627.788888888892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4">
        <f t="shared" si="68"/>
        <v>2010</v>
      </c>
      <c r="U880" s="16">
        <f t="shared" si="69"/>
        <v>40535.232916666668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4">
        <f t="shared" si="68"/>
        <v>2012</v>
      </c>
      <c r="U881" s="16">
        <f t="shared" si="69"/>
        <v>41058.829918981479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4">
        <f t="shared" si="68"/>
        <v>2012</v>
      </c>
      <c r="U882" s="16">
        <f t="shared" si="69"/>
        <v>41212.32104166667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4">
        <f t="shared" si="68"/>
        <v>2011</v>
      </c>
      <c r="U883" s="16">
        <f t="shared" si="69"/>
        <v>40922.25099537037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4">
        <f t="shared" si="68"/>
        <v>2011</v>
      </c>
      <c r="U884" s="16">
        <f t="shared" si="69"/>
        <v>40792.860532407409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4">
        <f t="shared" si="68"/>
        <v>2016</v>
      </c>
      <c r="U885" s="16">
        <f t="shared" si="69"/>
        <v>42431.935590277775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4">
        <f t="shared" si="68"/>
        <v>2012</v>
      </c>
      <c r="U886" s="16">
        <f t="shared" si="69"/>
        <v>41041.104861111111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4">
        <f t="shared" si="68"/>
        <v>2016</v>
      </c>
      <c r="U887" s="16">
        <f t="shared" si="69"/>
        <v>42734.941099537042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4">
        <f t="shared" si="68"/>
        <v>2016</v>
      </c>
      <c r="U888" s="16">
        <f t="shared" si="69"/>
        <v>42628.870520833334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4">
        <f t="shared" si="68"/>
        <v>2012</v>
      </c>
      <c r="U889" s="16">
        <f t="shared" si="69"/>
        <v>41056.958969907406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4">
        <f t="shared" si="68"/>
        <v>2011</v>
      </c>
      <c r="U890" s="16">
        <f t="shared" si="69"/>
        <v>40787.25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4">
        <f t="shared" si="68"/>
        <v>2014</v>
      </c>
      <c r="U891" s="16">
        <f t="shared" si="69"/>
        <v>41917.784062500003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4">
        <f t="shared" si="68"/>
        <v>2013</v>
      </c>
      <c r="U892" s="16">
        <f t="shared" si="69"/>
        <v>41599.740497685183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4">
        <f t="shared" si="68"/>
        <v>2014</v>
      </c>
      <c r="U893" s="16">
        <f t="shared" si="69"/>
        <v>41872.031597222223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4">
        <f t="shared" si="68"/>
        <v>2010</v>
      </c>
      <c r="U894" s="16">
        <f t="shared" si="69"/>
        <v>40391.166666666664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4">
        <f t="shared" si="68"/>
        <v>2015</v>
      </c>
      <c r="U895" s="16">
        <f t="shared" si="69"/>
        <v>42095.856053240743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4">
        <f t="shared" si="68"/>
        <v>2016</v>
      </c>
      <c r="U896" s="16">
        <f t="shared" si="69"/>
        <v>42526.981597222228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4">
        <f t="shared" si="68"/>
        <v>2010</v>
      </c>
      <c r="U897" s="16">
        <f t="shared" si="69"/>
        <v>40476.127650462964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4">
        <f t="shared" si="68"/>
        <v>2015</v>
      </c>
      <c r="U898" s="16">
        <f t="shared" si="69"/>
        <v>42244.166666666672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4">
        <f t="shared" ref="T899:T962" si="73">YEAR(S899)</f>
        <v>2012</v>
      </c>
      <c r="U899" s="16">
        <f t="shared" ref="U899:U962" si="74">(((I899/60)/60)/24)+DATE(1970,1,1)</f>
        <v>41241.730416666665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4">
        <f t="shared" si="73"/>
        <v>2011</v>
      </c>
      <c r="U900" s="16">
        <f t="shared" si="74"/>
        <v>40923.758217592593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4">
        <f t="shared" si="73"/>
        <v>2011</v>
      </c>
      <c r="U901" s="16">
        <f t="shared" si="74"/>
        <v>40691.099097222221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4">
        <f t="shared" si="73"/>
        <v>2016</v>
      </c>
      <c r="U902" s="16">
        <f t="shared" si="74"/>
        <v>42459.807893518519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4">
        <f t="shared" si="73"/>
        <v>2010</v>
      </c>
      <c r="U903" s="16">
        <f t="shared" si="74"/>
        <v>40337.799305555556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4">
        <f t="shared" si="73"/>
        <v>2014</v>
      </c>
      <c r="U904" s="16">
        <f t="shared" si="74"/>
        <v>41881.645833333336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4">
        <f t="shared" si="73"/>
        <v>2012</v>
      </c>
      <c r="U905" s="16">
        <f t="shared" si="74"/>
        <v>41175.100694444445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4">
        <f t="shared" si="73"/>
        <v>2015</v>
      </c>
      <c r="U906" s="16">
        <f t="shared" si="74"/>
        <v>42372.080289351856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4">
        <f t="shared" si="73"/>
        <v>2010</v>
      </c>
      <c r="U907" s="16">
        <f t="shared" si="74"/>
        <v>40567.239884259259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4">
        <f t="shared" si="73"/>
        <v>2014</v>
      </c>
      <c r="U908" s="16">
        <f t="shared" si="74"/>
        <v>41711.148032407407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4">
        <f t="shared" si="73"/>
        <v>2011</v>
      </c>
      <c r="U909" s="16">
        <f t="shared" si="74"/>
        <v>40797.192395833335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4">
        <f t="shared" si="73"/>
        <v>2010</v>
      </c>
      <c r="U910" s="16">
        <f t="shared" si="74"/>
        <v>40386.207638888889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4">
        <f t="shared" si="73"/>
        <v>2012</v>
      </c>
      <c r="U911" s="16">
        <f t="shared" si="74"/>
        <v>41113.166666666664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4">
        <f t="shared" si="73"/>
        <v>2017</v>
      </c>
      <c r="U912" s="16">
        <f t="shared" si="74"/>
        <v>42797.545358796298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4">
        <f t="shared" si="73"/>
        <v>2014</v>
      </c>
      <c r="U913" s="16">
        <f t="shared" si="74"/>
        <v>41663.005150462966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4">
        <f t="shared" si="73"/>
        <v>2012</v>
      </c>
      <c r="U914" s="16">
        <f t="shared" si="74"/>
        <v>41254.151006944441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4">
        <f t="shared" si="73"/>
        <v>2012</v>
      </c>
      <c r="U915" s="16">
        <f t="shared" si="74"/>
        <v>41034.139108796298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4">
        <f t="shared" si="73"/>
        <v>2012</v>
      </c>
      <c r="U916" s="16">
        <f t="shared" si="74"/>
        <v>41146.763275462967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4">
        <f t="shared" si="73"/>
        <v>2012</v>
      </c>
      <c r="U917" s="16">
        <f t="shared" si="74"/>
        <v>40969.207638888889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4">
        <f t="shared" si="73"/>
        <v>2010</v>
      </c>
      <c r="U918" s="16">
        <f t="shared" si="74"/>
        <v>40473.208333333336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4">
        <f t="shared" si="73"/>
        <v>2014</v>
      </c>
      <c r="U919" s="16">
        <f t="shared" si="74"/>
        <v>41834.104166666664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4">
        <f t="shared" si="73"/>
        <v>2014</v>
      </c>
      <c r="U920" s="16">
        <f t="shared" si="74"/>
        <v>41974.957881944443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4">
        <f t="shared" si="73"/>
        <v>2012</v>
      </c>
      <c r="U921" s="16">
        <f t="shared" si="74"/>
        <v>41262.641724537039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4">
        <f t="shared" si="73"/>
        <v>2013</v>
      </c>
      <c r="U922" s="16">
        <f t="shared" si="74"/>
        <v>41592.713217592594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4">
        <f t="shared" si="73"/>
        <v>2011</v>
      </c>
      <c r="U923" s="16">
        <f t="shared" si="74"/>
        <v>40889.212685185186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4">
        <f t="shared" si="73"/>
        <v>2014</v>
      </c>
      <c r="U924" s="16">
        <f t="shared" si="74"/>
        <v>41913.530011574076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4">
        <f t="shared" si="73"/>
        <v>2014</v>
      </c>
      <c r="U925" s="16">
        <f t="shared" si="74"/>
        <v>41965.001423611116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4">
        <f t="shared" si="73"/>
        <v>2013</v>
      </c>
      <c r="U926" s="16">
        <f t="shared" si="74"/>
        <v>41318.942928240744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4">
        <f t="shared" si="73"/>
        <v>2013</v>
      </c>
      <c r="U927" s="16">
        <f t="shared" si="74"/>
        <v>41605.922581018516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4">
        <f t="shared" si="73"/>
        <v>2010</v>
      </c>
      <c r="U928" s="16">
        <f t="shared" si="74"/>
        <v>40367.944444444445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4">
        <f t="shared" si="73"/>
        <v>2012</v>
      </c>
      <c r="U929" s="16">
        <f t="shared" si="74"/>
        <v>41043.822858796295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4">
        <f t="shared" si="73"/>
        <v>2012</v>
      </c>
      <c r="U930" s="16">
        <f t="shared" si="74"/>
        <v>41231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4">
        <f t="shared" si="73"/>
        <v>2012</v>
      </c>
      <c r="U931" s="16">
        <f t="shared" si="74"/>
        <v>41008.196400462963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4">
        <f t="shared" si="73"/>
        <v>2010</v>
      </c>
      <c r="U932" s="16">
        <f t="shared" si="74"/>
        <v>40354.897222222222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4">
        <f t="shared" si="73"/>
        <v>2014</v>
      </c>
      <c r="U933" s="16">
        <f t="shared" si="74"/>
        <v>41714.916666666664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4">
        <f t="shared" si="73"/>
        <v>2013</v>
      </c>
      <c r="U934" s="16">
        <f t="shared" si="74"/>
        <v>41355.927604166667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4">
        <f t="shared" si="73"/>
        <v>2014</v>
      </c>
      <c r="U935" s="16">
        <f t="shared" si="74"/>
        <v>41771.169085648151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4">
        <f t="shared" si="73"/>
        <v>2014</v>
      </c>
      <c r="U936" s="16">
        <f t="shared" si="74"/>
        <v>41763.25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4">
        <f t="shared" si="73"/>
        <v>2015</v>
      </c>
      <c r="U937" s="16">
        <f t="shared" si="74"/>
        <v>42398.333668981482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4">
        <f t="shared" si="73"/>
        <v>2011</v>
      </c>
      <c r="U938" s="16">
        <f t="shared" si="74"/>
        <v>40926.833333333336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4">
        <f t="shared" si="73"/>
        <v>2013</v>
      </c>
      <c r="U939" s="16">
        <f t="shared" si="74"/>
        <v>41581.839780092596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4">
        <f t="shared" si="73"/>
        <v>2012</v>
      </c>
      <c r="U940" s="16">
        <f t="shared" si="74"/>
        <v>41154.479722222226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4">
        <f t="shared" si="73"/>
        <v>2013</v>
      </c>
      <c r="U941" s="16">
        <f t="shared" si="74"/>
        <v>41455.831944444442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4">
        <f t="shared" si="73"/>
        <v>2015</v>
      </c>
      <c r="U942" s="16">
        <f t="shared" si="74"/>
        <v>42227.008402777778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4">
        <f t="shared" si="73"/>
        <v>2017</v>
      </c>
      <c r="U943" s="16">
        <f t="shared" si="74"/>
        <v>42776.096585648149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4">
        <f t="shared" si="73"/>
        <v>2016</v>
      </c>
      <c r="U944" s="16">
        <f t="shared" si="74"/>
        <v>42418.843287037031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4">
        <f t="shared" si="73"/>
        <v>2016</v>
      </c>
      <c r="U945" s="16">
        <f t="shared" si="74"/>
        <v>42703.709548611107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4">
        <f t="shared" si="73"/>
        <v>2016</v>
      </c>
      <c r="U946" s="16">
        <f t="shared" si="74"/>
        <v>42478.583333333328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4">
        <f t="shared" si="73"/>
        <v>2016</v>
      </c>
      <c r="U947" s="16">
        <f t="shared" si="74"/>
        <v>42784.999305555553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4">
        <f t="shared" si="73"/>
        <v>2016</v>
      </c>
      <c r="U948" s="16">
        <f t="shared" si="74"/>
        <v>42622.750555555554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4">
        <f t="shared" si="73"/>
        <v>2016</v>
      </c>
      <c r="U949" s="16">
        <f t="shared" si="74"/>
        <v>42551.781319444446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4">
        <f t="shared" si="73"/>
        <v>2016</v>
      </c>
      <c r="U950" s="16">
        <f t="shared" si="74"/>
        <v>42441.828287037039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4">
        <f t="shared" si="73"/>
        <v>2015</v>
      </c>
      <c r="U951" s="16">
        <f t="shared" si="74"/>
        <v>42421.043703703705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4">
        <f t="shared" si="73"/>
        <v>2015</v>
      </c>
      <c r="U952" s="16">
        <f t="shared" si="74"/>
        <v>42386.750706018516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4">
        <f t="shared" si="73"/>
        <v>2016</v>
      </c>
      <c r="U953" s="16">
        <f t="shared" si="74"/>
        <v>42525.653611111105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4">
        <f t="shared" si="73"/>
        <v>2016</v>
      </c>
      <c r="U954" s="16">
        <f t="shared" si="74"/>
        <v>42692.655231481483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4">
        <f t="shared" si="73"/>
        <v>2014</v>
      </c>
      <c r="U955" s="16">
        <f t="shared" si="74"/>
        <v>42029.164340277777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4">
        <f t="shared" si="73"/>
        <v>2015</v>
      </c>
      <c r="U956" s="16">
        <f t="shared" si="74"/>
        <v>42236.833784722221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4">
        <f t="shared" si="73"/>
        <v>2016</v>
      </c>
      <c r="U957" s="16">
        <f t="shared" si="74"/>
        <v>42626.295138888891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4">
        <f t="shared" si="73"/>
        <v>2015</v>
      </c>
      <c r="U958" s="16">
        <f t="shared" si="74"/>
        <v>42120.872210648144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4">
        <f t="shared" si="73"/>
        <v>2016</v>
      </c>
      <c r="U959" s="16">
        <f t="shared" si="74"/>
        <v>42691.594131944439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4">
        <f t="shared" si="73"/>
        <v>2015</v>
      </c>
      <c r="U960" s="16">
        <f t="shared" si="74"/>
        <v>42104.207638888889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4">
        <f t="shared" si="73"/>
        <v>2014</v>
      </c>
      <c r="U961" s="16">
        <f t="shared" si="74"/>
        <v>42023.174363425926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4">
        <f t="shared" si="73"/>
        <v>2017</v>
      </c>
      <c r="U962" s="16">
        <f t="shared" si="74"/>
        <v>42808.585127314815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4">
        <f t="shared" ref="T963:T1026" si="78">YEAR(S963)</f>
        <v>2017</v>
      </c>
      <c r="U963" s="16">
        <f t="shared" ref="U963:U1026" si="79">(((I963/60)/60)/24)+DATE(1970,1,1)</f>
        <v>42786.791666666672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4">
        <f t="shared" si="78"/>
        <v>2016</v>
      </c>
      <c r="U964" s="16">
        <f t="shared" si="79"/>
        <v>42411.712418981479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4">
        <f t="shared" si="78"/>
        <v>2016</v>
      </c>
      <c r="U965" s="16">
        <f t="shared" si="79"/>
        <v>42660.635636574079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4">
        <f t="shared" si="78"/>
        <v>2015</v>
      </c>
      <c r="U966" s="16">
        <f t="shared" si="79"/>
        <v>42248.628692129627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4">
        <f t="shared" si="78"/>
        <v>2016</v>
      </c>
      <c r="U967" s="16">
        <f t="shared" si="79"/>
        <v>42669.165972222225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4">
        <f t="shared" si="78"/>
        <v>2016</v>
      </c>
      <c r="U968" s="16">
        <f t="shared" si="79"/>
        <v>42649.635787037041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4">
        <f t="shared" si="78"/>
        <v>2016</v>
      </c>
      <c r="U969" s="16">
        <f t="shared" si="79"/>
        <v>42482.21266203704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4">
        <f t="shared" si="78"/>
        <v>2014</v>
      </c>
      <c r="U970" s="16">
        <f t="shared" si="79"/>
        <v>41866.847615740742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4">
        <f t="shared" si="78"/>
        <v>2017</v>
      </c>
      <c r="U971" s="16">
        <f t="shared" si="79"/>
        <v>42775.30332175926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4">
        <f t="shared" si="78"/>
        <v>2016</v>
      </c>
      <c r="U972" s="16">
        <f t="shared" si="79"/>
        <v>42758.207638888889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4">
        <f t="shared" si="78"/>
        <v>2015</v>
      </c>
      <c r="U973" s="16">
        <f t="shared" si="79"/>
        <v>42156.709027777775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4">
        <f t="shared" si="78"/>
        <v>2014</v>
      </c>
      <c r="U974" s="16">
        <f t="shared" si="79"/>
        <v>41886.290972222225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4">
        <f t="shared" si="78"/>
        <v>2015</v>
      </c>
      <c r="U975" s="16">
        <f t="shared" si="79"/>
        <v>42317.056631944448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4">
        <f t="shared" si="78"/>
        <v>2016</v>
      </c>
      <c r="U976" s="16">
        <f t="shared" si="79"/>
        <v>42454.707824074074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4">
        <f t="shared" si="78"/>
        <v>2016</v>
      </c>
      <c r="U977" s="16">
        <f t="shared" si="79"/>
        <v>42549.696585648147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4">
        <f t="shared" si="78"/>
        <v>2015</v>
      </c>
      <c r="U978" s="16">
        <f t="shared" si="79"/>
        <v>42230.058993055558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4">
        <f t="shared" si="78"/>
        <v>2016</v>
      </c>
      <c r="U979" s="16">
        <f t="shared" si="79"/>
        <v>42421.942094907412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4">
        <f t="shared" si="78"/>
        <v>2016</v>
      </c>
      <c r="U980" s="16">
        <f t="shared" si="79"/>
        <v>42425.309039351851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4">
        <f t="shared" si="78"/>
        <v>2016</v>
      </c>
      <c r="U981" s="16">
        <f t="shared" si="79"/>
        <v>42541.790972222225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4">
        <f t="shared" si="78"/>
        <v>2014</v>
      </c>
      <c r="U982" s="16">
        <f t="shared" si="79"/>
        <v>41973.945856481485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4">
        <f t="shared" si="78"/>
        <v>2014</v>
      </c>
      <c r="U983" s="16">
        <f t="shared" si="79"/>
        <v>41860.947013888886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4">
        <f t="shared" si="78"/>
        <v>2016</v>
      </c>
      <c r="U984" s="16">
        <f t="shared" si="79"/>
        <v>42645.753310185188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4">
        <f t="shared" si="78"/>
        <v>2016</v>
      </c>
      <c r="U985" s="16">
        <f t="shared" si="79"/>
        <v>42605.870833333334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4">
        <f t="shared" si="78"/>
        <v>2015</v>
      </c>
      <c r="U986" s="16">
        <f t="shared" si="79"/>
        <v>42091.074166666673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4">
        <f t="shared" si="78"/>
        <v>2015</v>
      </c>
      <c r="U987" s="16">
        <f t="shared" si="79"/>
        <v>42369.958333333328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4">
        <f t="shared" si="78"/>
        <v>2015</v>
      </c>
      <c r="U988" s="16">
        <f t="shared" si="79"/>
        <v>42379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4">
        <f t="shared" si="78"/>
        <v>2014</v>
      </c>
      <c r="U989" s="16">
        <f t="shared" si="79"/>
        <v>41813.294560185182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4">
        <f t="shared" si="78"/>
        <v>2016</v>
      </c>
      <c r="U990" s="16">
        <f t="shared" si="79"/>
        <v>42644.356770833328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4">
        <f t="shared" si="78"/>
        <v>2016</v>
      </c>
      <c r="U991" s="16">
        <f t="shared" si="79"/>
        <v>42641.933969907404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4">
        <f t="shared" si="78"/>
        <v>2014</v>
      </c>
      <c r="U992" s="16">
        <f t="shared" si="79"/>
        <v>41885.784305555557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4">
        <f t="shared" si="78"/>
        <v>2016</v>
      </c>
      <c r="U993" s="16">
        <f t="shared" si="79"/>
        <v>42563.785416666666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4">
        <f t="shared" si="78"/>
        <v>2016</v>
      </c>
      <c r="U994" s="16">
        <f t="shared" si="79"/>
        <v>42497.883321759262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4">
        <f t="shared" si="78"/>
        <v>2016</v>
      </c>
      <c r="U995" s="16">
        <f t="shared" si="79"/>
        <v>42686.208333333328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4">
        <f t="shared" si="78"/>
        <v>2014</v>
      </c>
      <c r="U996" s="16">
        <f t="shared" si="79"/>
        <v>41973.957638888889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4">
        <f t="shared" si="78"/>
        <v>2014</v>
      </c>
      <c r="U997" s="16">
        <f t="shared" si="79"/>
        <v>41972.666666666672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4">
        <f t="shared" si="78"/>
        <v>2014</v>
      </c>
      <c r="U998" s="16">
        <f t="shared" si="79"/>
        <v>41847.643750000003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4">
        <f t="shared" si="78"/>
        <v>2014</v>
      </c>
      <c r="U999" s="16">
        <f t="shared" si="79"/>
        <v>41971.144641203704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4">
        <f t="shared" si="78"/>
        <v>2015</v>
      </c>
      <c r="U1000" s="16">
        <f t="shared" si="79"/>
        <v>42327.210659722223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4">
        <f t="shared" si="78"/>
        <v>2014</v>
      </c>
      <c r="U1001" s="16">
        <f t="shared" si="79"/>
        <v>41956.334722222222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4">
        <f t="shared" si="78"/>
        <v>2017</v>
      </c>
      <c r="U1002" s="16">
        <f t="shared" si="79"/>
        <v>42809.018055555556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4">
        <f t="shared" si="78"/>
        <v>2016</v>
      </c>
      <c r="U1003" s="16">
        <f t="shared" si="79"/>
        <v>42765.720057870371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4">
        <f t="shared" si="78"/>
        <v>2015</v>
      </c>
      <c r="U1004" s="16">
        <f t="shared" si="79"/>
        <v>42355.249305555553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4">
        <f t="shared" si="78"/>
        <v>2017</v>
      </c>
      <c r="U1005" s="16">
        <f t="shared" si="79"/>
        <v>42810.667372685188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4">
        <f t="shared" si="78"/>
        <v>2016</v>
      </c>
      <c r="U1006" s="16">
        <f t="shared" si="79"/>
        <v>42418.708645833336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4">
        <f t="shared" si="78"/>
        <v>2015</v>
      </c>
      <c r="U1007" s="16">
        <f t="shared" si="79"/>
        <v>42307.624803240738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4">
        <f t="shared" si="78"/>
        <v>2014</v>
      </c>
      <c r="U1008" s="16">
        <f t="shared" si="79"/>
        <v>41985.299305555556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4">
        <f t="shared" si="78"/>
        <v>2016</v>
      </c>
      <c r="U1009" s="16">
        <f t="shared" si="79"/>
        <v>42718.6252662037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4">
        <f t="shared" si="78"/>
        <v>2016</v>
      </c>
      <c r="U1010" s="16">
        <f t="shared" si="79"/>
        <v>42732.809201388889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4">
        <f t="shared" si="78"/>
        <v>2016</v>
      </c>
      <c r="U1011" s="16">
        <f t="shared" si="79"/>
        <v>42540.604699074072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4">
        <f t="shared" si="78"/>
        <v>2016</v>
      </c>
      <c r="U1012" s="16">
        <f t="shared" si="79"/>
        <v>42618.124305555553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4">
        <f t="shared" si="78"/>
        <v>2014</v>
      </c>
      <c r="U1013" s="16">
        <f t="shared" si="79"/>
        <v>41991.898090277777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4">
        <f t="shared" si="78"/>
        <v>2016</v>
      </c>
      <c r="U1014" s="16">
        <f t="shared" si="79"/>
        <v>42759.440416666665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4">
        <f t="shared" si="78"/>
        <v>2015</v>
      </c>
      <c r="U1015" s="16">
        <f t="shared" si="79"/>
        <v>42367.833333333328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4">
        <f t="shared" si="78"/>
        <v>2014</v>
      </c>
      <c r="U1016" s="16">
        <f t="shared" si="79"/>
        <v>42005.002488425926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4">
        <f t="shared" si="78"/>
        <v>2015</v>
      </c>
      <c r="U1017" s="16">
        <f t="shared" si="79"/>
        <v>42333.920081018514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4">
        <f t="shared" si="78"/>
        <v>2016</v>
      </c>
      <c r="U1018" s="16">
        <f t="shared" si="79"/>
        <v>42467.065462962957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4">
        <f t="shared" si="78"/>
        <v>2015</v>
      </c>
      <c r="U1019" s="16">
        <f t="shared" si="79"/>
        <v>42329.716840277775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4">
        <f t="shared" si="78"/>
        <v>2016</v>
      </c>
      <c r="U1020" s="16">
        <f t="shared" si="79"/>
        <v>42565.492280092592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4">
        <f t="shared" si="78"/>
        <v>2015</v>
      </c>
      <c r="U1021" s="16">
        <f t="shared" si="79"/>
        <v>42039.973946759259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4">
        <f t="shared" si="78"/>
        <v>2015</v>
      </c>
      <c r="U1022" s="16">
        <f t="shared" si="79"/>
        <v>42157.032638888893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4">
        <f t="shared" si="78"/>
        <v>2015</v>
      </c>
      <c r="U1023" s="16">
        <f t="shared" si="79"/>
        <v>42294.166666666672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4">
        <f t="shared" si="78"/>
        <v>2015</v>
      </c>
      <c r="U1024" s="16">
        <f t="shared" si="79"/>
        <v>42141.646724537044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4">
        <f t="shared" si="78"/>
        <v>2015</v>
      </c>
      <c r="U1025" s="16">
        <f t="shared" si="79"/>
        <v>42175.919687500005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4">
        <f t="shared" si="78"/>
        <v>2016</v>
      </c>
      <c r="U1026" s="16">
        <f t="shared" si="79"/>
        <v>42400.580590277779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4">
        <f t="shared" ref="T1027:T1090" si="83">YEAR(S1027)</f>
        <v>2015</v>
      </c>
      <c r="U1027" s="16">
        <f t="shared" ref="U1027:U1090" si="84">(((I1027/60)/60)/24)+DATE(1970,1,1)</f>
        <v>42079.792094907403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4">
        <f t="shared" si="83"/>
        <v>2016</v>
      </c>
      <c r="U1028" s="16">
        <f t="shared" si="84"/>
        <v>42460.365925925929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4">
        <f t="shared" si="83"/>
        <v>2014</v>
      </c>
      <c r="U1029" s="16">
        <f t="shared" si="84"/>
        <v>41935.034108796295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4">
        <f t="shared" si="83"/>
        <v>2017</v>
      </c>
      <c r="U1030" s="16">
        <f t="shared" si="84"/>
        <v>42800.833333333328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4">
        <f t="shared" si="83"/>
        <v>2015</v>
      </c>
      <c r="U1031" s="16">
        <f t="shared" si="84"/>
        <v>42098.915972222225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4">
        <f t="shared" si="83"/>
        <v>2016</v>
      </c>
      <c r="U1032" s="16">
        <f t="shared" si="84"/>
        <v>42625.483206018514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4">
        <f t="shared" si="83"/>
        <v>2015</v>
      </c>
      <c r="U1033" s="16">
        <f t="shared" si="84"/>
        <v>42354.764004629629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4">
        <f t="shared" si="83"/>
        <v>2016</v>
      </c>
      <c r="U1034" s="16">
        <f t="shared" si="84"/>
        <v>42544.666956018518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4">
        <f t="shared" si="83"/>
        <v>2016</v>
      </c>
      <c r="U1035" s="16">
        <f t="shared" si="84"/>
        <v>42716.732407407413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4">
        <f t="shared" si="83"/>
        <v>2016</v>
      </c>
      <c r="U1036" s="16">
        <f t="shared" si="84"/>
        <v>42587.165972222225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4">
        <f t="shared" si="83"/>
        <v>2015</v>
      </c>
      <c r="U1037" s="16">
        <f t="shared" si="84"/>
        <v>42046.641435185185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4">
        <f t="shared" si="83"/>
        <v>2012</v>
      </c>
      <c r="U1038" s="16">
        <f t="shared" si="84"/>
        <v>41281.333333333336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4">
        <f t="shared" si="83"/>
        <v>2015</v>
      </c>
      <c r="U1039" s="16">
        <f t="shared" si="84"/>
        <v>42142.208333333328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4">
        <f t="shared" si="83"/>
        <v>2016</v>
      </c>
      <c r="U1040" s="16">
        <f t="shared" si="84"/>
        <v>42448.190081018518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4">
        <f t="shared" si="83"/>
        <v>2016</v>
      </c>
      <c r="U1041" s="16">
        <f t="shared" si="84"/>
        <v>42717.332638888889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4">
        <f t="shared" si="83"/>
        <v>2016</v>
      </c>
      <c r="U1042" s="16">
        <f t="shared" si="84"/>
        <v>42609.708437499998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4">
        <f t="shared" si="83"/>
        <v>2014</v>
      </c>
      <c r="U1043" s="16">
        <f t="shared" si="84"/>
        <v>41851.060092592597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4">
        <f t="shared" si="83"/>
        <v>2014</v>
      </c>
      <c r="U1044" s="16">
        <f t="shared" si="84"/>
        <v>41894.416666666664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4">
        <f t="shared" si="83"/>
        <v>2015</v>
      </c>
      <c r="U1045" s="16">
        <f t="shared" si="84"/>
        <v>42144.252951388888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4">
        <f t="shared" si="83"/>
        <v>2015</v>
      </c>
      <c r="U1046" s="16">
        <f t="shared" si="84"/>
        <v>42068.852083333331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4">
        <f t="shared" si="83"/>
        <v>2014</v>
      </c>
      <c r="U1047" s="16">
        <f t="shared" si="84"/>
        <v>41874.874421296299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4">
        <f t="shared" si="83"/>
        <v>2015</v>
      </c>
      <c r="U1048" s="16">
        <f t="shared" si="84"/>
        <v>42364.851388888885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4">
        <f t="shared" si="83"/>
        <v>2014</v>
      </c>
      <c r="U1049" s="16">
        <f t="shared" si="84"/>
        <v>41948.860127314816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4">
        <f t="shared" si="83"/>
        <v>2016</v>
      </c>
      <c r="U1050" s="16">
        <f t="shared" si="84"/>
        <v>42638.053113425922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4">
        <f t="shared" si="83"/>
        <v>2016</v>
      </c>
      <c r="U1051" s="16">
        <f t="shared" si="84"/>
        <v>42412.431076388893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4">
        <f t="shared" si="83"/>
        <v>2015</v>
      </c>
      <c r="U1052" s="16">
        <f t="shared" si="84"/>
        <v>42261.7971875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4">
        <f t="shared" si="83"/>
        <v>2014</v>
      </c>
      <c r="U1053" s="16">
        <f t="shared" si="84"/>
        <v>41878.014178240745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4">
        <f t="shared" si="83"/>
        <v>2016</v>
      </c>
      <c r="U1054" s="16">
        <f t="shared" si="84"/>
        <v>42527.839583333334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4">
        <f t="shared" si="83"/>
        <v>2017</v>
      </c>
      <c r="U1055" s="16">
        <f t="shared" si="84"/>
        <v>42800.172824074078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4">
        <f t="shared" si="83"/>
        <v>2014</v>
      </c>
      <c r="U1056" s="16">
        <f t="shared" si="84"/>
        <v>41861.916666666664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4">
        <f t="shared" si="83"/>
        <v>2016</v>
      </c>
      <c r="U1057" s="16">
        <f t="shared" si="84"/>
        <v>42436.992418981477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4">
        <f t="shared" si="83"/>
        <v>2015</v>
      </c>
      <c r="U1058" s="16">
        <f t="shared" si="84"/>
        <v>42118.677974537044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4">
        <f t="shared" si="83"/>
        <v>2016</v>
      </c>
      <c r="U1059" s="16">
        <f t="shared" si="84"/>
        <v>42708.912997685184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4">
        <f t="shared" si="83"/>
        <v>2015</v>
      </c>
      <c r="U1060" s="16">
        <f t="shared" si="84"/>
        <v>42089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4">
        <f t="shared" si="83"/>
        <v>2015</v>
      </c>
      <c r="U1061" s="16">
        <f t="shared" si="84"/>
        <v>42076.748333333337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4">
        <f t="shared" si="83"/>
        <v>2015</v>
      </c>
      <c r="U1062" s="16">
        <f t="shared" si="84"/>
        <v>42109.913113425922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4">
        <f t="shared" si="83"/>
        <v>2016</v>
      </c>
      <c r="U1063" s="16">
        <f t="shared" si="84"/>
        <v>42492.041666666672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4">
        <f t="shared" si="83"/>
        <v>2016</v>
      </c>
      <c r="U1064" s="16">
        <f t="shared" si="84"/>
        <v>42563.807187500002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4">
        <f t="shared" si="83"/>
        <v>2016</v>
      </c>
      <c r="U1065" s="16">
        <f t="shared" si="84"/>
        <v>42613.030810185184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4">
        <f t="shared" si="83"/>
        <v>2013</v>
      </c>
      <c r="U1066" s="16">
        <f t="shared" si="84"/>
        <v>41462.228043981479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4">
        <f t="shared" si="83"/>
        <v>2014</v>
      </c>
      <c r="U1067" s="16">
        <f t="shared" si="84"/>
        <v>41689.381041666667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4">
        <f t="shared" si="83"/>
        <v>2013</v>
      </c>
      <c r="U1068" s="16">
        <f t="shared" si="84"/>
        <v>41490.962754629632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4">
        <f t="shared" si="83"/>
        <v>2013</v>
      </c>
      <c r="U1069" s="16">
        <f t="shared" si="84"/>
        <v>41629.855682870373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4">
        <f t="shared" si="83"/>
        <v>2016</v>
      </c>
      <c r="U1070" s="16">
        <f t="shared" si="84"/>
        <v>42470.329444444447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4">
        <f t="shared" si="83"/>
        <v>2013</v>
      </c>
      <c r="U1071" s="16">
        <f t="shared" si="84"/>
        <v>41604.271516203706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4">
        <f t="shared" si="83"/>
        <v>2012</v>
      </c>
      <c r="U1072" s="16">
        <f t="shared" si="84"/>
        <v>41183.011828703704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4">
        <f t="shared" si="83"/>
        <v>2015</v>
      </c>
      <c r="U1073" s="16">
        <f t="shared" si="84"/>
        <v>42325.795057870375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4">
        <f t="shared" si="83"/>
        <v>2014</v>
      </c>
      <c r="U1074" s="16">
        <f t="shared" si="84"/>
        <v>41675.832141203704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4">
        <f t="shared" si="83"/>
        <v>2011</v>
      </c>
      <c r="U1075" s="16">
        <f t="shared" si="84"/>
        <v>40832.964594907404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4">
        <f t="shared" si="83"/>
        <v>2013</v>
      </c>
      <c r="U1076" s="16">
        <f t="shared" si="84"/>
        <v>41643.172974537039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4">
        <f t="shared" si="83"/>
        <v>2012</v>
      </c>
      <c r="U1077" s="16">
        <f t="shared" si="84"/>
        <v>41035.904120370367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4">
        <f t="shared" si="83"/>
        <v>2014</v>
      </c>
      <c r="U1078" s="16">
        <f t="shared" si="84"/>
        <v>41893.377893518518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4">
        <f t="shared" si="83"/>
        <v>2015</v>
      </c>
      <c r="U1079" s="16">
        <f t="shared" si="84"/>
        <v>42383.16679398148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4">
        <f t="shared" si="83"/>
        <v>2011</v>
      </c>
      <c r="U1080" s="16">
        <f t="shared" si="84"/>
        <v>40746.195844907408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4">
        <f t="shared" si="83"/>
        <v>2016</v>
      </c>
      <c r="U1081" s="16">
        <f t="shared" si="84"/>
        <v>42504.566388888896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4">
        <f t="shared" si="83"/>
        <v>2014</v>
      </c>
      <c r="U1082" s="16">
        <f t="shared" si="84"/>
        <v>41770.138113425928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4">
        <f t="shared" si="83"/>
        <v>2014</v>
      </c>
      <c r="U1083" s="16">
        <f t="shared" si="84"/>
        <v>42032.926990740743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4">
        <f t="shared" si="83"/>
        <v>2012</v>
      </c>
      <c r="U1084" s="16">
        <f t="shared" si="84"/>
        <v>41131.906111111115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4">
        <f t="shared" si="83"/>
        <v>2014</v>
      </c>
      <c r="U1085" s="16">
        <f t="shared" si="84"/>
        <v>41853.659525462965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4">
        <f t="shared" si="83"/>
        <v>2014</v>
      </c>
      <c r="U1086" s="16">
        <f t="shared" si="84"/>
        <v>41859.912083333329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4">
        <f t="shared" si="83"/>
        <v>2016</v>
      </c>
      <c r="U1087" s="16">
        <f t="shared" si="84"/>
        <v>42443.629340277781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4">
        <f t="shared" si="83"/>
        <v>2014</v>
      </c>
      <c r="U1088" s="16">
        <f t="shared" si="84"/>
        <v>41875.866793981484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4">
        <f t="shared" si="83"/>
        <v>2014</v>
      </c>
      <c r="U1089" s="16">
        <f t="shared" si="84"/>
        <v>41805.713969907411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4">
        <f t="shared" si="83"/>
        <v>2014</v>
      </c>
      <c r="U1090" s="16">
        <f t="shared" si="84"/>
        <v>41753.799386574072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4">
        <f t="shared" ref="T1091:T1154" si="88">YEAR(S1091)</f>
        <v>2015</v>
      </c>
      <c r="U1091" s="16">
        <f t="shared" ref="U1091:U1154" si="89">(((I1091/60)/60)/24)+DATE(1970,1,1)</f>
        <v>42181.189525462964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4">
        <f t="shared" si="88"/>
        <v>2015</v>
      </c>
      <c r="U1092" s="16">
        <f t="shared" si="89"/>
        <v>42153.185798611114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4">
        <f t="shared" si="88"/>
        <v>2016</v>
      </c>
      <c r="U1093" s="16">
        <f t="shared" si="89"/>
        <v>42470.778611111105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4">
        <f t="shared" si="88"/>
        <v>2012</v>
      </c>
      <c r="U1094" s="16">
        <f t="shared" si="89"/>
        <v>41280.025902777779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4">
        <f t="shared" si="88"/>
        <v>2016</v>
      </c>
      <c r="U1095" s="16">
        <f t="shared" si="89"/>
        <v>42411.973807870367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4">
        <f t="shared" si="88"/>
        <v>2011</v>
      </c>
      <c r="U1096" s="16">
        <f t="shared" si="89"/>
        <v>40825.713344907403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4">
        <f t="shared" si="88"/>
        <v>2013</v>
      </c>
      <c r="U1097" s="16">
        <f t="shared" si="89"/>
        <v>41516.537268518521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4">
        <f t="shared" si="88"/>
        <v>2014</v>
      </c>
      <c r="U1098" s="16">
        <f t="shared" si="89"/>
        <v>41916.145833333336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4">
        <f t="shared" si="88"/>
        <v>2014</v>
      </c>
      <c r="U1099" s="16">
        <f t="shared" si="89"/>
        <v>41700.792557870373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4">
        <f t="shared" si="88"/>
        <v>2014</v>
      </c>
      <c r="U1100" s="16">
        <f t="shared" si="89"/>
        <v>41742.762673611112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4">
        <f t="shared" si="88"/>
        <v>2015</v>
      </c>
      <c r="U1101" s="16">
        <f t="shared" si="89"/>
        <v>42137.836435185185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4">
        <f t="shared" si="88"/>
        <v>2016</v>
      </c>
      <c r="U1102" s="16">
        <f t="shared" si="89"/>
        <v>42414.110775462963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4">
        <f t="shared" si="88"/>
        <v>2016</v>
      </c>
      <c r="U1103" s="16">
        <f t="shared" si="89"/>
        <v>42565.758333333331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4">
        <f t="shared" si="88"/>
        <v>2013</v>
      </c>
      <c r="U1104" s="16">
        <f t="shared" si="89"/>
        <v>41617.249305555553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4">
        <f t="shared" si="88"/>
        <v>2016</v>
      </c>
      <c r="U1105" s="16">
        <f t="shared" si="89"/>
        <v>42539.22210648148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4">
        <f t="shared" si="88"/>
        <v>2014</v>
      </c>
      <c r="U1106" s="16">
        <f t="shared" si="89"/>
        <v>41801.40996527778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4">
        <f t="shared" si="88"/>
        <v>2014</v>
      </c>
      <c r="U1107" s="16">
        <f t="shared" si="89"/>
        <v>41722.0940625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4">
        <f t="shared" si="88"/>
        <v>2012</v>
      </c>
      <c r="U1108" s="16">
        <f t="shared" si="89"/>
        <v>41003.698784722219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4">
        <f t="shared" si="88"/>
        <v>2014</v>
      </c>
      <c r="U1109" s="16">
        <f t="shared" si="89"/>
        <v>41843.861388888887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4">
        <f t="shared" si="88"/>
        <v>2012</v>
      </c>
      <c r="U1110" s="16">
        <f t="shared" si="89"/>
        <v>41012.595312500001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4">
        <f t="shared" si="88"/>
        <v>2016</v>
      </c>
      <c r="U1111" s="16">
        <f t="shared" si="89"/>
        <v>42692.793865740736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4">
        <f t="shared" si="88"/>
        <v>2012</v>
      </c>
      <c r="U1112" s="16">
        <f t="shared" si="89"/>
        <v>41250.933124999996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4">
        <f t="shared" si="88"/>
        <v>2015</v>
      </c>
      <c r="U1113" s="16">
        <f t="shared" si="89"/>
        <v>42377.203587962969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4">
        <f t="shared" si="88"/>
        <v>2014</v>
      </c>
      <c r="U1114" s="16">
        <f t="shared" si="89"/>
        <v>42023.354166666672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4">
        <f t="shared" si="88"/>
        <v>2014</v>
      </c>
      <c r="U1115" s="16">
        <f t="shared" si="89"/>
        <v>41865.977083333331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4">
        <f t="shared" si="88"/>
        <v>2013</v>
      </c>
      <c r="U1116" s="16">
        <f t="shared" si="89"/>
        <v>41556.345914351856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4">
        <f t="shared" si="88"/>
        <v>2016</v>
      </c>
      <c r="U1117" s="16">
        <f t="shared" si="89"/>
        <v>42459.653877314813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4">
        <f t="shared" si="88"/>
        <v>2012</v>
      </c>
      <c r="U1118" s="16">
        <f t="shared" si="89"/>
        <v>41069.847314814811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4">
        <f t="shared" si="88"/>
        <v>2015</v>
      </c>
      <c r="U1119" s="16">
        <f t="shared" si="89"/>
        <v>42363.598530092597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4">
        <f t="shared" si="88"/>
        <v>2014</v>
      </c>
      <c r="U1120" s="16">
        <f t="shared" si="89"/>
        <v>41734.124756944446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4">
        <f t="shared" si="88"/>
        <v>2014</v>
      </c>
      <c r="U1121" s="16">
        <f t="shared" si="89"/>
        <v>41735.792407407411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4">
        <f t="shared" si="88"/>
        <v>2011</v>
      </c>
      <c r="U1122" s="16">
        <f t="shared" si="89"/>
        <v>40844.872685185182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4">
        <f t="shared" si="88"/>
        <v>2016</v>
      </c>
      <c r="U1123" s="16">
        <f t="shared" si="89"/>
        <v>42442.892546296294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4">
        <f t="shared" si="88"/>
        <v>2013</v>
      </c>
      <c r="U1124" s="16">
        <f t="shared" si="89"/>
        <v>41424.703993055555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4">
        <f t="shared" si="88"/>
        <v>2014</v>
      </c>
      <c r="U1125" s="16">
        <f t="shared" si="89"/>
        <v>41748.5237037037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4">
        <f t="shared" si="88"/>
        <v>2015</v>
      </c>
      <c r="U1126" s="16">
        <f t="shared" si="89"/>
        <v>42124.667256944449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4">
        <f t="shared" si="88"/>
        <v>2015</v>
      </c>
      <c r="U1127" s="16">
        <f t="shared" si="89"/>
        <v>42272.624189814815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4">
        <f t="shared" si="88"/>
        <v>2016</v>
      </c>
      <c r="U1128" s="16">
        <f t="shared" si="89"/>
        <v>42565.327476851846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4">
        <f t="shared" si="88"/>
        <v>2014</v>
      </c>
      <c r="U1129" s="16">
        <f t="shared" si="89"/>
        <v>41957.895833333328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4">
        <f t="shared" si="88"/>
        <v>2014</v>
      </c>
      <c r="U1130" s="16">
        <f t="shared" si="89"/>
        <v>41858.649502314816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4">
        <f t="shared" si="88"/>
        <v>2016</v>
      </c>
      <c r="U1131" s="16">
        <f t="shared" si="89"/>
        <v>42526.264965277776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4">
        <f t="shared" si="88"/>
        <v>2014</v>
      </c>
      <c r="U1132" s="16">
        <f t="shared" si="89"/>
        <v>41969.038194444445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4">
        <f t="shared" si="88"/>
        <v>2015</v>
      </c>
      <c r="U1133" s="16">
        <f t="shared" si="89"/>
        <v>42362.908194444448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4">
        <f t="shared" si="88"/>
        <v>2016</v>
      </c>
      <c r="U1134" s="16">
        <f t="shared" si="89"/>
        <v>42736.115405092598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4">
        <f t="shared" si="88"/>
        <v>2014</v>
      </c>
      <c r="U1135" s="16">
        <f t="shared" si="89"/>
        <v>41851.407187500001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4">
        <f t="shared" si="88"/>
        <v>2014</v>
      </c>
      <c r="U1136" s="16">
        <f t="shared" si="89"/>
        <v>41972.189583333333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4">
        <f t="shared" si="88"/>
        <v>2016</v>
      </c>
      <c r="U1137" s="16">
        <f t="shared" si="89"/>
        <v>42588.989513888882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4">
        <f t="shared" si="88"/>
        <v>2015</v>
      </c>
      <c r="U1138" s="16">
        <f t="shared" si="89"/>
        <v>42357.671631944439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4">
        <f t="shared" si="88"/>
        <v>2016</v>
      </c>
      <c r="U1139" s="16">
        <f t="shared" si="89"/>
        <v>42483.819687499999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4">
        <f t="shared" si="88"/>
        <v>2017</v>
      </c>
      <c r="U1140" s="16">
        <f t="shared" si="89"/>
        <v>42756.9066087963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4">
        <f t="shared" si="88"/>
        <v>2014</v>
      </c>
      <c r="U1141" s="16">
        <f t="shared" si="89"/>
        <v>42005.347523148142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4">
        <f t="shared" si="88"/>
        <v>2015</v>
      </c>
      <c r="U1142" s="16">
        <f t="shared" si="89"/>
        <v>42222.462048611109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4">
        <f t="shared" si="88"/>
        <v>2015</v>
      </c>
      <c r="U1143" s="16">
        <f t="shared" si="89"/>
        <v>42194.699652777781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4">
        <f t="shared" si="88"/>
        <v>2015</v>
      </c>
      <c r="U1144" s="16">
        <f t="shared" si="89"/>
        <v>42052.006099537044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4">
        <f t="shared" si="88"/>
        <v>2015</v>
      </c>
      <c r="U1145" s="16">
        <f t="shared" si="89"/>
        <v>42355.19358796296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4">
        <f t="shared" si="88"/>
        <v>2015</v>
      </c>
      <c r="U1146" s="16">
        <f t="shared" si="89"/>
        <v>42123.181944444441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4">
        <f t="shared" si="88"/>
        <v>2014</v>
      </c>
      <c r="U1147" s="16">
        <f t="shared" si="89"/>
        <v>41914.747592592597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4">
        <f t="shared" si="88"/>
        <v>2014</v>
      </c>
      <c r="U1148" s="16">
        <f t="shared" si="89"/>
        <v>41761.9533912037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4">
        <f t="shared" si="88"/>
        <v>2014</v>
      </c>
      <c r="U1149" s="16">
        <f t="shared" si="89"/>
        <v>41931.972025462965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4">
        <f t="shared" si="88"/>
        <v>2016</v>
      </c>
      <c r="U1150" s="16">
        <f t="shared" si="89"/>
        <v>42705.212743055556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4">
        <f t="shared" si="88"/>
        <v>2016</v>
      </c>
      <c r="U1151" s="16">
        <f t="shared" si="89"/>
        <v>42537.71025462963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4">
        <f t="shared" si="88"/>
        <v>2015</v>
      </c>
      <c r="U1152" s="16">
        <f t="shared" si="89"/>
        <v>42377.954571759255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4">
        <f t="shared" si="88"/>
        <v>2015</v>
      </c>
      <c r="U1153" s="16">
        <f t="shared" si="89"/>
        <v>42254.102581018517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4">
        <f t="shared" si="88"/>
        <v>2015</v>
      </c>
      <c r="U1154" s="16">
        <f t="shared" si="89"/>
        <v>42139.709629629629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4">
        <f t="shared" ref="T1155:T1218" si="93">YEAR(S1155)</f>
        <v>2015</v>
      </c>
      <c r="U1155" s="16">
        <f t="shared" ref="U1155:U1218" si="94">(((I1155/60)/60)/24)+DATE(1970,1,1)</f>
        <v>42173.714178240742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4">
        <f t="shared" si="93"/>
        <v>2015</v>
      </c>
      <c r="U1156" s="16">
        <f t="shared" si="94"/>
        <v>42253.108865740738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4">
        <f t="shared" si="93"/>
        <v>2014</v>
      </c>
      <c r="U1157" s="16">
        <f t="shared" si="94"/>
        <v>41865.763981481483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4">
        <f t="shared" si="93"/>
        <v>2015</v>
      </c>
      <c r="U1158" s="16">
        <f t="shared" si="94"/>
        <v>42059.07131944444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4">
        <f t="shared" si="93"/>
        <v>2014</v>
      </c>
      <c r="U1159" s="16">
        <f t="shared" si="94"/>
        <v>41978.669907407413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4">
        <f t="shared" si="93"/>
        <v>2014</v>
      </c>
      <c r="U1160" s="16">
        <f t="shared" si="94"/>
        <v>41982.09175925926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4">
        <f t="shared" si="93"/>
        <v>2015</v>
      </c>
      <c r="U1161" s="16">
        <f t="shared" si="94"/>
        <v>42185.65625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4">
        <f t="shared" si="93"/>
        <v>2015</v>
      </c>
      <c r="U1162" s="16">
        <f t="shared" si="94"/>
        <v>42091.113263888896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4">
        <f t="shared" si="93"/>
        <v>2015</v>
      </c>
      <c r="U1163" s="16">
        <f t="shared" si="94"/>
        <v>42143.629502314812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4">
        <f t="shared" si="93"/>
        <v>2014</v>
      </c>
      <c r="U1164" s="16">
        <f t="shared" si="94"/>
        <v>41907.683611111112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4">
        <f t="shared" si="93"/>
        <v>2014</v>
      </c>
      <c r="U1165" s="16">
        <f t="shared" si="94"/>
        <v>41860.723611111112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4">
        <f t="shared" si="93"/>
        <v>2016</v>
      </c>
      <c r="U1166" s="16">
        <f t="shared" si="94"/>
        <v>42539.724328703705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4">
        <f t="shared" si="93"/>
        <v>2014</v>
      </c>
      <c r="U1167" s="16">
        <f t="shared" si="94"/>
        <v>41826.214467592588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4">
        <f t="shared" si="93"/>
        <v>2015</v>
      </c>
      <c r="U1168" s="16">
        <f t="shared" si="94"/>
        <v>42181.166666666672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4">
        <f t="shared" si="93"/>
        <v>2014</v>
      </c>
      <c r="U1169" s="16">
        <f t="shared" si="94"/>
        <v>41894.734895833331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4">
        <f t="shared" si="93"/>
        <v>2016</v>
      </c>
      <c r="U1170" s="16">
        <f t="shared" si="94"/>
        <v>42635.053993055553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4">
        <f t="shared" si="93"/>
        <v>2015</v>
      </c>
      <c r="U1171" s="16">
        <f t="shared" si="94"/>
        <v>42057.353738425925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4">
        <f t="shared" si="93"/>
        <v>2015</v>
      </c>
      <c r="U1172" s="16">
        <f t="shared" si="94"/>
        <v>42154.893182870372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4">
        <f t="shared" si="93"/>
        <v>2014</v>
      </c>
      <c r="U1173" s="16">
        <f t="shared" si="94"/>
        <v>41956.846377314811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4">
        <f t="shared" si="93"/>
        <v>2014</v>
      </c>
      <c r="U1174" s="16">
        <f t="shared" si="94"/>
        <v>41871.682314814818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4">
        <f t="shared" si="93"/>
        <v>2015</v>
      </c>
      <c r="U1175" s="16">
        <f t="shared" si="94"/>
        <v>42219.185844907406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4">
        <f t="shared" si="93"/>
        <v>2016</v>
      </c>
      <c r="U1176" s="16">
        <f t="shared" si="94"/>
        <v>42498.84174768519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4">
        <f t="shared" si="93"/>
        <v>2015</v>
      </c>
      <c r="U1177" s="16">
        <f t="shared" si="94"/>
        <v>42200.728460648148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4">
        <f t="shared" si="93"/>
        <v>2017</v>
      </c>
      <c r="U1178" s="16">
        <f t="shared" si="94"/>
        <v>42800.541666666672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4">
        <f t="shared" si="93"/>
        <v>2014</v>
      </c>
      <c r="U1179" s="16">
        <f t="shared" si="94"/>
        <v>41927.660833333335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4">
        <f t="shared" si="93"/>
        <v>2014</v>
      </c>
      <c r="U1180" s="16">
        <f t="shared" si="94"/>
        <v>41867.905694444446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4">
        <f t="shared" si="93"/>
        <v>2015</v>
      </c>
      <c r="U1181" s="16">
        <f t="shared" si="94"/>
        <v>42305.720219907409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4">
        <f t="shared" si="93"/>
        <v>2014</v>
      </c>
      <c r="U1182" s="16">
        <f t="shared" si="94"/>
        <v>41818.806875000002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4">
        <f t="shared" si="93"/>
        <v>2015</v>
      </c>
      <c r="U1183" s="16">
        <f t="shared" si="94"/>
        <v>42064.339363425926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4">
        <f t="shared" si="93"/>
        <v>2016</v>
      </c>
      <c r="U1184" s="16">
        <f t="shared" si="94"/>
        <v>42747.695833333331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4">
        <f t="shared" si="93"/>
        <v>2016</v>
      </c>
      <c r="U1185" s="16">
        <f t="shared" si="94"/>
        <v>42676.165972222225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4">
        <f t="shared" si="93"/>
        <v>2017</v>
      </c>
      <c r="U1186" s="16">
        <f t="shared" si="94"/>
        <v>42772.599664351852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4">
        <f t="shared" si="93"/>
        <v>2015</v>
      </c>
      <c r="U1187" s="16">
        <f t="shared" si="94"/>
        <v>42163.166666666672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4">
        <f t="shared" si="93"/>
        <v>2015</v>
      </c>
      <c r="U1188" s="16">
        <f t="shared" si="94"/>
        <v>42156.945833333331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4">
        <f t="shared" si="93"/>
        <v>2015</v>
      </c>
      <c r="U1189" s="16">
        <f t="shared" si="94"/>
        <v>42141.75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4">
        <f t="shared" si="93"/>
        <v>2016</v>
      </c>
      <c r="U1190" s="16">
        <f t="shared" si="94"/>
        <v>42732.700694444444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4">
        <f t="shared" si="93"/>
        <v>2016</v>
      </c>
      <c r="U1191" s="16">
        <f t="shared" si="94"/>
        <v>42550.979108796295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4">
        <f t="shared" si="93"/>
        <v>2014</v>
      </c>
      <c r="U1192" s="16">
        <f t="shared" si="94"/>
        <v>41882.665798611109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4">
        <f t="shared" si="93"/>
        <v>2016</v>
      </c>
      <c r="U1193" s="16">
        <f t="shared" si="94"/>
        <v>42449.562037037031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4">
        <f t="shared" si="93"/>
        <v>2017</v>
      </c>
      <c r="U1194" s="16">
        <f t="shared" si="94"/>
        <v>42777.506689814814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4">
        <f t="shared" si="93"/>
        <v>2016</v>
      </c>
      <c r="U1195" s="16">
        <f t="shared" si="94"/>
        <v>42469.734409722223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4">
        <f t="shared" si="93"/>
        <v>2015</v>
      </c>
      <c r="U1196" s="16">
        <f t="shared" si="94"/>
        <v>42102.488182870366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4">
        <f t="shared" si="93"/>
        <v>2015</v>
      </c>
      <c r="U1197" s="16">
        <f t="shared" si="94"/>
        <v>42358.375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4">
        <f t="shared" si="93"/>
        <v>2015</v>
      </c>
      <c r="U1198" s="16">
        <f t="shared" si="94"/>
        <v>42356.818738425922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4">
        <f t="shared" si="93"/>
        <v>2016</v>
      </c>
      <c r="U1199" s="16">
        <f t="shared" si="94"/>
        <v>42534.249305555553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4">
        <f t="shared" si="93"/>
        <v>2015</v>
      </c>
      <c r="U1200" s="16">
        <f t="shared" si="94"/>
        <v>42369.125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4">
        <f t="shared" si="93"/>
        <v>2015</v>
      </c>
      <c r="U1201" s="16">
        <f t="shared" si="94"/>
        <v>42193.770833333328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4">
        <f t="shared" si="93"/>
        <v>2015</v>
      </c>
      <c r="U1202" s="16">
        <f t="shared" si="94"/>
        <v>42110.477500000001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4">
        <f t="shared" si="93"/>
        <v>2016</v>
      </c>
      <c r="U1203" s="16">
        <f t="shared" si="94"/>
        <v>42566.60701388889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4">
        <f t="shared" si="93"/>
        <v>2015</v>
      </c>
      <c r="U1204" s="16">
        <f t="shared" si="94"/>
        <v>42182.288819444439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4">
        <f t="shared" si="93"/>
        <v>2015</v>
      </c>
      <c r="U1205" s="16">
        <f t="shared" si="94"/>
        <v>42155.614895833336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4">
        <f t="shared" si="93"/>
        <v>2015</v>
      </c>
      <c r="U1206" s="16">
        <f t="shared" si="94"/>
        <v>42342.208333333328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4">
        <f t="shared" si="93"/>
        <v>2015</v>
      </c>
      <c r="U1207" s="16">
        <f t="shared" si="94"/>
        <v>42168.506377314814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4">
        <f t="shared" si="93"/>
        <v>2017</v>
      </c>
      <c r="U1208" s="16">
        <f t="shared" si="94"/>
        <v>42805.561805555553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4">
        <f t="shared" si="93"/>
        <v>2016</v>
      </c>
      <c r="U1209" s="16">
        <f t="shared" si="94"/>
        <v>42460.416666666672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4">
        <f t="shared" si="93"/>
        <v>2016</v>
      </c>
      <c r="U1210" s="16">
        <f t="shared" si="94"/>
        <v>42453.667407407411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4">
        <f t="shared" si="93"/>
        <v>2017</v>
      </c>
      <c r="U1211" s="16">
        <f t="shared" si="94"/>
        <v>42791.846122685187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4">
        <f t="shared" si="93"/>
        <v>2015</v>
      </c>
      <c r="U1212" s="16">
        <f t="shared" si="94"/>
        <v>42155.875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4">
        <f t="shared" si="93"/>
        <v>2016</v>
      </c>
      <c r="U1213" s="16">
        <f t="shared" si="94"/>
        <v>42530.866446759261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4">
        <f t="shared" si="93"/>
        <v>2015</v>
      </c>
      <c r="U1214" s="16">
        <f t="shared" si="94"/>
        <v>42335.041666666672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4">
        <f t="shared" si="93"/>
        <v>2016</v>
      </c>
      <c r="U1215" s="16">
        <f t="shared" si="94"/>
        <v>42766.755787037036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4">
        <f t="shared" si="93"/>
        <v>2015</v>
      </c>
      <c r="U1216" s="16">
        <f t="shared" si="94"/>
        <v>42164.840335648143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4">
        <f t="shared" si="93"/>
        <v>2014</v>
      </c>
      <c r="U1217" s="16">
        <f t="shared" si="94"/>
        <v>41789.923101851848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4">
        <f t="shared" si="93"/>
        <v>2015</v>
      </c>
      <c r="U1218" s="16">
        <f t="shared" si="94"/>
        <v>42279.960416666669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4">
        <f t="shared" ref="T1219:T1282" si="98">YEAR(S1219)</f>
        <v>2016</v>
      </c>
      <c r="U1219" s="16">
        <f t="shared" ref="U1219:U1282" si="99">(((I1219/60)/60)/24)+DATE(1970,1,1)</f>
        <v>42565.809490740736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4">
        <f t="shared" si="98"/>
        <v>2015</v>
      </c>
      <c r="U1220" s="16">
        <f t="shared" si="99"/>
        <v>42309.125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4">
        <f t="shared" si="98"/>
        <v>2016</v>
      </c>
      <c r="U1221" s="16">
        <f t="shared" si="99"/>
        <v>42663.461956018517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4">
        <f t="shared" si="98"/>
        <v>2015</v>
      </c>
      <c r="U1222" s="16">
        <f t="shared" si="99"/>
        <v>42241.628611111111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4">
        <f t="shared" si="98"/>
        <v>2016</v>
      </c>
      <c r="U1223" s="16">
        <f t="shared" si="99"/>
        <v>42708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4">
        <f t="shared" si="98"/>
        <v>2016</v>
      </c>
      <c r="U1224" s="16">
        <f t="shared" si="99"/>
        <v>42461.166666666672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4">
        <f t="shared" si="98"/>
        <v>2016</v>
      </c>
      <c r="U1225" s="16">
        <f t="shared" si="99"/>
        <v>42684.218854166669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4">
        <f t="shared" si="98"/>
        <v>2014</v>
      </c>
      <c r="U1226" s="16">
        <f t="shared" si="99"/>
        <v>41796.549791666665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4">
        <f t="shared" si="98"/>
        <v>2013</v>
      </c>
      <c r="U1227" s="16">
        <f t="shared" si="99"/>
        <v>41569.905995370369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4">
        <f t="shared" si="98"/>
        <v>2014</v>
      </c>
      <c r="U1228" s="16">
        <f t="shared" si="99"/>
        <v>41750.041666666664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4">
        <f t="shared" si="98"/>
        <v>2014</v>
      </c>
      <c r="U1229" s="16">
        <f t="shared" si="99"/>
        <v>41858.291666666664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4">
        <f t="shared" si="98"/>
        <v>2011</v>
      </c>
      <c r="U1230" s="16">
        <f t="shared" si="99"/>
        <v>40814.729259259257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4">
        <f t="shared" si="98"/>
        <v>2012</v>
      </c>
      <c r="U1231" s="16">
        <f t="shared" si="99"/>
        <v>41015.666666666664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4">
        <f t="shared" si="98"/>
        <v>2011</v>
      </c>
      <c r="U1232" s="16">
        <f t="shared" si="99"/>
        <v>40598.972569444442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4">
        <f t="shared" si="98"/>
        <v>2015</v>
      </c>
      <c r="U1233" s="16">
        <f t="shared" si="99"/>
        <v>42244.041666666672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4">
        <f t="shared" si="98"/>
        <v>2013</v>
      </c>
      <c r="U1234" s="16">
        <f t="shared" si="99"/>
        <v>41553.848032407412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4">
        <f t="shared" si="98"/>
        <v>2012</v>
      </c>
      <c r="U1235" s="16">
        <f t="shared" si="99"/>
        <v>40960.948773148149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4">
        <f t="shared" si="98"/>
        <v>2015</v>
      </c>
      <c r="U1236" s="16">
        <f t="shared" si="99"/>
        <v>42037.788680555561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4">
        <f t="shared" si="98"/>
        <v>2013</v>
      </c>
      <c r="U1237" s="16">
        <f t="shared" si="99"/>
        <v>41623.135405092595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4">
        <f t="shared" si="98"/>
        <v>2012</v>
      </c>
      <c r="U1238" s="16">
        <f t="shared" si="99"/>
        <v>41118.666666666664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4">
        <f t="shared" si="98"/>
        <v>2012</v>
      </c>
      <c r="U1239" s="16">
        <f t="shared" si="99"/>
        <v>41145.283159722225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4">
        <f t="shared" si="98"/>
        <v>2011</v>
      </c>
      <c r="U1240" s="16">
        <f t="shared" si="99"/>
        <v>40761.61037037037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4">
        <f t="shared" si="98"/>
        <v>2011</v>
      </c>
      <c r="U1241" s="16">
        <f t="shared" si="99"/>
        <v>40913.962581018517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4">
        <f t="shared" si="98"/>
        <v>2013</v>
      </c>
      <c r="U1242" s="16">
        <f t="shared" si="99"/>
        <v>41467.910416666666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4">
        <f t="shared" si="98"/>
        <v>2014</v>
      </c>
      <c r="U1243" s="16">
        <f t="shared" si="99"/>
        <v>41946.249305555553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4">
        <f t="shared" si="98"/>
        <v>2011</v>
      </c>
      <c r="U1244" s="16">
        <f t="shared" si="99"/>
        <v>40797.554166666669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4">
        <f t="shared" si="98"/>
        <v>2011</v>
      </c>
      <c r="U1245" s="16">
        <f t="shared" si="99"/>
        <v>40732.875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4">
        <f t="shared" si="98"/>
        <v>2013</v>
      </c>
      <c r="U1246" s="16">
        <f t="shared" si="99"/>
        <v>41386.875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4">
        <f t="shared" si="98"/>
        <v>2014</v>
      </c>
      <c r="U1247" s="16">
        <f t="shared" si="99"/>
        <v>41804.599930555552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4">
        <f t="shared" si="98"/>
        <v>2011</v>
      </c>
      <c r="U1248" s="16">
        <f t="shared" si="99"/>
        <v>40883.085057870368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4">
        <f t="shared" si="98"/>
        <v>2013</v>
      </c>
      <c r="U1249" s="16">
        <f t="shared" si="99"/>
        <v>41400.292303240742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4">
        <f t="shared" si="98"/>
        <v>2014</v>
      </c>
      <c r="U1250" s="16">
        <f t="shared" si="99"/>
        <v>41803.290972222225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4">
        <f t="shared" si="98"/>
        <v>2012</v>
      </c>
      <c r="U1251" s="16">
        <f t="shared" si="99"/>
        <v>41097.74086805556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4">
        <f t="shared" si="98"/>
        <v>2014</v>
      </c>
      <c r="U1252" s="16">
        <f t="shared" si="99"/>
        <v>41888.64271990741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4">
        <f t="shared" si="98"/>
        <v>2011</v>
      </c>
      <c r="U1253" s="16">
        <f t="shared" si="99"/>
        <v>40811.814432870371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4">
        <f t="shared" si="98"/>
        <v>2013</v>
      </c>
      <c r="U1254" s="16">
        <f t="shared" si="99"/>
        <v>41571.988067129627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4">
        <f t="shared" si="98"/>
        <v>2014</v>
      </c>
      <c r="U1255" s="16">
        <f t="shared" si="99"/>
        <v>41885.783645833333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4">
        <f t="shared" si="98"/>
        <v>2010</v>
      </c>
      <c r="U1256" s="16">
        <f t="shared" si="99"/>
        <v>40544.207638888889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4">
        <f t="shared" si="98"/>
        <v>2013</v>
      </c>
      <c r="U1257" s="16">
        <f t="shared" si="99"/>
        <v>41609.887175925927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4">
        <f t="shared" si="98"/>
        <v>2012</v>
      </c>
      <c r="U1258" s="16">
        <f t="shared" si="99"/>
        <v>40951.919340277782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4">
        <f t="shared" si="98"/>
        <v>2011</v>
      </c>
      <c r="U1259" s="16">
        <f t="shared" si="99"/>
        <v>40636.043865740743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4">
        <f t="shared" si="98"/>
        <v>2013</v>
      </c>
      <c r="U1260" s="16">
        <f t="shared" si="99"/>
        <v>41517.611250000002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4">
        <f t="shared" si="98"/>
        <v>2014</v>
      </c>
      <c r="U1261" s="16">
        <f t="shared" si="99"/>
        <v>41799.165972222225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4">
        <f t="shared" si="98"/>
        <v>2014</v>
      </c>
      <c r="U1262" s="16">
        <f t="shared" si="99"/>
        <v>41696.842824074076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4">
        <f t="shared" si="98"/>
        <v>2013</v>
      </c>
      <c r="U1263" s="16">
        <f t="shared" si="99"/>
        <v>41668.342905092592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4">
        <f t="shared" si="98"/>
        <v>2014</v>
      </c>
      <c r="U1264" s="16">
        <f t="shared" si="99"/>
        <v>41686.762638888889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4">
        <f t="shared" si="98"/>
        <v>2014</v>
      </c>
      <c r="U1265" s="16">
        <f t="shared" si="99"/>
        <v>41727.041666666664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4">
        <f t="shared" si="98"/>
        <v>2013</v>
      </c>
      <c r="U1266" s="16">
        <f t="shared" si="99"/>
        <v>41576.662997685184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4">
        <f t="shared" si="98"/>
        <v>2010</v>
      </c>
      <c r="U1267" s="16">
        <f t="shared" si="99"/>
        <v>40512.655266203699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4">
        <f t="shared" si="98"/>
        <v>2013</v>
      </c>
      <c r="U1268" s="16">
        <f t="shared" si="99"/>
        <v>41650.87667824074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4">
        <f t="shared" si="98"/>
        <v>2013</v>
      </c>
      <c r="U1269" s="16">
        <f t="shared" si="99"/>
        <v>41479.585162037038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4">
        <f t="shared" si="98"/>
        <v>2013</v>
      </c>
      <c r="U1270" s="16">
        <f t="shared" si="99"/>
        <v>41537.845451388886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4">
        <f t="shared" si="98"/>
        <v>2016</v>
      </c>
      <c r="U1271" s="16">
        <f t="shared" si="99"/>
        <v>42476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4">
        <f t="shared" si="98"/>
        <v>2012</v>
      </c>
      <c r="U1272" s="16">
        <f t="shared" si="99"/>
        <v>40993.815300925926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4">
        <f t="shared" si="98"/>
        <v>2013</v>
      </c>
      <c r="U1273" s="16">
        <f t="shared" si="99"/>
        <v>41591.725219907406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4">
        <f t="shared" si="98"/>
        <v>2010</v>
      </c>
      <c r="U1274" s="16">
        <f t="shared" si="99"/>
        <v>40344.166666666664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4">
        <f t="shared" si="98"/>
        <v>2014</v>
      </c>
      <c r="U1275" s="16">
        <f t="shared" si="99"/>
        <v>41882.730219907404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4">
        <f t="shared" si="98"/>
        <v>2012</v>
      </c>
      <c r="U1276" s="16">
        <f t="shared" si="99"/>
        <v>41151.690104166664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4">
        <f t="shared" si="98"/>
        <v>2013</v>
      </c>
      <c r="U1277" s="16">
        <f t="shared" si="99"/>
        <v>41493.867905092593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4">
        <f t="shared" si="98"/>
        <v>2009</v>
      </c>
      <c r="U1278" s="16">
        <f t="shared" si="99"/>
        <v>40057.166666666664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4">
        <f t="shared" si="98"/>
        <v>2012</v>
      </c>
      <c r="U1279" s="16">
        <f t="shared" si="99"/>
        <v>41156.561886574076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4">
        <f t="shared" si="98"/>
        <v>2014</v>
      </c>
      <c r="U1280" s="16">
        <f t="shared" si="99"/>
        <v>41815.083333333336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4">
        <f t="shared" si="98"/>
        <v>2014</v>
      </c>
      <c r="U1281" s="16">
        <f t="shared" si="99"/>
        <v>41722.057523148149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4">
        <f t="shared" si="98"/>
        <v>2010</v>
      </c>
      <c r="U1282" s="16">
        <f t="shared" si="99"/>
        <v>40603.757569444446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4">
        <f t="shared" ref="T1283:T1346" si="103">YEAR(S1283)</f>
        <v>2013</v>
      </c>
      <c r="U1283" s="16">
        <f t="shared" ref="U1283:U1346" si="104">(((I1283/60)/60)/24)+DATE(1970,1,1)</f>
        <v>41483.743472222224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4">
        <f t="shared" si="103"/>
        <v>2013</v>
      </c>
      <c r="U1284" s="16">
        <f t="shared" si="104"/>
        <v>41617.207638888889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4">
        <f t="shared" si="103"/>
        <v>2013</v>
      </c>
      <c r="U1285" s="16">
        <f t="shared" si="104"/>
        <v>41344.166666666664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4">
        <f t="shared" si="103"/>
        <v>2016</v>
      </c>
      <c r="U1286" s="16">
        <f t="shared" si="104"/>
        <v>42735.707638888889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4">
        <f t="shared" si="103"/>
        <v>2015</v>
      </c>
      <c r="U1287" s="16">
        <f t="shared" si="104"/>
        <v>42175.583043981482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4">
        <f t="shared" si="103"/>
        <v>2015</v>
      </c>
      <c r="U1288" s="16">
        <f t="shared" si="104"/>
        <v>42052.583333333328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4">
        <f t="shared" si="103"/>
        <v>2015</v>
      </c>
      <c r="U1289" s="16">
        <f t="shared" si="104"/>
        <v>42167.621018518519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4">
        <f t="shared" si="103"/>
        <v>2016</v>
      </c>
      <c r="U1290" s="16">
        <f t="shared" si="104"/>
        <v>42592.166666666672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4">
        <f t="shared" si="103"/>
        <v>2016</v>
      </c>
      <c r="U1291" s="16">
        <f t="shared" si="104"/>
        <v>42739.134780092587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4">
        <f t="shared" si="103"/>
        <v>2015</v>
      </c>
      <c r="U1292" s="16">
        <f t="shared" si="104"/>
        <v>42117.290972222225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4">
        <f t="shared" si="103"/>
        <v>2015</v>
      </c>
      <c r="U1293" s="16">
        <f t="shared" si="104"/>
        <v>42101.291666666672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4">
        <f t="shared" si="103"/>
        <v>2015</v>
      </c>
      <c r="U1294" s="16">
        <f t="shared" si="104"/>
        <v>42283.957638888889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4">
        <f t="shared" si="103"/>
        <v>2015</v>
      </c>
      <c r="U1295" s="16">
        <f t="shared" si="104"/>
        <v>42322.742719907401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4">
        <f t="shared" si="103"/>
        <v>2015</v>
      </c>
      <c r="U1296" s="16">
        <f t="shared" si="104"/>
        <v>42296.458333333328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4">
        <f t="shared" si="103"/>
        <v>2015</v>
      </c>
      <c r="U1297" s="16">
        <f t="shared" si="104"/>
        <v>42214.708333333328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4">
        <f t="shared" si="103"/>
        <v>2016</v>
      </c>
      <c r="U1298" s="16">
        <f t="shared" si="104"/>
        <v>42443.008946759262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4">
        <f t="shared" si="103"/>
        <v>2016</v>
      </c>
      <c r="U1299" s="16">
        <f t="shared" si="104"/>
        <v>42491.747199074074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4">
        <f t="shared" si="103"/>
        <v>2016</v>
      </c>
      <c r="U1300" s="16">
        <f t="shared" si="104"/>
        <v>42488.680925925932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4">
        <f t="shared" si="103"/>
        <v>2015</v>
      </c>
      <c r="U1301" s="16">
        <f t="shared" si="104"/>
        <v>42199.814340277779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4">
        <f t="shared" si="103"/>
        <v>2016</v>
      </c>
      <c r="U1302" s="16">
        <f t="shared" si="104"/>
        <v>42522.789583333331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4">
        <f t="shared" si="103"/>
        <v>2015</v>
      </c>
      <c r="U1303" s="16">
        <f t="shared" si="104"/>
        <v>42206.125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4">
        <f t="shared" si="103"/>
        <v>2016</v>
      </c>
      <c r="U1304" s="16">
        <f t="shared" si="104"/>
        <v>42705.099664351852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4">
        <f t="shared" si="103"/>
        <v>2016</v>
      </c>
      <c r="U1305" s="16">
        <f t="shared" si="104"/>
        <v>42582.458333333328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4">
        <f t="shared" si="103"/>
        <v>2017</v>
      </c>
      <c r="U1306" s="16">
        <f t="shared" si="104"/>
        <v>42807.152835648143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4">
        <f t="shared" si="103"/>
        <v>2016</v>
      </c>
      <c r="U1307" s="16">
        <f t="shared" si="104"/>
        <v>42572.729166666672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4">
        <f t="shared" si="103"/>
        <v>2014</v>
      </c>
      <c r="U1308" s="16">
        <f t="shared" si="104"/>
        <v>41977.457569444443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4">
        <f t="shared" si="103"/>
        <v>2016</v>
      </c>
      <c r="U1309" s="16">
        <f t="shared" si="104"/>
        <v>42417.503229166665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4">
        <f t="shared" si="103"/>
        <v>2016</v>
      </c>
      <c r="U1310" s="16">
        <f t="shared" si="104"/>
        <v>42651.613564814819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4">
        <f t="shared" si="103"/>
        <v>2015</v>
      </c>
      <c r="U1311" s="16">
        <f t="shared" si="104"/>
        <v>42292.882731481484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4">
        <f t="shared" si="103"/>
        <v>2016</v>
      </c>
      <c r="U1312" s="16">
        <f t="shared" si="104"/>
        <v>42601.667245370365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4">
        <f t="shared" si="103"/>
        <v>2016</v>
      </c>
      <c r="U1313" s="16">
        <f t="shared" si="104"/>
        <v>42704.843969907408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4">
        <f t="shared" si="103"/>
        <v>2015</v>
      </c>
      <c r="U1314" s="16">
        <f t="shared" si="104"/>
        <v>42112.702800925923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4">
        <f t="shared" si="103"/>
        <v>2016</v>
      </c>
      <c r="U1315" s="16">
        <f t="shared" si="104"/>
        <v>42432.709652777776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4">
        <f t="shared" si="103"/>
        <v>2016</v>
      </c>
      <c r="U1316" s="16">
        <f t="shared" si="104"/>
        <v>42664.669675925921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4">
        <f t="shared" si="103"/>
        <v>2015</v>
      </c>
      <c r="U1317" s="16">
        <f t="shared" si="104"/>
        <v>42314.041666666672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4">
        <f t="shared" si="103"/>
        <v>2016</v>
      </c>
      <c r="U1318" s="16">
        <f t="shared" si="104"/>
        <v>42428.961909722217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4">
        <f t="shared" si="103"/>
        <v>2016</v>
      </c>
      <c r="U1319" s="16">
        <f t="shared" si="104"/>
        <v>42572.583333333328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4">
        <f t="shared" si="103"/>
        <v>2014</v>
      </c>
      <c r="U1320" s="16">
        <f t="shared" si="104"/>
        <v>42015.043657407412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4">
        <f t="shared" si="103"/>
        <v>2014</v>
      </c>
      <c r="U1321" s="16">
        <f t="shared" si="104"/>
        <v>41831.666666666664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4">
        <f t="shared" si="103"/>
        <v>2016</v>
      </c>
      <c r="U1322" s="16">
        <f t="shared" si="104"/>
        <v>42734.958333333328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4">
        <f t="shared" si="103"/>
        <v>2016</v>
      </c>
      <c r="U1323" s="16">
        <f t="shared" si="104"/>
        <v>42727.74927083333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4">
        <f t="shared" si="103"/>
        <v>2015</v>
      </c>
      <c r="U1324" s="16">
        <f t="shared" si="104"/>
        <v>42145.656539351854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4">
        <f t="shared" si="103"/>
        <v>2016</v>
      </c>
      <c r="U1325" s="16">
        <f t="shared" si="104"/>
        <v>42486.288194444445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4">
        <f t="shared" si="103"/>
        <v>2016</v>
      </c>
      <c r="U1326" s="16">
        <f t="shared" si="104"/>
        <v>42656.633703703701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4">
        <f t="shared" si="103"/>
        <v>2016</v>
      </c>
      <c r="U1327" s="16">
        <f t="shared" si="104"/>
        <v>42734.086053240739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4">
        <f t="shared" si="103"/>
        <v>2014</v>
      </c>
      <c r="U1328" s="16">
        <f t="shared" si="104"/>
        <v>42019.791990740734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4">
        <f t="shared" si="103"/>
        <v>2015</v>
      </c>
      <c r="U1329" s="16">
        <f t="shared" si="104"/>
        <v>42153.678645833337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4">
        <f t="shared" si="103"/>
        <v>2016</v>
      </c>
      <c r="U1330" s="16">
        <f t="shared" si="104"/>
        <v>42657.642754629633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4">
        <f t="shared" si="103"/>
        <v>2014</v>
      </c>
      <c r="U1331" s="16">
        <f t="shared" si="104"/>
        <v>41975.263252314813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4">
        <f t="shared" si="103"/>
        <v>2016</v>
      </c>
      <c r="U1332" s="16">
        <f t="shared" si="104"/>
        <v>42553.166666666672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4">
        <f t="shared" si="103"/>
        <v>2016</v>
      </c>
      <c r="U1333" s="16">
        <f t="shared" si="104"/>
        <v>42599.50409722222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4">
        <f t="shared" si="103"/>
        <v>2016</v>
      </c>
      <c r="U1334" s="16">
        <f t="shared" si="104"/>
        <v>42762.060277777782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4">
        <f t="shared" si="103"/>
        <v>2014</v>
      </c>
      <c r="U1335" s="16">
        <f t="shared" si="104"/>
        <v>41836.106770833336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4">
        <f t="shared" si="103"/>
        <v>2016</v>
      </c>
      <c r="U1336" s="16">
        <f t="shared" si="104"/>
        <v>42440.774155092593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4">
        <f t="shared" si="103"/>
        <v>2015</v>
      </c>
      <c r="U1337" s="16">
        <f t="shared" si="104"/>
        <v>42343.936365740738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4">
        <f t="shared" si="103"/>
        <v>2014</v>
      </c>
      <c r="U1338" s="16">
        <f t="shared" si="104"/>
        <v>41990.863750000004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4">
        <f t="shared" si="103"/>
        <v>2017</v>
      </c>
      <c r="U1339" s="16">
        <f t="shared" si="104"/>
        <v>42797.577303240745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4">
        <f t="shared" si="103"/>
        <v>2015</v>
      </c>
      <c r="U1340" s="16">
        <f t="shared" si="104"/>
        <v>42218.803622685184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4">
        <f t="shared" si="103"/>
        <v>2014</v>
      </c>
      <c r="U1341" s="16">
        <f t="shared" si="104"/>
        <v>41981.688831018517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4">
        <f t="shared" si="103"/>
        <v>2014</v>
      </c>
      <c r="U1342" s="16">
        <f t="shared" si="104"/>
        <v>41866.595520833333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4">
        <f t="shared" si="103"/>
        <v>2016</v>
      </c>
      <c r="U1343" s="16">
        <f t="shared" si="104"/>
        <v>42644.624039351853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4">
        <f t="shared" si="103"/>
        <v>2015</v>
      </c>
      <c r="U1344" s="16">
        <f t="shared" si="104"/>
        <v>42202.816423611104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4">
        <f t="shared" si="103"/>
        <v>2016</v>
      </c>
      <c r="U1345" s="16">
        <f t="shared" si="104"/>
        <v>42601.165972222225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4">
        <f t="shared" si="103"/>
        <v>2016</v>
      </c>
      <c r="U1346" s="16">
        <f t="shared" si="104"/>
        <v>42551.789803240739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4">
        <f t="shared" ref="T1347:T1410" si="108">YEAR(S1347)</f>
        <v>2014</v>
      </c>
      <c r="U1347" s="16">
        <f t="shared" ref="U1347:U1410" si="109">(((I1347/60)/60)/24)+DATE(1970,1,1)</f>
        <v>41834.814340277779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4">
        <f t="shared" si="108"/>
        <v>2013</v>
      </c>
      <c r="U1348" s="16">
        <f t="shared" si="109"/>
        <v>41452.075821759259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4">
        <f t="shared" si="108"/>
        <v>2015</v>
      </c>
      <c r="U1349" s="16">
        <f t="shared" si="109"/>
        <v>42070.638020833328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4">
        <f t="shared" si="108"/>
        <v>2014</v>
      </c>
      <c r="U1350" s="16">
        <f t="shared" si="109"/>
        <v>41991.506168981476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4">
        <f t="shared" si="108"/>
        <v>2015</v>
      </c>
      <c r="U1351" s="16">
        <f t="shared" si="109"/>
        <v>42354.290972222225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4">
        <f t="shared" si="108"/>
        <v>2015</v>
      </c>
      <c r="U1352" s="16">
        <f t="shared" si="109"/>
        <v>42364.013124999998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4">
        <f t="shared" si="108"/>
        <v>2016</v>
      </c>
      <c r="U1353" s="16">
        <f t="shared" si="109"/>
        <v>42412.74009259259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4">
        <f t="shared" si="108"/>
        <v>2015</v>
      </c>
      <c r="U1354" s="16">
        <f t="shared" si="109"/>
        <v>42252.165972222225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4">
        <f t="shared" si="108"/>
        <v>2013</v>
      </c>
      <c r="U1355" s="16">
        <f t="shared" si="109"/>
        <v>41344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4">
        <f t="shared" si="108"/>
        <v>2016</v>
      </c>
      <c r="U1356" s="16">
        <f t="shared" si="109"/>
        <v>42532.807627314818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4">
        <f t="shared" si="108"/>
        <v>2012</v>
      </c>
      <c r="U1357" s="16">
        <f t="shared" si="109"/>
        <v>41243.416666666664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4">
        <f t="shared" si="108"/>
        <v>2013</v>
      </c>
      <c r="U1358" s="16">
        <f t="shared" si="109"/>
        <v>41460.038888888892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4">
        <f t="shared" si="108"/>
        <v>2013</v>
      </c>
      <c r="U1359" s="16">
        <f t="shared" si="109"/>
        <v>41334.249305555553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4">
        <f t="shared" si="108"/>
        <v>2011</v>
      </c>
      <c r="U1360" s="16">
        <f t="shared" si="109"/>
        <v>40719.570868055554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4">
        <f t="shared" si="108"/>
        <v>2011</v>
      </c>
      <c r="U1361" s="16">
        <f t="shared" si="109"/>
        <v>40730.814699074072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4">
        <f t="shared" si="108"/>
        <v>2012</v>
      </c>
      <c r="U1362" s="16">
        <f t="shared" si="109"/>
        <v>41123.900694444441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4">
        <f t="shared" si="108"/>
        <v>2014</v>
      </c>
      <c r="U1363" s="16">
        <f t="shared" si="109"/>
        <v>41811.717268518521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4">
        <f t="shared" si="108"/>
        <v>2013</v>
      </c>
      <c r="U1364" s="16">
        <f t="shared" si="109"/>
        <v>41524.934386574074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4">
        <f t="shared" si="108"/>
        <v>2016</v>
      </c>
      <c r="U1365" s="16">
        <f t="shared" si="109"/>
        <v>42415.332638888889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4">
        <f t="shared" si="108"/>
        <v>2014</v>
      </c>
      <c r="U1366" s="16">
        <f t="shared" si="109"/>
        <v>42011.6956712963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4">
        <f t="shared" si="108"/>
        <v>2015</v>
      </c>
      <c r="U1367" s="16">
        <f t="shared" si="109"/>
        <v>42079.691574074073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4">
        <f t="shared" si="108"/>
        <v>2014</v>
      </c>
      <c r="U1368" s="16">
        <f t="shared" si="109"/>
        <v>41970.037766203706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4">
        <f t="shared" si="108"/>
        <v>2015</v>
      </c>
      <c r="U1369" s="16">
        <f t="shared" si="109"/>
        <v>42322.044560185182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4">
        <f t="shared" si="108"/>
        <v>2015</v>
      </c>
      <c r="U1370" s="16">
        <f t="shared" si="109"/>
        <v>42170.190902777773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4">
        <f t="shared" si="108"/>
        <v>2014</v>
      </c>
      <c r="U1371" s="16">
        <f t="shared" si="109"/>
        <v>41740.594282407408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4">
        <f t="shared" si="108"/>
        <v>2013</v>
      </c>
      <c r="U1372" s="16">
        <f t="shared" si="109"/>
        <v>41563.00335648148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4">
        <f t="shared" si="108"/>
        <v>2015</v>
      </c>
      <c r="U1373" s="16">
        <f t="shared" si="109"/>
        <v>42131.758587962962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4">
        <f t="shared" si="108"/>
        <v>2012</v>
      </c>
      <c r="U1374" s="16">
        <f t="shared" si="109"/>
        <v>41102.739953703705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4">
        <f t="shared" si="108"/>
        <v>2016</v>
      </c>
      <c r="U1375" s="16">
        <f t="shared" si="109"/>
        <v>42734.95177083333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4">
        <f t="shared" si="108"/>
        <v>2016</v>
      </c>
      <c r="U1376" s="16">
        <f t="shared" si="109"/>
        <v>42454.12023148148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4">
        <f t="shared" si="108"/>
        <v>2016</v>
      </c>
      <c r="U1377" s="16">
        <f t="shared" si="109"/>
        <v>42750.066192129627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4">
        <f t="shared" si="108"/>
        <v>2016</v>
      </c>
      <c r="U1378" s="16">
        <f t="shared" si="109"/>
        <v>42707.710717592592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4">
        <f t="shared" si="108"/>
        <v>2017</v>
      </c>
      <c r="U1379" s="16">
        <f t="shared" si="109"/>
        <v>42769.174305555556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4">
        <f t="shared" si="108"/>
        <v>2016</v>
      </c>
      <c r="U1380" s="16">
        <f t="shared" si="109"/>
        <v>42583.759374999994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4">
        <f t="shared" si="108"/>
        <v>2015</v>
      </c>
      <c r="U1381" s="16">
        <f t="shared" si="109"/>
        <v>42160.491620370376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4">
        <f t="shared" si="108"/>
        <v>2015</v>
      </c>
      <c r="U1382" s="16">
        <f t="shared" si="109"/>
        <v>42164.083333333328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4">
        <f t="shared" si="108"/>
        <v>2016</v>
      </c>
      <c r="U1383" s="16">
        <f t="shared" si="109"/>
        <v>42733.214409722219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4">
        <f t="shared" si="108"/>
        <v>2013</v>
      </c>
      <c r="U1384" s="16">
        <f t="shared" si="109"/>
        <v>41400.800185185188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4">
        <f t="shared" si="108"/>
        <v>2016</v>
      </c>
      <c r="U1385" s="16">
        <f t="shared" si="109"/>
        <v>42727.074976851851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4">
        <f t="shared" si="108"/>
        <v>2015</v>
      </c>
      <c r="U1386" s="16">
        <f t="shared" si="109"/>
        <v>42190.735208333332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4">
        <f t="shared" si="108"/>
        <v>2016</v>
      </c>
      <c r="U1387" s="16">
        <f t="shared" si="109"/>
        <v>42489.507638888885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4">
        <f t="shared" si="108"/>
        <v>2015</v>
      </c>
      <c r="U1388" s="16">
        <f t="shared" si="109"/>
        <v>42214.646863425922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4">
        <f t="shared" si="108"/>
        <v>2015</v>
      </c>
      <c r="U1389" s="16">
        <f t="shared" si="109"/>
        <v>42158.1875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4">
        <f t="shared" si="108"/>
        <v>2016</v>
      </c>
      <c r="U1390" s="16">
        <f t="shared" si="109"/>
        <v>42660.676388888889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4">
        <f t="shared" si="108"/>
        <v>2016</v>
      </c>
      <c r="U1391" s="16">
        <f t="shared" si="109"/>
        <v>42595.480983796297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4">
        <f t="shared" si="108"/>
        <v>2015</v>
      </c>
      <c r="U1392" s="16">
        <f t="shared" si="109"/>
        <v>42121.716666666667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4">
        <f t="shared" si="108"/>
        <v>2015</v>
      </c>
      <c r="U1393" s="16">
        <f t="shared" si="109"/>
        <v>42238.207638888889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4">
        <f t="shared" si="108"/>
        <v>2016</v>
      </c>
      <c r="U1394" s="16">
        <f t="shared" si="109"/>
        <v>42432.154930555553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4">
        <f t="shared" si="108"/>
        <v>2016</v>
      </c>
      <c r="U1395" s="16">
        <f t="shared" si="109"/>
        <v>42583.681979166664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4">
        <f t="shared" si="108"/>
        <v>2017</v>
      </c>
      <c r="U1396" s="16">
        <f t="shared" si="109"/>
        <v>42795.125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4">
        <f t="shared" si="108"/>
        <v>2016</v>
      </c>
      <c r="U1397" s="16">
        <f t="shared" si="109"/>
        <v>42749.90834490741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4">
        <f t="shared" si="108"/>
        <v>2015</v>
      </c>
      <c r="U1398" s="16">
        <f t="shared" si="109"/>
        <v>42048.99863425926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4">
        <f t="shared" si="108"/>
        <v>2016</v>
      </c>
      <c r="U1399" s="16">
        <f t="shared" si="109"/>
        <v>42670.888194444444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4">
        <f t="shared" si="108"/>
        <v>2016</v>
      </c>
      <c r="U1400" s="16">
        <f t="shared" si="109"/>
        <v>42556.874236111107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4">
        <f t="shared" si="108"/>
        <v>2014</v>
      </c>
      <c r="U1401" s="16">
        <f t="shared" si="109"/>
        <v>41919.004317129627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4">
        <f t="shared" si="108"/>
        <v>2016</v>
      </c>
      <c r="U1402" s="16">
        <f t="shared" si="109"/>
        <v>42533.229166666672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4">
        <f t="shared" si="108"/>
        <v>2013</v>
      </c>
      <c r="U1403" s="16">
        <f t="shared" si="109"/>
        <v>41420.99622685185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4">
        <f t="shared" si="108"/>
        <v>2015</v>
      </c>
      <c r="U1404" s="16">
        <f t="shared" si="109"/>
        <v>42125.011701388896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4">
        <f t="shared" si="108"/>
        <v>2013</v>
      </c>
      <c r="U1405" s="16">
        <f t="shared" si="109"/>
        <v>41481.062905092593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4">
        <f t="shared" si="108"/>
        <v>2015</v>
      </c>
      <c r="U1406" s="16">
        <f t="shared" si="109"/>
        <v>42057.510243055556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4">
        <f t="shared" si="108"/>
        <v>2014</v>
      </c>
      <c r="U1407" s="16">
        <f t="shared" si="109"/>
        <v>41971.722233796296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4">
        <f t="shared" si="108"/>
        <v>2015</v>
      </c>
      <c r="U1408" s="16">
        <f t="shared" si="109"/>
        <v>42350.416666666672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4">
        <f t="shared" si="108"/>
        <v>2014</v>
      </c>
      <c r="U1409" s="16">
        <f t="shared" si="109"/>
        <v>41863.536782407406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4">
        <f t="shared" si="108"/>
        <v>2015</v>
      </c>
      <c r="U1410" s="16">
        <f t="shared" si="109"/>
        <v>42321.913842592592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4">
        <f t="shared" ref="T1411:T1474" si="113">YEAR(S1411)</f>
        <v>2014</v>
      </c>
      <c r="U1411" s="16">
        <f t="shared" ref="U1411:U1474" si="114">(((I1411/60)/60)/24)+DATE(1970,1,1)</f>
        <v>42005.175173611111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4">
        <f t="shared" si="113"/>
        <v>2016</v>
      </c>
      <c r="U1412" s="16">
        <f t="shared" si="114"/>
        <v>42524.318518518514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4">
        <f t="shared" si="113"/>
        <v>2015</v>
      </c>
      <c r="U1413" s="16">
        <f t="shared" si="114"/>
        <v>42041.059027777781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4">
        <f t="shared" si="113"/>
        <v>2014</v>
      </c>
      <c r="U1414" s="16">
        <f t="shared" si="114"/>
        <v>41977.063645833332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4">
        <f t="shared" si="113"/>
        <v>2015</v>
      </c>
      <c r="U1415" s="16">
        <f t="shared" si="114"/>
        <v>42420.437152777777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4">
        <f t="shared" si="113"/>
        <v>2016</v>
      </c>
      <c r="U1416" s="16">
        <f t="shared" si="114"/>
        <v>42738.25309027778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4">
        <f t="shared" si="113"/>
        <v>2015</v>
      </c>
      <c r="U1417" s="16">
        <f t="shared" si="114"/>
        <v>42232.675821759258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4">
        <f t="shared" si="113"/>
        <v>2015</v>
      </c>
      <c r="U1418" s="16">
        <f t="shared" si="114"/>
        <v>42329.967812499999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4">
        <f t="shared" si="113"/>
        <v>2015</v>
      </c>
      <c r="U1419" s="16">
        <f t="shared" si="114"/>
        <v>42262.465972222228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4">
        <f t="shared" si="113"/>
        <v>2016</v>
      </c>
      <c r="U1420" s="16">
        <f t="shared" si="114"/>
        <v>42425.456412037034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4">
        <f t="shared" si="113"/>
        <v>2016</v>
      </c>
      <c r="U1421" s="16">
        <f t="shared" si="114"/>
        <v>42652.456238425926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4">
        <f t="shared" si="113"/>
        <v>2016</v>
      </c>
      <c r="U1422" s="16">
        <f t="shared" si="114"/>
        <v>42549.667662037042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4">
        <f t="shared" si="113"/>
        <v>2015</v>
      </c>
      <c r="U1423" s="16">
        <f t="shared" si="114"/>
        <v>42043.915613425925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4">
        <f t="shared" si="113"/>
        <v>2016</v>
      </c>
      <c r="U1424" s="16">
        <f t="shared" si="114"/>
        <v>42634.239629629628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4">
        <f t="shared" si="113"/>
        <v>2015</v>
      </c>
      <c r="U1425" s="16">
        <f t="shared" si="114"/>
        <v>42370.360312500001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4">
        <f t="shared" si="113"/>
        <v>2016</v>
      </c>
      <c r="U1426" s="16">
        <f t="shared" si="114"/>
        <v>42689.759282407409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4">
        <f t="shared" si="113"/>
        <v>2015</v>
      </c>
      <c r="U1427" s="16">
        <f t="shared" si="114"/>
        <v>42123.131469907406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4">
        <f t="shared" si="113"/>
        <v>2015</v>
      </c>
      <c r="U1428" s="16">
        <f t="shared" si="114"/>
        <v>42240.390277777777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4">
        <f t="shared" si="113"/>
        <v>2016</v>
      </c>
      <c r="U1429" s="16">
        <f t="shared" si="114"/>
        <v>42631.851678240739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4">
        <f t="shared" si="113"/>
        <v>2016</v>
      </c>
      <c r="U1430" s="16">
        <f t="shared" si="114"/>
        <v>42462.338159722218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4">
        <f t="shared" si="113"/>
        <v>2015</v>
      </c>
      <c r="U1431" s="16">
        <f t="shared" si="114"/>
        <v>42104.060671296291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4">
        <f t="shared" si="113"/>
        <v>2014</v>
      </c>
      <c r="U1432" s="16">
        <f t="shared" si="114"/>
        <v>41992.813518518517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4">
        <f t="shared" si="113"/>
        <v>2015</v>
      </c>
      <c r="U1433" s="16">
        <f t="shared" si="114"/>
        <v>42334.252500000002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4">
        <f t="shared" si="113"/>
        <v>2015</v>
      </c>
      <c r="U1434" s="16">
        <f t="shared" si="114"/>
        <v>42205.780416666668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4">
        <f t="shared" si="113"/>
        <v>2016</v>
      </c>
      <c r="U1435" s="16">
        <f t="shared" si="114"/>
        <v>42714.458333333328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4">
        <f t="shared" si="113"/>
        <v>2015</v>
      </c>
      <c r="U1436" s="16">
        <f t="shared" si="114"/>
        <v>42163.625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4">
        <f t="shared" si="113"/>
        <v>2015</v>
      </c>
      <c r="U1437" s="16">
        <f t="shared" si="114"/>
        <v>42288.780324074076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4">
        <f t="shared" si="113"/>
        <v>2016</v>
      </c>
      <c r="U1438" s="16">
        <f t="shared" si="114"/>
        <v>42421.35019675926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4">
        <f t="shared" si="113"/>
        <v>2014</v>
      </c>
      <c r="U1439" s="16">
        <f t="shared" si="114"/>
        <v>41833.207638888889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4">
        <f t="shared" si="113"/>
        <v>2016</v>
      </c>
      <c r="U1440" s="16">
        <f t="shared" si="114"/>
        <v>42487.579861111109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4">
        <f t="shared" si="113"/>
        <v>2015</v>
      </c>
      <c r="U1441" s="16">
        <f t="shared" si="114"/>
        <v>42070.829872685179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4">
        <f t="shared" si="113"/>
        <v>2016</v>
      </c>
      <c r="U1442" s="16">
        <f t="shared" si="114"/>
        <v>42516.748414351852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4">
        <f t="shared" si="113"/>
        <v>2015</v>
      </c>
      <c r="U1443" s="16">
        <f t="shared" si="114"/>
        <v>42258.765844907408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4">
        <f t="shared" si="113"/>
        <v>2016</v>
      </c>
      <c r="U1444" s="16">
        <f t="shared" si="114"/>
        <v>42515.64534722222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4">
        <f t="shared" si="113"/>
        <v>2016</v>
      </c>
      <c r="U1445" s="16">
        <f t="shared" si="114"/>
        <v>42737.926030092596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4">
        <f t="shared" si="113"/>
        <v>2015</v>
      </c>
      <c r="U1446" s="16">
        <f t="shared" si="114"/>
        <v>42259.873402777783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4">
        <f t="shared" si="113"/>
        <v>2015</v>
      </c>
      <c r="U1447" s="16">
        <f t="shared" si="114"/>
        <v>42169.542303240742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4">
        <f t="shared" si="113"/>
        <v>2016</v>
      </c>
      <c r="U1448" s="16">
        <f t="shared" si="114"/>
        <v>42481.447662037041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4">
        <f t="shared" si="113"/>
        <v>2016</v>
      </c>
      <c r="U1449" s="16">
        <f t="shared" si="114"/>
        <v>42559.730717592596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4">
        <f t="shared" si="113"/>
        <v>2015</v>
      </c>
      <c r="U1450" s="16">
        <f t="shared" si="114"/>
        <v>42146.225694444445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4">
        <f t="shared" si="113"/>
        <v>2015</v>
      </c>
      <c r="U1451" s="16">
        <f t="shared" si="114"/>
        <v>42134.811400462961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4">
        <f t="shared" si="113"/>
        <v>2016</v>
      </c>
      <c r="U1452" s="16">
        <f t="shared" si="114"/>
        <v>42420.171261574069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4">
        <f t="shared" si="113"/>
        <v>2014</v>
      </c>
      <c r="U1453" s="16">
        <f t="shared" si="114"/>
        <v>41962.00068287037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4">
        <f t="shared" si="113"/>
        <v>2014</v>
      </c>
      <c r="U1454" s="16">
        <f t="shared" si="114"/>
        <v>41848.703275462962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4">
        <f t="shared" si="113"/>
        <v>2017</v>
      </c>
      <c r="U1455" s="16">
        <f t="shared" si="114"/>
        <v>42840.654479166667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4">
        <f t="shared" si="113"/>
        <v>2016</v>
      </c>
      <c r="U1456" s="16">
        <f t="shared" si="114"/>
        <v>42484.915972222225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4">
        <f t="shared" si="113"/>
        <v>2014</v>
      </c>
      <c r="U1457" s="16">
        <f t="shared" si="114"/>
        <v>41887.568749999999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4">
        <f t="shared" si="113"/>
        <v>2016</v>
      </c>
      <c r="U1458" s="16">
        <f t="shared" si="114"/>
        <v>42738.668576388889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4">
        <f t="shared" si="113"/>
        <v>2015</v>
      </c>
      <c r="U1459" s="16">
        <f t="shared" si="114"/>
        <v>42319.938009259262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4">
        <f t="shared" si="113"/>
        <v>2014</v>
      </c>
      <c r="U1460" s="16">
        <f t="shared" si="114"/>
        <v>41862.166666666664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4">
        <f t="shared" si="113"/>
        <v>2015</v>
      </c>
      <c r="U1461" s="16">
        <f t="shared" si="114"/>
        <v>42340.725694444445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4">
        <f t="shared" si="113"/>
        <v>2014</v>
      </c>
      <c r="U1462" s="16">
        <f t="shared" si="114"/>
        <v>41973.989583333328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4">
        <f t="shared" si="113"/>
        <v>2014</v>
      </c>
      <c r="U1463" s="16">
        <f t="shared" si="114"/>
        <v>41933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4">
        <f t="shared" si="113"/>
        <v>2013</v>
      </c>
      <c r="U1464" s="16">
        <f t="shared" si="114"/>
        <v>41374.662858796299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4">
        <f t="shared" si="113"/>
        <v>2013</v>
      </c>
      <c r="U1465" s="16">
        <f t="shared" si="114"/>
        <v>41371.869652777779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4">
        <f t="shared" si="113"/>
        <v>2013</v>
      </c>
      <c r="U1466" s="16">
        <f t="shared" si="114"/>
        <v>41321.661550925928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4">
        <f t="shared" si="113"/>
        <v>2012</v>
      </c>
      <c r="U1467" s="16">
        <f t="shared" si="114"/>
        <v>40990.125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4">
        <f t="shared" si="113"/>
        <v>2015</v>
      </c>
      <c r="U1468" s="16">
        <f t="shared" si="114"/>
        <v>42381.208333333328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4">
        <f t="shared" si="113"/>
        <v>2012</v>
      </c>
      <c r="U1469" s="16">
        <f t="shared" si="114"/>
        <v>40993.760243055556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4">
        <f t="shared" si="113"/>
        <v>2011</v>
      </c>
      <c r="U1470" s="16">
        <f t="shared" si="114"/>
        <v>40706.014456018522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4">
        <f t="shared" si="113"/>
        <v>2013</v>
      </c>
      <c r="U1471" s="16">
        <f t="shared" si="114"/>
        <v>41320.598483796297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4">
        <f t="shared" si="113"/>
        <v>2012</v>
      </c>
      <c r="U1472" s="16">
        <f t="shared" si="114"/>
        <v>41271.827118055553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4">
        <f t="shared" si="113"/>
        <v>2015</v>
      </c>
      <c r="U1473" s="16">
        <f t="shared" si="114"/>
        <v>42103.957569444443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4">
        <f t="shared" si="113"/>
        <v>2013</v>
      </c>
      <c r="U1474" s="16">
        <f t="shared" si="114"/>
        <v>41563.542858796296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4">
        <f t="shared" ref="T1475:T1538" si="118">YEAR(S1475)</f>
        <v>2012</v>
      </c>
      <c r="U1475" s="16">
        <f t="shared" ref="U1475:U1538" si="119">(((I1475/60)/60)/24)+DATE(1970,1,1)</f>
        <v>40969.979618055557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4">
        <f t="shared" si="118"/>
        <v>2013</v>
      </c>
      <c r="U1476" s="16">
        <f t="shared" si="119"/>
        <v>41530.727916666663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4">
        <f t="shared" si="118"/>
        <v>2014</v>
      </c>
      <c r="U1477" s="16">
        <f t="shared" si="119"/>
        <v>41993.207638888889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4">
        <f t="shared" si="118"/>
        <v>2011</v>
      </c>
      <c r="U1478" s="16">
        <f t="shared" si="119"/>
        <v>40796.041921296295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4">
        <f t="shared" si="118"/>
        <v>2011</v>
      </c>
      <c r="U1479" s="16">
        <f t="shared" si="119"/>
        <v>40900.125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4">
        <f t="shared" si="118"/>
        <v>2013</v>
      </c>
      <c r="U1480" s="16">
        <f t="shared" si="119"/>
        <v>41408.871678240743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4">
        <f t="shared" si="118"/>
        <v>2014</v>
      </c>
      <c r="U1481" s="16">
        <f t="shared" si="119"/>
        <v>41769.165972222225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4">
        <f t="shared" si="118"/>
        <v>2013</v>
      </c>
      <c r="U1482" s="16">
        <f t="shared" si="119"/>
        <v>41481.708333333336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4">
        <f t="shared" si="118"/>
        <v>2013</v>
      </c>
      <c r="U1483" s="16">
        <f t="shared" si="119"/>
        <v>41580.922974537039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4">
        <f t="shared" si="118"/>
        <v>2012</v>
      </c>
      <c r="U1484" s="16">
        <f t="shared" si="119"/>
        <v>41159.32708333333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4">
        <f t="shared" si="118"/>
        <v>2016</v>
      </c>
      <c r="U1485" s="16">
        <f t="shared" si="119"/>
        <v>42573.192997685182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4">
        <f t="shared" si="118"/>
        <v>2012</v>
      </c>
      <c r="U1486" s="16">
        <f t="shared" si="119"/>
        <v>41111.618750000001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4">
        <f t="shared" si="118"/>
        <v>2015</v>
      </c>
      <c r="U1487" s="16">
        <f t="shared" si="119"/>
        <v>42175.795983796299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4">
        <f t="shared" si="118"/>
        <v>2015</v>
      </c>
      <c r="U1488" s="16">
        <f t="shared" si="119"/>
        <v>42062.168530092589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4">
        <f t="shared" si="118"/>
        <v>2016</v>
      </c>
      <c r="U1489" s="16">
        <f t="shared" si="119"/>
        <v>42584.917488425926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4">
        <f t="shared" si="118"/>
        <v>2013</v>
      </c>
      <c r="U1490" s="16">
        <f t="shared" si="119"/>
        <v>41644.563194444447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4">
        <f t="shared" si="118"/>
        <v>2012</v>
      </c>
      <c r="U1491" s="16">
        <f t="shared" si="119"/>
        <v>41228.653379629628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4">
        <f t="shared" si="118"/>
        <v>2013</v>
      </c>
      <c r="U1492" s="16">
        <f t="shared" si="119"/>
        <v>41549.561041666668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4">
        <f t="shared" si="118"/>
        <v>2014</v>
      </c>
      <c r="U1493" s="16">
        <f t="shared" si="119"/>
        <v>42050.651388888888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4">
        <f t="shared" si="118"/>
        <v>2011</v>
      </c>
      <c r="U1494" s="16">
        <f t="shared" si="119"/>
        <v>40712.884791666671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4">
        <f t="shared" si="118"/>
        <v>2013</v>
      </c>
      <c r="U1495" s="16">
        <f t="shared" si="119"/>
        <v>41441.866608796299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4">
        <f t="shared" si="118"/>
        <v>2015</v>
      </c>
      <c r="U1496" s="16">
        <f t="shared" si="119"/>
        <v>42097.651388888888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4">
        <f t="shared" si="118"/>
        <v>2011</v>
      </c>
      <c r="U1497" s="16">
        <f t="shared" si="119"/>
        <v>40782.789710648147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4">
        <f t="shared" si="118"/>
        <v>2014</v>
      </c>
      <c r="U1498" s="16">
        <f t="shared" si="119"/>
        <v>41898.475219907406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4">
        <f t="shared" si="118"/>
        <v>2013</v>
      </c>
      <c r="U1499" s="16">
        <f t="shared" si="119"/>
        <v>41486.821527777778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4">
        <f t="shared" si="118"/>
        <v>2014</v>
      </c>
      <c r="U1500" s="16">
        <f t="shared" si="119"/>
        <v>41885.983541666668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4">
        <f t="shared" si="118"/>
        <v>2016</v>
      </c>
      <c r="U1501" s="16">
        <f t="shared" si="119"/>
        <v>42587.007326388892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4">
        <f t="shared" si="118"/>
        <v>2013</v>
      </c>
      <c r="U1502" s="16">
        <f t="shared" si="119"/>
        <v>41395.904594907406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4">
        <f t="shared" si="118"/>
        <v>2015</v>
      </c>
      <c r="U1503" s="16">
        <f t="shared" si="119"/>
        <v>42193.583599537036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4">
        <f t="shared" si="118"/>
        <v>2016</v>
      </c>
      <c r="U1504" s="16">
        <f t="shared" si="119"/>
        <v>42454.916666666672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4">
        <f t="shared" si="118"/>
        <v>2016</v>
      </c>
      <c r="U1505" s="16">
        <f t="shared" si="119"/>
        <v>42666.347233796296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4">
        <f t="shared" si="118"/>
        <v>2014</v>
      </c>
      <c r="U1506" s="16">
        <f t="shared" si="119"/>
        <v>41800.356249999997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4">
        <f t="shared" si="118"/>
        <v>2016</v>
      </c>
      <c r="U1507" s="16">
        <f t="shared" si="119"/>
        <v>42451.834027777775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4">
        <f t="shared" si="118"/>
        <v>2014</v>
      </c>
      <c r="U1508" s="16">
        <f t="shared" si="119"/>
        <v>41844.785925925928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4">
        <f t="shared" si="118"/>
        <v>2010</v>
      </c>
      <c r="U1509" s="16">
        <f t="shared" si="119"/>
        <v>40313.340277777781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4">
        <f t="shared" si="118"/>
        <v>2014</v>
      </c>
      <c r="U1510" s="16">
        <f t="shared" si="119"/>
        <v>41817.614363425928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4">
        <f t="shared" si="118"/>
        <v>2017</v>
      </c>
      <c r="U1511" s="16">
        <f t="shared" si="119"/>
        <v>42780.957638888889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4">
        <f t="shared" si="118"/>
        <v>2014</v>
      </c>
      <c r="U1512" s="16">
        <f t="shared" si="119"/>
        <v>41839.385162037033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4">
        <f t="shared" si="118"/>
        <v>2015</v>
      </c>
      <c r="U1513" s="16">
        <f t="shared" si="119"/>
        <v>42326.625046296293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4">
        <f t="shared" si="118"/>
        <v>2017</v>
      </c>
      <c r="U1514" s="16">
        <f t="shared" si="119"/>
        <v>42771.684479166666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4">
        <f t="shared" si="118"/>
        <v>2014</v>
      </c>
      <c r="U1515" s="16">
        <f t="shared" si="119"/>
        <v>41836.637337962966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4">
        <f t="shared" si="118"/>
        <v>2015</v>
      </c>
      <c r="U1516" s="16">
        <f t="shared" si="119"/>
        <v>42274.597685185188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4">
        <f t="shared" si="118"/>
        <v>2016</v>
      </c>
      <c r="U1517" s="16">
        <f t="shared" si="119"/>
        <v>42445.211770833332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4">
        <f t="shared" si="118"/>
        <v>2016</v>
      </c>
      <c r="U1518" s="16">
        <f t="shared" si="119"/>
        <v>42649.583333333328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4">
        <f t="shared" si="118"/>
        <v>2014</v>
      </c>
      <c r="U1519" s="16">
        <f t="shared" si="119"/>
        <v>41979.25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4">
        <f t="shared" si="118"/>
        <v>2014</v>
      </c>
      <c r="U1520" s="16">
        <f t="shared" si="119"/>
        <v>41790.8200462963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4">
        <f t="shared" si="118"/>
        <v>2014</v>
      </c>
      <c r="U1521" s="16">
        <f t="shared" si="119"/>
        <v>41810.915972222225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4">
        <f t="shared" si="118"/>
        <v>2014</v>
      </c>
      <c r="U1522" s="16">
        <f t="shared" si="119"/>
        <v>41992.166666666672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4">
        <f t="shared" si="118"/>
        <v>2016</v>
      </c>
      <c r="U1523" s="16">
        <f t="shared" si="119"/>
        <v>42528.167719907404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4">
        <f t="shared" si="118"/>
        <v>2014</v>
      </c>
      <c r="U1524" s="16">
        <f t="shared" si="119"/>
        <v>41929.830312500002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4">
        <f t="shared" si="118"/>
        <v>2014</v>
      </c>
      <c r="U1525" s="16">
        <f t="shared" si="119"/>
        <v>41996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4">
        <f t="shared" si="118"/>
        <v>2017</v>
      </c>
      <c r="U1526" s="16">
        <f t="shared" si="119"/>
        <v>42786.501041666663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4">
        <f t="shared" si="118"/>
        <v>2016</v>
      </c>
      <c r="U1527" s="16">
        <f t="shared" si="119"/>
        <v>42600.702986111108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4">
        <f t="shared" si="118"/>
        <v>2015</v>
      </c>
      <c r="U1528" s="16">
        <f t="shared" si="119"/>
        <v>42388.276006944448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4">
        <f t="shared" si="118"/>
        <v>2017</v>
      </c>
      <c r="U1529" s="16">
        <f t="shared" si="119"/>
        <v>42808.558865740735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4">
        <f t="shared" si="118"/>
        <v>2017</v>
      </c>
      <c r="U1530" s="16">
        <f t="shared" si="119"/>
        <v>42767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4">
        <f t="shared" si="118"/>
        <v>2015</v>
      </c>
      <c r="U1531" s="16">
        <f t="shared" si="119"/>
        <v>42082.587037037039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4">
        <f t="shared" si="118"/>
        <v>2015</v>
      </c>
      <c r="U1532" s="16">
        <f t="shared" si="119"/>
        <v>42300.767303240747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4">
        <f t="shared" si="118"/>
        <v>2014</v>
      </c>
      <c r="U1533" s="16">
        <f t="shared" si="119"/>
        <v>41974.125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4">
        <f t="shared" si="118"/>
        <v>2016</v>
      </c>
      <c r="U1534" s="16">
        <f t="shared" si="119"/>
        <v>42415.625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4">
        <f t="shared" si="118"/>
        <v>2016</v>
      </c>
      <c r="U1535" s="16">
        <f t="shared" si="119"/>
        <v>42492.165972222225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4">
        <f t="shared" si="118"/>
        <v>2015</v>
      </c>
      <c r="U1536" s="16">
        <f t="shared" si="119"/>
        <v>42251.67432870371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4">
        <f t="shared" si="118"/>
        <v>2016</v>
      </c>
      <c r="U1537" s="16">
        <f t="shared" si="119"/>
        <v>42513.916666666672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4">
        <f t="shared" si="118"/>
        <v>2015</v>
      </c>
      <c r="U1538" s="16">
        <f t="shared" si="119"/>
        <v>42243.802199074074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4">
        <f t="shared" ref="T1539:T1602" si="123">YEAR(S1539)</f>
        <v>2016</v>
      </c>
      <c r="U1539" s="16">
        <f t="shared" ref="U1539:U1602" si="124">(((I1539/60)/60)/24)+DATE(1970,1,1)</f>
        <v>42588.75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4">
        <f t="shared" si="123"/>
        <v>2014</v>
      </c>
      <c r="U1540" s="16">
        <f t="shared" si="124"/>
        <v>42026.782060185185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4">
        <f t="shared" si="123"/>
        <v>2016</v>
      </c>
      <c r="U1541" s="16">
        <f t="shared" si="124"/>
        <v>42738.919201388882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4">
        <f t="shared" si="123"/>
        <v>2014</v>
      </c>
      <c r="U1542" s="16">
        <f t="shared" si="124"/>
        <v>41969.052083333328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4">
        <f t="shared" si="123"/>
        <v>2014</v>
      </c>
      <c r="U1543" s="16">
        <f t="shared" si="124"/>
        <v>42004.712245370371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4">
        <f t="shared" si="123"/>
        <v>2015</v>
      </c>
      <c r="U1544" s="16">
        <f t="shared" si="124"/>
        <v>42185.996527777781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4">
        <f t="shared" si="123"/>
        <v>2014</v>
      </c>
      <c r="U1545" s="16">
        <f t="shared" si="124"/>
        <v>41965.551319444443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4">
        <f t="shared" si="123"/>
        <v>2015</v>
      </c>
      <c r="U1546" s="16">
        <f t="shared" si="124"/>
        <v>42095.012499999997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4">
        <f t="shared" si="123"/>
        <v>2015</v>
      </c>
      <c r="U1547" s="16">
        <f t="shared" si="124"/>
        <v>42065.886111111111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4">
        <f t="shared" si="123"/>
        <v>2014</v>
      </c>
      <c r="U1548" s="16">
        <f t="shared" si="124"/>
        <v>41899.212951388887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4">
        <f t="shared" si="123"/>
        <v>2017</v>
      </c>
      <c r="U1549" s="16">
        <f t="shared" si="124"/>
        <v>42789.426875000005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4">
        <f t="shared" si="123"/>
        <v>2015</v>
      </c>
      <c r="U1550" s="16">
        <f t="shared" si="124"/>
        <v>42316.923842592587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4">
        <f t="shared" si="123"/>
        <v>2015</v>
      </c>
      <c r="U1551" s="16">
        <f t="shared" si="124"/>
        <v>42311.177766203706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4">
        <f t="shared" si="123"/>
        <v>2016</v>
      </c>
      <c r="U1552" s="16">
        <f t="shared" si="124"/>
        <v>42502.449467592596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4">
        <f t="shared" si="123"/>
        <v>2015</v>
      </c>
      <c r="U1553" s="16">
        <f t="shared" si="124"/>
        <v>42151.824525462958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4">
        <f t="shared" si="123"/>
        <v>2014</v>
      </c>
      <c r="U1554" s="16">
        <f t="shared" si="124"/>
        <v>41913.165972222225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4">
        <f t="shared" si="123"/>
        <v>2015</v>
      </c>
      <c r="U1555" s="16">
        <f t="shared" si="124"/>
        <v>42249.282951388886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4">
        <f t="shared" si="123"/>
        <v>2015</v>
      </c>
      <c r="U1556" s="16">
        <f t="shared" si="124"/>
        <v>42218.252199074079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4">
        <f t="shared" si="123"/>
        <v>2015</v>
      </c>
      <c r="U1557" s="16">
        <f t="shared" si="124"/>
        <v>42264.708333333328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4">
        <f t="shared" si="123"/>
        <v>2016</v>
      </c>
      <c r="U1558" s="16">
        <f t="shared" si="124"/>
        <v>42555.153055555551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4">
        <f t="shared" si="123"/>
        <v>2014</v>
      </c>
      <c r="U1559" s="16">
        <f t="shared" si="124"/>
        <v>41902.65315972222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4">
        <f t="shared" si="123"/>
        <v>2015</v>
      </c>
      <c r="U1560" s="16">
        <f t="shared" si="124"/>
        <v>42244.508333333331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4">
        <f t="shared" si="123"/>
        <v>2015</v>
      </c>
      <c r="U1561" s="16">
        <f t="shared" si="124"/>
        <v>42123.05322916666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4">
        <f t="shared" si="123"/>
        <v>2014</v>
      </c>
      <c r="U1562" s="16">
        <f t="shared" si="124"/>
        <v>41956.062418981484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4">
        <f t="shared" si="123"/>
        <v>2013</v>
      </c>
      <c r="U1563" s="16">
        <f t="shared" si="124"/>
        <v>41585.083368055559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4">
        <f t="shared" si="123"/>
        <v>2009</v>
      </c>
      <c r="U1564" s="16">
        <f t="shared" si="124"/>
        <v>40149.034722222219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4">
        <f t="shared" si="123"/>
        <v>2014</v>
      </c>
      <c r="U1565" s="16">
        <f t="shared" si="124"/>
        <v>41712.700821759259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4">
        <f t="shared" si="123"/>
        <v>2015</v>
      </c>
      <c r="U1566" s="16">
        <f t="shared" si="124"/>
        <v>42152.836805555555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4">
        <f t="shared" si="123"/>
        <v>2011</v>
      </c>
      <c r="U1567" s="16">
        <f t="shared" si="124"/>
        <v>40702.729872685188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4">
        <f t="shared" si="123"/>
        <v>2016</v>
      </c>
      <c r="U1568" s="16">
        <f t="shared" si="124"/>
        <v>42578.916666666672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4">
        <f t="shared" si="123"/>
        <v>2014</v>
      </c>
      <c r="U1569" s="16">
        <f t="shared" si="124"/>
        <v>41687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4">
        <f t="shared" si="123"/>
        <v>2014</v>
      </c>
      <c r="U1570" s="16">
        <f t="shared" si="124"/>
        <v>41997.062326388885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4">
        <f t="shared" si="123"/>
        <v>2013</v>
      </c>
      <c r="U1571" s="16">
        <f t="shared" si="124"/>
        <v>41419.679560185185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4">
        <f t="shared" si="123"/>
        <v>2016</v>
      </c>
      <c r="U1572" s="16">
        <f t="shared" si="124"/>
        <v>42468.771782407406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4">
        <f t="shared" si="123"/>
        <v>2015</v>
      </c>
      <c r="U1573" s="16">
        <f t="shared" si="124"/>
        <v>42174.769479166673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4">
        <f t="shared" si="123"/>
        <v>2016</v>
      </c>
      <c r="U1574" s="16">
        <f t="shared" si="124"/>
        <v>42428.999305555553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4">
        <f t="shared" si="123"/>
        <v>2017</v>
      </c>
      <c r="U1575" s="16">
        <f t="shared" si="124"/>
        <v>42826.165972222225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4">
        <f t="shared" si="123"/>
        <v>2015</v>
      </c>
      <c r="U1576" s="16">
        <f t="shared" si="124"/>
        <v>42052.927418981482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4">
        <f t="shared" si="123"/>
        <v>2014</v>
      </c>
      <c r="U1577" s="16">
        <f t="shared" si="124"/>
        <v>41829.524259259262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4">
        <f t="shared" si="123"/>
        <v>2015</v>
      </c>
      <c r="U1578" s="16">
        <f t="shared" si="124"/>
        <v>42185.879259259258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4">
        <f t="shared" si="123"/>
        <v>2012</v>
      </c>
      <c r="U1579" s="16">
        <f t="shared" si="124"/>
        <v>41114.847777777781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4">
        <f t="shared" si="123"/>
        <v>2010</v>
      </c>
      <c r="U1580" s="16">
        <f t="shared" si="124"/>
        <v>40423.083333333336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4">
        <f t="shared" si="123"/>
        <v>2013</v>
      </c>
      <c r="U1581" s="16">
        <f t="shared" si="124"/>
        <v>41514.996423611112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4">
        <f t="shared" si="123"/>
        <v>2012</v>
      </c>
      <c r="U1582" s="16">
        <f t="shared" si="124"/>
        <v>41050.050069444449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4">
        <f t="shared" si="123"/>
        <v>2015</v>
      </c>
      <c r="U1583" s="16">
        <f t="shared" si="124"/>
        <v>42357.448958333334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4">
        <f t="shared" si="123"/>
        <v>2015</v>
      </c>
      <c r="U1584" s="16">
        <f t="shared" si="124"/>
        <v>42303.888888888891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4">
        <f t="shared" si="123"/>
        <v>2014</v>
      </c>
      <c r="U1585" s="16">
        <f t="shared" si="124"/>
        <v>41907.904988425929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4">
        <f t="shared" si="123"/>
        <v>2014</v>
      </c>
      <c r="U1586" s="16">
        <f t="shared" si="124"/>
        <v>41789.649317129632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4">
        <f t="shared" si="123"/>
        <v>2016</v>
      </c>
      <c r="U1587" s="16">
        <f t="shared" si="124"/>
        <v>42729.458333333328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4">
        <f t="shared" si="123"/>
        <v>2015</v>
      </c>
      <c r="U1588" s="16">
        <f t="shared" si="124"/>
        <v>42099.062754629631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4">
        <f t="shared" si="123"/>
        <v>2014</v>
      </c>
      <c r="U1589" s="16">
        <f t="shared" si="124"/>
        <v>41986.950983796298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4">
        <f t="shared" si="123"/>
        <v>2015</v>
      </c>
      <c r="U1590" s="16">
        <f t="shared" si="124"/>
        <v>42035.841666666667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4">
        <f t="shared" si="123"/>
        <v>2015</v>
      </c>
      <c r="U1591" s="16">
        <f t="shared" si="124"/>
        <v>42286.984791666662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4">
        <f t="shared" si="123"/>
        <v>2015</v>
      </c>
      <c r="U1592" s="16">
        <f t="shared" si="124"/>
        <v>42270.857222222221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4">
        <f t="shared" si="123"/>
        <v>2016</v>
      </c>
      <c r="U1593" s="16">
        <f t="shared" si="124"/>
        <v>42463.68450231482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4">
        <f t="shared" si="123"/>
        <v>2015</v>
      </c>
      <c r="U1594" s="16">
        <f t="shared" si="124"/>
        <v>42091.031076388885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4">
        <f t="shared" si="123"/>
        <v>2015</v>
      </c>
      <c r="U1595" s="16">
        <f t="shared" si="124"/>
        <v>42063.845543981486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4">
        <f t="shared" si="123"/>
        <v>2016</v>
      </c>
      <c r="U1596" s="16">
        <f t="shared" si="124"/>
        <v>42505.681249999994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4">
        <f t="shared" si="123"/>
        <v>2014</v>
      </c>
      <c r="U1597" s="16">
        <f t="shared" si="124"/>
        <v>41808.842361111114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4">
        <f t="shared" si="123"/>
        <v>2014</v>
      </c>
      <c r="U1598" s="16">
        <f t="shared" si="124"/>
        <v>41986.471863425926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4">
        <f t="shared" si="123"/>
        <v>2016</v>
      </c>
      <c r="U1599" s="16">
        <f t="shared" si="124"/>
        <v>42633.354131944448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4">
        <f t="shared" si="123"/>
        <v>2015</v>
      </c>
      <c r="U1600" s="16">
        <f t="shared" si="124"/>
        <v>42211.667337962965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4">
        <f t="shared" si="123"/>
        <v>2016</v>
      </c>
      <c r="U1601" s="16">
        <f t="shared" si="124"/>
        <v>42468.497407407413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4">
        <f t="shared" si="123"/>
        <v>2014</v>
      </c>
      <c r="U1602" s="16">
        <f t="shared" si="124"/>
        <v>41835.21597222222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4">
        <f t="shared" ref="T1603:T1666" si="128">YEAR(S1603)</f>
        <v>2011</v>
      </c>
      <c r="U1603" s="16">
        <f t="shared" ref="U1603:U1666" si="129">(((I1603/60)/60)/24)+DATE(1970,1,1)</f>
        <v>40668.092974537038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4">
        <f t="shared" si="128"/>
        <v>2011</v>
      </c>
      <c r="U1604" s="16">
        <f t="shared" si="129"/>
        <v>40830.958333333336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4">
        <f t="shared" si="128"/>
        <v>2011</v>
      </c>
      <c r="U1605" s="16">
        <f t="shared" si="129"/>
        <v>40936.169664351852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4">
        <f t="shared" si="128"/>
        <v>2012</v>
      </c>
      <c r="U1606" s="16">
        <f t="shared" si="129"/>
        <v>40985.80364583333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4">
        <f t="shared" si="128"/>
        <v>2011</v>
      </c>
      <c r="U1607" s="16">
        <f t="shared" si="129"/>
        <v>40756.291666666664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4">
        <f t="shared" si="128"/>
        <v>2010</v>
      </c>
      <c r="U1608" s="16">
        <f t="shared" si="129"/>
        <v>40626.069884259261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4">
        <f t="shared" si="128"/>
        <v>2012</v>
      </c>
      <c r="U1609" s="16">
        <f t="shared" si="129"/>
        <v>41074.80846064815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4">
        <f t="shared" si="128"/>
        <v>2013</v>
      </c>
      <c r="U1610" s="16">
        <f t="shared" si="129"/>
        <v>41640.226388888892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4">
        <f t="shared" si="128"/>
        <v>2011</v>
      </c>
      <c r="U1611" s="16">
        <f t="shared" si="129"/>
        <v>40849.333333333336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4">
        <f t="shared" si="128"/>
        <v>2012</v>
      </c>
      <c r="U1612" s="16">
        <f t="shared" si="129"/>
        <v>41258.924884259257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4">
        <f t="shared" si="128"/>
        <v>2013</v>
      </c>
      <c r="U1613" s="16">
        <f t="shared" si="129"/>
        <v>41430.00037037037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4">
        <f t="shared" si="128"/>
        <v>2012</v>
      </c>
      <c r="U1614" s="16">
        <f t="shared" si="129"/>
        <v>41276.874814814815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4">
        <f t="shared" si="128"/>
        <v>2012</v>
      </c>
      <c r="U1615" s="16">
        <f t="shared" si="129"/>
        <v>41112.069467592592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4">
        <f t="shared" si="128"/>
        <v>2014</v>
      </c>
      <c r="U1616" s="16">
        <f t="shared" si="129"/>
        <v>41854.708333333336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4">
        <f t="shared" si="128"/>
        <v>2011</v>
      </c>
      <c r="U1617" s="16">
        <f t="shared" si="129"/>
        <v>40890.092546296299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4">
        <f t="shared" si="128"/>
        <v>2012</v>
      </c>
      <c r="U1618" s="16">
        <f t="shared" si="129"/>
        <v>41235.916666666664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4">
        <f t="shared" si="128"/>
        <v>2013</v>
      </c>
      <c r="U1619" s="16">
        <f t="shared" si="129"/>
        <v>41579.791666666664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4">
        <f t="shared" si="128"/>
        <v>2013</v>
      </c>
      <c r="U1620" s="16">
        <f t="shared" si="129"/>
        <v>41341.654340277775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4">
        <f t="shared" si="128"/>
        <v>2014</v>
      </c>
      <c r="U1621" s="16">
        <f t="shared" si="129"/>
        <v>41897.18618055556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4">
        <f t="shared" si="128"/>
        <v>2013</v>
      </c>
      <c r="U1622" s="16">
        <f t="shared" si="129"/>
        <v>41328.339583333334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4">
        <f t="shared" si="128"/>
        <v>2012</v>
      </c>
      <c r="U1623" s="16">
        <f t="shared" si="129"/>
        <v>41057.165972222225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4">
        <f t="shared" si="128"/>
        <v>2014</v>
      </c>
      <c r="U1624" s="16">
        <f t="shared" si="129"/>
        <v>41990.332638888889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4">
        <f t="shared" si="128"/>
        <v>2013</v>
      </c>
      <c r="U1625" s="16">
        <f t="shared" si="129"/>
        <v>41513.688530092593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4">
        <f t="shared" si="128"/>
        <v>2012</v>
      </c>
      <c r="U1626" s="16">
        <f t="shared" si="129"/>
        <v>41283.367303240739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4">
        <f t="shared" si="128"/>
        <v>2012</v>
      </c>
      <c r="U1627" s="16">
        <f t="shared" si="129"/>
        <v>41163.699687500004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4">
        <f t="shared" si="128"/>
        <v>2013</v>
      </c>
      <c r="U1628" s="16">
        <f t="shared" si="129"/>
        <v>41609.889664351853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4">
        <f t="shared" si="128"/>
        <v>2012</v>
      </c>
      <c r="U1629" s="16">
        <f t="shared" si="129"/>
        <v>41239.207638888889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4">
        <f t="shared" si="128"/>
        <v>2014</v>
      </c>
      <c r="U1630" s="16">
        <f t="shared" si="129"/>
        <v>41807.737060185187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4">
        <f t="shared" si="128"/>
        <v>2014</v>
      </c>
      <c r="U1631" s="16">
        <f t="shared" si="129"/>
        <v>41690.867280092592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4">
        <f t="shared" si="128"/>
        <v>2012</v>
      </c>
      <c r="U1632" s="16">
        <f t="shared" si="129"/>
        <v>40970.290972222225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4">
        <f t="shared" si="128"/>
        <v>2012</v>
      </c>
      <c r="U1633" s="16">
        <f t="shared" si="129"/>
        <v>41194.859502314815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4">
        <f t="shared" si="128"/>
        <v>2011</v>
      </c>
      <c r="U1634" s="16">
        <f t="shared" si="129"/>
        <v>40810.340902777774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4">
        <f t="shared" si="128"/>
        <v>2011</v>
      </c>
      <c r="U1635" s="16">
        <f t="shared" si="129"/>
        <v>40924.208333333336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4">
        <f t="shared" si="128"/>
        <v>2011</v>
      </c>
      <c r="U1636" s="16">
        <f t="shared" si="129"/>
        <v>40696.249305555553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4">
        <f t="shared" si="128"/>
        <v>2016</v>
      </c>
      <c r="U1637" s="16">
        <f t="shared" si="129"/>
        <v>42562.868761574078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4">
        <f t="shared" si="128"/>
        <v>2011</v>
      </c>
      <c r="U1638" s="16">
        <f t="shared" si="129"/>
        <v>40706.166666666664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4">
        <f t="shared" si="128"/>
        <v>2009</v>
      </c>
      <c r="U1639" s="16">
        <f t="shared" si="129"/>
        <v>40178.98541666667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4">
        <f t="shared" si="128"/>
        <v>2013</v>
      </c>
      <c r="U1640" s="16">
        <f t="shared" si="129"/>
        <v>41333.892361111109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4">
        <f t="shared" si="128"/>
        <v>2012</v>
      </c>
      <c r="U1641" s="16">
        <f t="shared" si="129"/>
        <v>40971.652372685188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4">
        <f t="shared" si="128"/>
        <v>2010</v>
      </c>
      <c r="U1642" s="16">
        <f t="shared" si="129"/>
        <v>40393.082638888889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4">
        <f t="shared" si="128"/>
        <v>2014</v>
      </c>
      <c r="U1643" s="16">
        <f t="shared" si="129"/>
        <v>41992.596574074079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4">
        <f t="shared" si="128"/>
        <v>2011</v>
      </c>
      <c r="U1644" s="16">
        <f t="shared" si="129"/>
        <v>40708.024618055555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4">
        <f t="shared" si="128"/>
        <v>2012</v>
      </c>
      <c r="U1645" s="16">
        <f t="shared" si="129"/>
        <v>41176.824212962965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4">
        <f t="shared" si="128"/>
        <v>2012</v>
      </c>
      <c r="U1646" s="16">
        <f t="shared" si="129"/>
        <v>41235.101388888892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4">
        <f t="shared" si="128"/>
        <v>2013</v>
      </c>
      <c r="U1647" s="16">
        <f t="shared" si="129"/>
        <v>41535.617361111108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4">
        <f t="shared" si="128"/>
        <v>2014</v>
      </c>
      <c r="U1648" s="16">
        <f t="shared" si="129"/>
        <v>41865.757638888892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4">
        <f t="shared" si="128"/>
        <v>2012</v>
      </c>
      <c r="U1649" s="16">
        <f t="shared" si="129"/>
        <v>41069.409456018519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4">
        <f t="shared" si="128"/>
        <v>2011</v>
      </c>
      <c r="U1650" s="16">
        <f t="shared" si="129"/>
        <v>40622.662986111114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4">
        <f t="shared" si="128"/>
        <v>2014</v>
      </c>
      <c r="U1651" s="16">
        <f t="shared" si="129"/>
        <v>41782.684664351851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4">
        <f t="shared" si="128"/>
        <v>2013</v>
      </c>
      <c r="U1652" s="16">
        <f t="shared" si="129"/>
        <v>41556.435613425929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4">
        <f t="shared" si="128"/>
        <v>2011</v>
      </c>
      <c r="U1653" s="16">
        <f t="shared" si="129"/>
        <v>40659.290972222225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4">
        <f t="shared" si="128"/>
        <v>2013</v>
      </c>
      <c r="U1654" s="16">
        <f t="shared" si="129"/>
        <v>41602.534641203703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4">
        <f t="shared" si="128"/>
        <v>2011</v>
      </c>
      <c r="U1655" s="16">
        <f t="shared" si="129"/>
        <v>40657.834444444445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4">
        <f t="shared" si="128"/>
        <v>2012</v>
      </c>
      <c r="U1656" s="16">
        <f t="shared" si="129"/>
        <v>41017.890740740739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4">
        <f t="shared" si="128"/>
        <v>2012</v>
      </c>
      <c r="U1657" s="16">
        <f t="shared" si="129"/>
        <v>41004.750231481477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4">
        <f t="shared" si="128"/>
        <v>2012</v>
      </c>
      <c r="U1658" s="16">
        <f t="shared" si="129"/>
        <v>41256.928842592592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4">
        <f t="shared" si="128"/>
        <v>2012</v>
      </c>
      <c r="U1659" s="16">
        <f t="shared" si="129"/>
        <v>41053.782037037039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4">
        <f t="shared" si="128"/>
        <v>2012</v>
      </c>
      <c r="U1660" s="16">
        <f t="shared" si="129"/>
        <v>41261.597222222219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4">
        <f t="shared" si="128"/>
        <v>2013</v>
      </c>
      <c r="U1661" s="16">
        <f t="shared" si="129"/>
        <v>41625.5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4">
        <f t="shared" si="128"/>
        <v>2016</v>
      </c>
      <c r="U1662" s="16">
        <f t="shared" si="129"/>
        <v>42490.915972222225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4">
        <f t="shared" si="128"/>
        <v>2015</v>
      </c>
      <c r="U1663" s="16">
        <f t="shared" si="129"/>
        <v>42386.875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4">
        <f t="shared" si="128"/>
        <v>2011</v>
      </c>
      <c r="U1664" s="16">
        <f t="shared" si="129"/>
        <v>40908.239999999998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4">
        <f t="shared" si="128"/>
        <v>2015</v>
      </c>
      <c r="U1665" s="16">
        <f t="shared" si="129"/>
        <v>42036.02207175926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4">
        <f t="shared" si="128"/>
        <v>2012</v>
      </c>
      <c r="U1666" s="16">
        <f t="shared" si="129"/>
        <v>40984.165972222225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4">
        <f t="shared" ref="T1667:T1730" si="133">YEAR(S1667)</f>
        <v>2011</v>
      </c>
      <c r="U1667" s="16">
        <f t="shared" ref="U1667:U1730" si="134">(((I1667/60)/60)/24)+DATE(1970,1,1)</f>
        <v>40596.125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4">
        <f t="shared" si="133"/>
        <v>2013</v>
      </c>
      <c r="U1668" s="16">
        <f t="shared" si="134"/>
        <v>41361.211493055554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4">
        <f t="shared" si="133"/>
        <v>2014</v>
      </c>
      <c r="U1669" s="16">
        <f t="shared" si="134"/>
        <v>41709.290972222225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4">
        <f t="shared" si="133"/>
        <v>2011</v>
      </c>
      <c r="U1670" s="16">
        <f t="shared" si="134"/>
        <v>40875.191423611112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4">
        <f t="shared" si="133"/>
        <v>2016</v>
      </c>
      <c r="U1671" s="16">
        <f t="shared" si="134"/>
        <v>42521.885138888887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4">
        <f t="shared" si="133"/>
        <v>2010</v>
      </c>
      <c r="U1672" s="16">
        <f t="shared" si="134"/>
        <v>40364.166666666664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4">
        <f t="shared" si="133"/>
        <v>2016</v>
      </c>
      <c r="U1673" s="16">
        <f t="shared" si="134"/>
        <v>42583.54414351852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4">
        <f t="shared" si="133"/>
        <v>2012</v>
      </c>
      <c r="U1674" s="16">
        <f t="shared" si="134"/>
        <v>41064.656597222223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4">
        <f t="shared" si="133"/>
        <v>2015</v>
      </c>
      <c r="U1675" s="16">
        <f t="shared" si="134"/>
        <v>42069.878379629634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4">
        <f t="shared" si="133"/>
        <v>2016</v>
      </c>
      <c r="U1676" s="16">
        <f t="shared" si="134"/>
        <v>42600.290972222225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4">
        <f t="shared" si="133"/>
        <v>2011</v>
      </c>
      <c r="U1677" s="16">
        <f t="shared" si="134"/>
        <v>40832.918749999997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4">
        <f t="shared" si="133"/>
        <v>2012</v>
      </c>
      <c r="U1678" s="16">
        <f t="shared" si="134"/>
        <v>41020.165972222225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4">
        <f t="shared" si="133"/>
        <v>2016</v>
      </c>
      <c r="U1679" s="16">
        <f t="shared" si="134"/>
        <v>42476.249305555553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4">
        <f t="shared" si="133"/>
        <v>2014</v>
      </c>
      <c r="U1680" s="16">
        <f t="shared" si="134"/>
        <v>41676.854988425926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4">
        <f t="shared" si="133"/>
        <v>2011</v>
      </c>
      <c r="U1681" s="16">
        <f t="shared" si="134"/>
        <v>40746.068807870368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4">
        <f t="shared" si="133"/>
        <v>2014</v>
      </c>
      <c r="U1682" s="16">
        <f t="shared" si="134"/>
        <v>41832.757719907408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4">
        <f t="shared" si="133"/>
        <v>2017</v>
      </c>
      <c r="U1683" s="16">
        <f t="shared" si="134"/>
        <v>42823.083333333328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4">
        <f t="shared" si="133"/>
        <v>2017</v>
      </c>
      <c r="U1684" s="16">
        <f t="shared" si="134"/>
        <v>42839.171990740739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4">
        <f t="shared" si="133"/>
        <v>2017</v>
      </c>
      <c r="U1685" s="16">
        <f t="shared" si="134"/>
        <v>42832.781689814816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4">
        <f t="shared" si="133"/>
        <v>2017</v>
      </c>
      <c r="U1686" s="16">
        <f t="shared" si="134"/>
        <v>42811.773622685185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4">
        <f t="shared" si="133"/>
        <v>2017</v>
      </c>
      <c r="U1687" s="16">
        <f t="shared" si="134"/>
        <v>42818.208599537036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4">
        <f t="shared" si="133"/>
        <v>2017</v>
      </c>
      <c r="U1688" s="16">
        <f t="shared" si="134"/>
        <v>42852.802303240736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4">
        <f t="shared" si="133"/>
        <v>2017</v>
      </c>
      <c r="U1689" s="16">
        <f t="shared" si="134"/>
        <v>42835.84375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4">
        <f t="shared" si="133"/>
        <v>2017</v>
      </c>
      <c r="U1690" s="16">
        <f t="shared" si="134"/>
        <v>42834.492986111116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4">
        <f t="shared" si="133"/>
        <v>2017</v>
      </c>
      <c r="U1691" s="16">
        <f t="shared" si="134"/>
        <v>42810.900810185187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4">
        <f t="shared" si="133"/>
        <v>2017</v>
      </c>
      <c r="U1692" s="16">
        <f t="shared" si="134"/>
        <v>42831.389374999999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4">
        <f t="shared" si="133"/>
        <v>2017</v>
      </c>
      <c r="U1693" s="16">
        <f t="shared" si="134"/>
        <v>42828.041666666672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4">
        <f t="shared" si="133"/>
        <v>2017</v>
      </c>
      <c r="U1694" s="16">
        <f t="shared" si="134"/>
        <v>42820.999305555553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4">
        <f t="shared" si="133"/>
        <v>2017</v>
      </c>
      <c r="U1695" s="16">
        <f t="shared" si="134"/>
        <v>42834.833333333328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4">
        <f t="shared" si="133"/>
        <v>2017</v>
      </c>
      <c r="U1696" s="16">
        <f t="shared" si="134"/>
        <v>42821.191666666666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4">
        <f t="shared" si="133"/>
        <v>2017</v>
      </c>
      <c r="U1697" s="16">
        <f t="shared" si="134"/>
        <v>42835.041666666672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4">
        <f t="shared" si="133"/>
        <v>2017</v>
      </c>
      <c r="U1698" s="16">
        <f t="shared" si="134"/>
        <v>42826.027905092589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4">
        <f t="shared" si="133"/>
        <v>2017</v>
      </c>
      <c r="U1699" s="16">
        <f t="shared" si="134"/>
        <v>42834.991296296299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4">
        <f t="shared" si="133"/>
        <v>2017</v>
      </c>
      <c r="U1700" s="16">
        <f t="shared" si="134"/>
        <v>42820.147916666669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4">
        <f t="shared" si="133"/>
        <v>2017</v>
      </c>
      <c r="U1701" s="16">
        <f t="shared" si="134"/>
        <v>42836.863946759258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4">
        <f t="shared" si="133"/>
        <v>2017</v>
      </c>
      <c r="U1702" s="16">
        <f t="shared" si="134"/>
        <v>42826.166666666672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4">
        <f t="shared" si="133"/>
        <v>2014</v>
      </c>
      <c r="U1703" s="16">
        <f t="shared" si="134"/>
        <v>42019.664409722223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4">
        <f t="shared" si="133"/>
        <v>2015</v>
      </c>
      <c r="U1704" s="16">
        <f t="shared" si="134"/>
        <v>42093.828125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4">
        <f t="shared" si="133"/>
        <v>2015</v>
      </c>
      <c r="U1705" s="16">
        <f t="shared" si="134"/>
        <v>42247.281678240746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4">
        <f t="shared" si="133"/>
        <v>2015</v>
      </c>
      <c r="U1706" s="16">
        <f t="shared" si="134"/>
        <v>42051.139733796299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4">
        <f t="shared" si="133"/>
        <v>2015</v>
      </c>
      <c r="U1707" s="16">
        <f t="shared" si="134"/>
        <v>42256.666666666672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4">
        <f t="shared" si="133"/>
        <v>2015</v>
      </c>
      <c r="U1708" s="16">
        <f t="shared" si="134"/>
        <v>42239.306388888886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4">
        <f t="shared" si="133"/>
        <v>2016</v>
      </c>
      <c r="U1709" s="16">
        <f t="shared" si="134"/>
        <v>42457.679340277777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4">
        <f t="shared" si="133"/>
        <v>2016</v>
      </c>
      <c r="U1710" s="16">
        <f t="shared" si="134"/>
        <v>42491.866967592592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4">
        <f t="shared" si="133"/>
        <v>2014</v>
      </c>
      <c r="U1711" s="16">
        <f t="shared" si="134"/>
        <v>41882.818749999999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4">
        <f t="shared" si="133"/>
        <v>2015</v>
      </c>
      <c r="U1712" s="16">
        <f t="shared" si="134"/>
        <v>42387.541666666672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4">
        <f t="shared" si="133"/>
        <v>2014</v>
      </c>
      <c r="U1713" s="16">
        <f t="shared" si="134"/>
        <v>41883.646226851852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4">
        <f t="shared" si="133"/>
        <v>2015</v>
      </c>
      <c r="U1714" s="16">
        <f t="shared" si="134"/>
        <v>42185.913807870369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4">
        <f t="shared" si="133"/>
        <v>2014</v>
      </c>
      <c r="U1715" s="16">
        <f t="shared" si="134"/>
        <v>41917.801064814819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4">
        <f t="shared" si="133"/>
        <v>2015</v>
      </c>
      <c r="U1716" s="16">
        <f t="shared" si="134"/>
        <v>42125.918530092589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4">
        <f t="shared" si="133"/>
        <v>2015</v>
      </c>
      <c r="U1717" s="16">
        <f t="shared" si="134"/>
        <v>42094.140277777777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4">
        <f t="shared" si="133"/>
        <v>2016</v>
      </c>
      <c r="U1718" s="16">
        <f t="shared" si="134"/>
        <v>42713.619201388887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4">
        <f t="shared" si="133"/>
        <v>2016</v>
      </c>
      <c r="U1719" s="16">
        <f t="shared" si="134"/>
        <v>42481.166666666672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4">
        <f t="shared" si="133"/>
        <v>2016</v>
      </c>
      <c r="U1720" s="16">
        <f t="shared" si="134"/>
        <v>42504.207638888889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4">
        <f t="shared" si="133"/>
        <v>2014</v>
      </c>
      <c r="U1721" s="16">
        <f t="shared" si="134"/>
        <v>41899.534618055557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4">
        <f t="shared" si="133"/>
        <v>2014</v>
      </c>
      <c r="U1722" s="16">
        <f t="shared" si="134"/>
        <v>41952.824895833335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4">
        <f t="shared" si="133"/>
        <v>2015</v>
      </c>
      <c r="U1723" s="16">
        <f t="shared" si="134"/>
        <v>42349.461377314816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4">
        <f t="shared" si="133"/>
        <v>2016</v>
      </c>
      <c r="U1724" s="16">
        <f t="shared" si="134"/>
        <v>42463.006944444445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4">
        <f t="shared" si="133"/>
        <v>2015</v>
      </c>
      <c r="U1725" s="16">
        <f t="shared" si="134"/>
        <v>42186.25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4">
        <f t="shared" si="133"/>
        <v>2014</v>
      </c>
      <c r="U1726" s="16">
        <f t="shared" si="134"/>
        <v>41942.932430555556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4">
        <f t="shared" si="133"/>
        <v>2014</v>
      </c>
      <c r="U1727" s="16">
        <f t="shared" si="134"/>
        <v>41875.968159722222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4">
        <f t="shared" si="133"/>
        <v>2014</v>
      </c>
      <c r="U1728" s="16">
        <f t="shared" si="134"/>
        <v>41817.919722222221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4">
        <f t="shared" si="133"/>
        <v>2015</v>
      </c>
      <c r="U1729" s="16">
        <f t="shared" si="134"/>
        <v>42099.458333333328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4">
        <f t="shared" si="133"/>
        <v>2015</v>
      </c>
      <c r="U1730" s="16">
        <f t="shared" si="134"/>
        <v>42298.625856481478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4">
        <f t="shared" ref="T1731:T1794" si="138">YEAR(S1731)</f>
        <v>2016</v>
      </c>
      <c r="U1731" s="16">
        <f t="shared" ref="U1731:U1794" si="139">(((I1731/60)/60)/24)+DATE(1970,1,1)</f>
        <v>42531.052152777775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4">
        <f t="shared" si="138"/>
        <v>2015</v>
      </c>
      <c r="U1732" s="16">
        <f t="shared" si="139"/>
        <v>42302.087766203709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4">
        <f t="shared" si="138"/>
        <v>2015</v>
      </c>
      <c r="U1733" s="16">
        <f t="shared" si="139"/>
        <v>42166.625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4">
        <f t="shared" si="138"/>
        <v>2015</v>
      </c>
      <c r="U1734" s="16">
        <f t="shared" si="139"/>
        <v>42385.208333333328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4">
        <f t="shared" si="138"/>
        <v>2016</v>
      </c>
      <c r="U1735" s="16">
        <f t="shared" si="139"/>
        <v>42626.895833333328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4">
        <f t="shared" si="138"/>
        <v>2015</v>
      </c>
      <c r="U1736" s="16">
        <f t="shared" si="139"/>
        <v>42132.036527777775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4">
        <f t="shared" si="138"/>
        <v>2016</v>
      </c>
      <c r="U1737" s="16">
        <f t="shared" si="139"/>
        <v>42589.814178240747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4">
        <f t="shared" si="138"/>
        <v>2015</v>
      </c>
      <c r="U1738" s="16">
        <f t="shared" si="139"/>
        <v>42316.90315972222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4">
        <f t="shared" si="138"/>
        <v>2015</v>
      </c>
      <c r="U1739" s="16">
        <f t="shared" si="139"/>
        <v>42205.948981481488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4">
        <f t="shared" si="138"/>
        <v>2014</v>
      </c>
      <c r="U1740" s="16">
        <f t="shared" si="139"/>
        <v>41914.874328703707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4">
        <f t="shared" si="138"/>
        <v>2016</v>
      </c>
      <c r="U1741" s="16">
        <f t="shared" si="139"/>
        <v>42494.832546296297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4">
        <f t="shared" si="138"/>
        <v>2015</v>
      </c>
      <c r="U1742" s="16">
        <f t="shared" si="139"/>
        <v>42201.817384259266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4">
        <f t="shared" si="138"/>
        <v>2015</v>
      </c>
      <c r="U1743" s="16">
        <f t="shared" si="139"/>
        <v>42165.628136574072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4">
        <f t="shared" si="138"/>
        <v>2016</v>
      </c>
      <c r="U1744" s="16">
        <f t="shared" si="139"/>
        <v>42742.875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4">
        <f t="shared" si="138"/>
        <v>2016</v>
      </c>
      <c r="U1745" s="16">
        <f t="shared" si="139"/>
        <v>42609.165972222225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4">
        <f t="shared" si="138"/>
        <v>2015</v>
      </c>
      <c r="U1746" s="16">
        <f t="shared" si="139"/>
        <v>42071.563391203701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4">
        <f t="shared" si="138"/>
        <v>2016</v>
      </c>
      <c r="U1747" s="16">
        <f t="shared" si="139"/>
        <v>42726.083333333328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4">
        <f t="shared" si="138"/>
        <v>2016</v>
      </c>
      <c r="U1748" s="16">
        <f t="shared" si="139"/>
        <v>42698.083333333328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4">
        <f t="shared" si="138"/>
        <v>2015</v>
      </c>
      <c r="U1749" s="16">
        <f t="shared" si="139"/>
        <v>42321.625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4">
        <f t="shared" si="138"/>
        <v>2015</v>
      </c>
      <c r="U1750" s="16">
        <f t="shared" si="139"/>
        <v>42249.950729166667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4">
        <f t="shared" si="138"/>
        <v>2017</v>
      </c>
      <c r="U1751" s="16">
        <f t="shared" si="139"/>
        <v>42795.791666666672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4">
        <f t="shared" si="138"/>
        <v>2016</v>
      </c>
      <c r="U1752" s="16">
        <f t="shared" si="139"/>
        <v>42479.836851851855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4">
        <f t="shared" si="138"/>
        <v>2015</v>
      </c>
      <c r="U1753" s="16">
        <f t="shared" si="139"/>
        <v>42082.739849537036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4">
        <f t="shared" si="138"/>
        <v>2016</v>
      </c>
      <c r="U1754" s="16">
        <f t="shared" si="139"/>
        <v>42657.253263888888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4">
        <f t="shared" si="138"/>
        <v>2016</v>
      </c>
      <c r="U1755" s="16">
        <f t="shared" si="139"/>
        <v>42450.707962962959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4">
        <f t="shared" si="138"/>
        <v>2015</v>
      </c>
      <c r="U1756" s="16">
        <f t="shared" si="139"/>
        <v>42097.835104166668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4">
        <f t="shared" si="138"/>
        <v>2015</v>
      </c>
      <c r="U1757" s="16">
        <f t="shared" si="139"/>
        <v>42282.788900462961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4">
        <f t="shared" si="138"/>
        <v>2016</v>
      </c>
      <c r="U1758" s="16">
        <f t="shared" si="139"/>
        <v>42611.167465277773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4">
        <f t="shared" si="138"/>
        <v>2016</v>
      </c>
      <c r="U1759" s="16">
        <f t="shared" si="139"/>
        <v>42763.811805555553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4">
        <f t="shared" si="138"/>
        <v>2016</v>
      </c>
      <c r="U1760" s="16">
        <f t="shared" si="139"/>
        <v>42565.955925925926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4">
        <f t="shared" si="138"/>
        <v>2015</v>
      </c>
      <c r="U1761" s="16">
        <f t="shared" si="139"/>
        <v>42088.787372685183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4">
        <f t="shared" si="138"/>
        <v>2016</v>
      </c>
      <c r="U1762" s="16">
        <f t="shared" si="139"/>
        <v>42425.67260416667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4">
        <f t="shared" si="138"/>
        <v>2015</v>
      </c>
      <c r="U1763" s="16">
        <f t="shared" si="139"/>
        <v>42259.567824074074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4">
        <f t="shared" si="138"/>
        <v>2016</v>
      </c>
      <c r="U1764" s="16">
        <f t="shared" si="139"/>
        <v>42440.982002314813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4">
        <f t="shared" si="138"/>
        <v>2016</v>
      </c>
      <c r="U1765" s="16">
        <f t="shared" si="139"/>
        <v>42666.868518518517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4">
        <f t="shared" si="138"/>
        <v>2014</v>
      </c>
      <c r="U1766" s="16">
        <f t="shared" si="139"/>
        <v>41854.485868055555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4">
        <f t="shared" si="138"/>
        <v>2014</v>
      </c>
      <c r="U1767" s="16">
        <f t="shared" si="139"/>
        <v>41864.980462962965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4">
        <f t="shared" si="138"/>
        <v>2014</v>
      </c>
      <c r="U1768" s="16">
        <f t="shared" si="139"/>
        <v>41876.859814814816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4">
        <f t="shared" si="138"/>
        <v>2014</v>
      </c>
      <c r="U1769" s="16">
        <f t="shared" si="139"/>
        <v>41854.658379629633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4">
        <f t="shared" si="138"/>
        <v>2014</v>
      </c>
      <c r="U1770" s="16">
        <f t="shared" si="139"/>
        <v>41909.560694444444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4">
        <f t="shared" si="138"/>
        <v>2014</v>
      </c>
      <c r="U1771" s="16">
        <f t="shared" si="139"/>
        <v>42017.818969907406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4">
        <f t="shared" si="138"/>
        <v>2014</v>
      </c>
      <c r="U1772" s="16">
        <f t="shared" si="139"/>
        <v>41926.780023148152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4">
        <f t="shared" si="138"/>
        <v>2014</v>
      </c>
      <c r="U1773" s="16">
        <f t="shared" si="139"/>
        <v>41935.979629629634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4">
        <f t="shared" si="138"/>
        <v>2014</v>
      </c>
      <c r="U1774" s="16">
        <f t="shared" si="139"/>
        <v>41826.718009259261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4">
        <f t="shared" si="138"/>
        <v>2014</v>
      </c>
      <c r="U1775" s="16">
        <f t="shared" si="139"/>
        <v>42023.760393518518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4">
        <f t="shared" si="138"/>
        <v>2014</v>
      </c>
      <c r="U1776" s="16">
        <f t="shared" si="139"/>
        <v>41972.624305555553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4">
        <f t="shared" si="138"/>
        <v>2014</v>
      </c>
      <c r="U1777" s="16">
        <f t="shared" si="139"/>
        <v>41936.976388888892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4">
        <f t="shared" si="138"/>
        <v>2014</v>
      </c>
      <c r="U1778" s="16">
        <f t="shared" si="139"/>
        <v>41941.95684027778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4">
        <f t="shared" si="138"/>
        <v>2015</v>
      </c>
      <c r="U1779" s="16">
        <f t="shared" si="139"/>
        <v>42055.357094907406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4">
        <f t="shared" si="138"/>
        <v>2015</v>
      </c>
      <c r="U1780" s="16">
        <f t="shared" si="139"/>
        <v>42090.821701388893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4">
        <f t="shared" si="138"/>
        <v>2016</v>
      </c>
      <c r="U1781" s="16">
        <f t="shared" si="139"/>
        <v>42615.691898148143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4">
        <f t="shared" si="138"/>
        <v>2016</v>
      </c>
      <c r="U1782" s="16">
        <f t="shared" si="139"/>
        <v>42553.600810185191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4">
        <f t="shared" si="138"/>
        <v>2016</v>
      </c>
      <c r="U1783" s="16">
        <f t="shared" si="139"/>
        <v>42628.617418981477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4">
        <f t="shared" si="138"/>
        <v>2016</v>
      </c>
      <c r="U1784" s="16">
        <f t="shared" si="139"/>
        <v>42421.575104166666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4">
        <f t="shared" si="138"/>
        <v>2015</v>
      </c>
      <c r="U1785" s="16">
        <f t="shared" si="139"/>
        <v>42145.949976851851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4">
        <f t="shared" si="138"/>
        <v>2014</v>
      </c>
      <c r="U1786" s="16">
        <f t="shared" si="139"/>
        <v>42035.142361111109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4">
        <f t="shared" si="138"/>
        <v>2014</v>
      </c>
      <c r="U1787" s="16">
        <f t="shared" si="139"/>
        <v>41928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4">
        <f t="shared" si="138"/>
        <v>2014</v>
      </c>
      <c r="U1788" s="16">
        <f t="shared" si="139"/>
        <v>41988.550659722227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4">
        <f t="shared" si="138"/>
        <v>2015</v>
      </c>
      <c r="U1789" s="16">
        <f t="shared" si="139"/>
        <v>42098.613854166666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4">
        <f t="shared" si="138"/>
        <v>2014</v>
      </c>
      <c r="U1790" s="16">
        <f t="shared" si="139"/>
        <v>41943.94840277778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4">
        <f t="shared" si="138"/>
        <v>2014</v>
      </c>
      <c r="U1791" s="16">
        <f t="shared" si="139"/>
        <v>42016.250034722223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4">
        <f t="shared" si="138"/>
        <v>2015</v>
      </c>
      <c r="U1792" s="16">
        <f t="shared" si="139"/>
        <v>42040.674513888895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4">
        <f t="shared" si="138"/>
        <v>2014</v>
      </c>
      <c r="U1793" s="16">
        <f t="shared" si="139"/>
        <v>42033.740335648152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4">
        <f t="shared" si="138"/>
        <v>2015</v>
      </c>
      <c r="U1794" s="16">
        <f t="shared" si="139"/>
        <v>42226.290972222225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4">
        <f t="shared" ref="T1795:T1858" si="143">YEAR(S1795)</f>
        <v>2014</v>
      </c>
      <c r="U1795" s="16">
        <f t="shared" ref="U1795:U1858" si="144">(((I1795/60)/60)/24)+DATE(1970,1,1)</f>
        <v>41970.933333333334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4">
        <f t="shared" si="143"/>
        <v>2015</v>
      </c>
      <c r="U1796" s="16">
        <f t="shared" si="144"/>
        <v>42046.551180555558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4">
        <f t="shared" si="143"/>
        <v>2016</v>
      </c>
      <c r="U1797" s="16">
        <f t="shared" si="144"/>
        <v>42657.666666666672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4">
        <f t="shared" si="143"/>
        <v>2016</v>
      </c>
      <c r="U1798" s="16">
        <f t="shared" si="144"/>
        <v>42575.439421296294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4">
        <f t="shared" si="143"/>
        <v>2016</v>
      </c>
      <c r="U1799" s="16">
        <f t="shared" si="144"/>
        <v>42719.56931712963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4">
        <f t="shared" si="143"/>
        <v>2015</v>
      </c>
      <c r="U1800" s="16">
        <f t="shared" si="144"/>
        <v>42404.32677083333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4">
        <f t="shared" si="143"/>
        <v>2014</v>
      </c>
      <c r="U1801" s="16">
        <f t="shared" si="144"/>
        <v>41954.884351851855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4">
        <f t="shared" si="143"/>
        <v>2016</v>
      </c>
      <c r="U1802" s="16">
        <f t="shared" si="144"/>
        <v>42653.606134259258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4">
        <f t="shared" si="143"/>
        <v>2015</v>
      </c>
      <c r="U1803" s="16">
        <f t="shared" si="144"/>
        <v>42353.506944444445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4">
        <f t="shared" si="143"/>
        <v>2015</v>
      </c>
      <c r="U1804" s="16">
        <f t="shared" si="144"/>
        <v>42182.915972222225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4">
        <f t="shared" si="143"/>
        <v>2015</v>
      </c>
      <c r="U1805" s="16">
        <f t="shared" si="144"/>
        <v>42049.071550925932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4">
        <f t="shared" si="143"/>
        <v>2015</v>
      </c>
      <c r="U1806" s="16">
        <f t="shared" si="144"/>
        <v>42322.719953703709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4">
        <f t="shared" si="143"/>
        <v>2015</v>
      </c>
      <c r="U1807" s="16">
        <f t="shared" si="144"/>
        <v>42279.75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4">
        <f t="shared" si="143"/>
        <v>2014</v>
      </c>
      <c r="U1808" s="16">
        <f t="shared" si="144"/>
        <v>41912.638298611113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4">
        <f t="shared" si="143"/>
        <v>2014</v>
      </c>
      <c r="U1809" s="16">
        <f t="shared" si="144"/>
        <v>41910.068437499998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4">
        <f t="shared" si="143"/>
        <v>2017</v>
      </c>
      <c r="U1810" s="16">
        <f t="shared" si="144"/>
        <v>42777.680902777778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4">
        <f t="shared" si="143"/>
        <v>2015</v>
      </c>
      <c r="U1811" s="16">
        <f t="shared" si="144"/>
        <v>42064.907858796301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4">
        <f t="shared" si="143"/>
        <v>2014</v>
      </c>
      <c r="U1812" s="16">
        <f t="shared" si="144"/>
        <v>41872.91002314815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4">
        <f t="shared" si="143"/>
        <v>2014</v>
      </c>
      <c r="U1813" s="16">
        <f t="shared" si="144"/>
        <v>41936.166666666664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4">
        <f t="shared" si="143"/>
        <v>2016</v>
      </c>
      <c r="U1814" s="16">
        <f t="shared" si="144"/>
        <v>42554.318703703699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4">
        <f t="shared" si="143"/>
        <v>2014</v>
      </c>
      <c r="U1815" s="16">
        <f t="shared" si="144"/>
        <v>41859.889027777775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4">
        <f t="shared" si="143"/>
        <v>2015</v>
      </c>
      <c r="U1816" s="16">
        <f t="shared" si="144"/>
        <v>42063.314074074078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4">
        <f t="shared" si="143"/>
        <v>2015</v>
      </c>
      <c r="U1817" s="16">
        <f t="shared" si="144"/>
        <v>42186.906678240746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4">
        <f t="shared" si="143"/>
        <v>2016</v>
      </c>
      <c r="U1818" s="16">
        <f t="shared" si="144"/>
        <v>42576.791666666672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4">
        <f t="shared" si="143"/>
        <v>2016</v>
      </c>
      <c r="U1819" s="16">
        <f t="shared" si="144"/>
        <v>42765.290972222225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4">
        <f t="shared" si="143"/>
        <v>2015</v>
      </c>
      <c r="U1820" s="16">
        <f t="shared" si="144"/>
        <v>42097.192708333328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4">
        <f t="shared" si="143"/>
        <v>2014</v>
      </c>
      <c r="U1821" s="16">
        <f t="shared" si="144"/>
        <v>41850.752268518518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4">
        <f t="shared" si="143"/>
        <v>2015</v>
      </c>
      <c r="U1822" s="16">
        <f t="shared" si="144"/>
        <v>42095.042708333334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4">
        <f t="shared" si="143"/>
        <v>2012</v>
      </c>
      <c r="U1823" s="16">
        <f t="shared" si="144"/>
        <v>40971.319062499999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4">
        <f t="shared" si="143"/>
        <v>2013</v>
      </c>
      <c r="U1824" s="16">
        <f t="shared" si="144"/>
        <v>41670.792361111111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4">
        <f t="shared" si="143"/>
        <v>2012</v>
      </c>
      <c r="U1825" s="16">
        <f t="shared" si="144"/>
        <v>41206.684907407405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4">
        <f t="shared" si="143"/>
        <v>2013</v>
      </c>
      <c r="U1826" s="16">
        <f t="shared" si="144"/>
        <v>41647.088888888888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4">
        <f t="shared" si="143"/>
        <v>2013</v>
      </c>
      <c r="U1827" s="16">
        <f t="shared" si="144"/>
        <v>41466.83452546296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4">
        <f t="shared" si="143"/>
        <v>2014</v>
      </c>
      <c r="U1828" s="16">
        <f t="shared" si="144"/>
        <v>41687.923807870371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4">
        <f t="shared" si="143"/>
        <v>2011</v>
      </c>
      <c r="U1829" s="16">
        <f t="shared" si="144"/>
        <v>40605.325937499998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4">
        <f t="shared" si="143"/>
        <v>2014</v>
      </c>
      <c r="U1830" s="16">
        <f t="shared" si="144"/>
        <v>41768.916666666664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4">
        <f t="shared" si="143"/>
        <v>2010</v>
      </c>
      <c r="U1831" s="16">
        <f t="shared" si="144"/>
        <v>40564.916666666664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4">
        <f t="shared" si="143"/>
        <v>2014</v>
      </c>
      <c r="U1832" s="16">
        <f t="shared" si="144"/>
        <v>41694.684108796297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4">
        <f t="shared" si="143"/>
        <v>2012</v>
      </c>
      <c r="U1833" s="16">
        <f t="shared" si="144"/>
        <v>41041.996099537035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4">
        <f t="shared" si="143"/>
        <v>2011</v>
      </c>
      <c r="U1834" s="16">
        <f t="shared" si="144"/>
        <v>40606.539664351854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4">
        <f t="shared" si="143"/>
        <v>2013</v>
      </c>
      <c r="U1835" s="16">
        <f t="shared" si="144"/>
        <v>41335.332638888889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4">
        <f t="shared" si="143"/>
        <v>2014</v>
      </c>
      <c r="U1836" s="16">
        <f t="shared" si="144"/>
        <v>42028.964062500003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4">
        <f t="shared" si="143"/>
        <v>2016</v>
      </c>
      <c r="U1837" s="16">
        <f t="shared" si="144"/>
        <v>42460.660543981481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4">
        <f t="shared" si="143"/>
        <v>2013</v>
      </c>
      <c r="U1838" s="16">
        <f t="shared" si="144"/>
        <v>41322.809363425928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4">
        <f t="shared" si="143"/>
        <v>2012</v>
      </c>
      <c r="U1839" s="16">
        <f t="shared" si="144"/>
        <v>40986.006192129629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4">
        <f t="shared" si="143"/>
        <v>2011</v>
      </c>
      <c r="U1840" s="16">
        <f t="shared" si="144"/>
        <v>40817.125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4">
        <f t="shared" si="143"/>
        <v>2016</v>
      </c>
      <c r="U1841" s="16">
        <f t="shared" si="144"/>
        <v>42644.722013888888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4">
        <f t="shared" si="143"/>
        <v>2013</v>
      </c>
      <c r="U1842" s="16">
        <f t="shared" si="144"/>
        <v>41401.207638888889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4">
        <f t="shared" si="143"/>
        <v>2014</v>
      </c>
      <c r="U1843" s="16">
        <f t="shared" si="144"/>
        <v>41779.207638888889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4">
        <f t="shared" si="143"/>
        <v>2015</v>
      </c>
      <c r="U1844" s="16">
        <f t="shared" si="144"/>
        <v>42065.249305555553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4">
        <f t="shared" si="143"/>
        <v>2011</v>
      </c>
      <c r="U1845" s="16">
        <f t="shared" si="144"/>
        <v>40594.994837962964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4">
        <f t="shared" si="143"/>
        <v>2011</v>
      </c>
      <c r="U1846" s="16">
        <f t="shared" si="144"/>
        <v>40705.125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4">
        <f t="shared" si="143"/>
        <v>2016</v>
      </c>
      <c r="U1847" s="16">
        <f t="shared" si="144"/>
        <v>42538.204861111109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4">
        <f t="shared" si="143"/>
        <v>2012</v>
      </c>
      <c r="U1848" s="16">
        <f t="shared" si="144"/>
        <v>41258.650196759263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4">
        <f t="shared" si="143"/>
        <v>2015</v>
      </c>
      <c r="U1849" s="16">
        <f t="shared" si="144"/>
        <v>42115.236481481479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4">
        <f t="shared" si="143"/>
        <v>2011</v>
      </c>
      <c r="U1850" s="16">
        <f t="shared" si="144"/>
        <v>40755.290972222225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4">
        <f t="shared" si="143"/>
        <v>2012</v>
      </c>
      <c r="U1851" s="16">
        <f t="shared" si="144"/>
        <v>41199.845590277779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4">
        <f t="shared" si="143"/>
        <v>2014</v>
      </c>
      <c r="U1852" s="16">
        <f t="shared" si="144"/>
        <v>41830.959490740745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4">
        <f t="shared" si="143"/>
        <v>2014</v>
      </c>
      <c r="U1853" s="16">
        <f t="shared" si="144"/>
        <v>41848.041666666664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4">
        <f t="shared" si="143"/>
        <v>2015</v>
      </c>
      <c r="U1854" s="16">
        <f t="shared" si="144"/>
        <v>42119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4">
        <f t="shared" si="143"/>
        <v>2012</v>
      </c>
      <c r="U1855" s="16">
        <f t="shared" si="144"/>
        <v>41227.102048611108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4">
        <f t="shared" si="143"/>
        <v>2013</v>
      </c>
      <c r="U1856" s="16">
        <f t="shared" si="144"/>
        <v>41418.021261574075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4">
        <f t="shared" si="143"/>
        <v>2013</v>
      </c>
      <c r="U1857" s="16">
        <f t="shared" si="144"/>
        <v>41645.538657407407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4">
        <f t="shared" si="143"/>
        <v>2014</v>
      </c>
      <c r="U1858" s="16">
        <f t="shared" si="144"/>
        <v>41838.854999999996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4">
        <f t="shared" ref="T1859:T1922" si="148">YEAR(S1859)</f>
        <v>2014</v>
      </c>
      <c r="U1859" s="16">
        <f t="shared" ref="U1859:U1922" si="149">(((I1859/60)/60)/24)+DATE(1970,1,1)</f>
        <v>41894.76866898148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4">
        <f t="shared" si="148"/>
        <v>2011</v>
      </c>
      <c r="U1860" s="16">
        <f t="shared" si="149"/>
        <v>40893.242141203707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4">
        <f t="shared" si="148"/>
        <v>2011</v>
      </c>
      <c r="U1861" s="16">
        <f t="shared" si="149"/>
        <v>40808.770011574074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4">
        <f t="shared" si="148"/>
        <v>2014</v>
      </c>
      <c r="U1862" s="16">
        <f t="shared" si="149"/>
        <v>41676.709305555552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4">
        <f t="shared" si="148"/>
        <v>2014</v>
      </c>
      <c r="U1863" s="16">
        <f t="shared" si="149"/>
        <v>42030.300243055557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4">
        <f t="shared" si="148"/>
        <v>2017</v>
      </c>
      <c r="U1864" s="16">
        <f t="shared" si="149"/>
        <v>42802.3125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4">
        <f t="shared" si="148"/>
        <v>2014</v>
      </c>
      <c r="U1865" s="16">
        <f t="shared" si="149"/>
        <v>41802.797280092593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4">
        <f t="shared" si="148"/>
        <v>2014</v>
      </c>
      <c r="U1866" s="16">
        <f t="shared" si="149"/>
        <v>41763.716435185182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4">
        <f t="shared" si="148"/>
        <v>2016</v>
      </c>
      <c r="U1867" s="16">
        <f t="shared" si="149"/>
        <v>42680.409108796302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4">
        <f t="shared" si="148"/>
        <v>2017</v>
      </c>
      <c r="U1868" s="16">
        <f t="shared" si="149"/>
        <v>42795.166666666672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4">
        <f t="shared" si="148"/>
        <v>2016</v>
      </c>
      <c r="U1869" s="16">
        <f t="shared" si="149"/>
        <v>42679.924907407403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4">
        <f t="shared" si="148"/>
        <v>2015</v>
      </c>
      <c r="U1870" s="16">
        <f t="shared" si="149"/>
        <v>42353.332638888889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4">
        <f t="shared" si="148"/>
        <v>2016</v>
      </c>
      <c r="U1871" s="16">
        <f t="shared" si="149"/>
        <v>42739.002881944441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4">
        <f t="shared" si="148"/>
        <v>2016</v>
      </c>
      <c r="U1872" s="16">
        <f t="shared" si="149"/>
        <v>42400.178472222222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4">
        <f t="shared" si="148"/>
        <v>2014</v>
      </c>
      <c r="U1873" s="16">
        <f t="shared" si="149"/>
        <v>41963.825243055559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4">
        <f t="shared" si="148"/>
        <v>2015</v>
      </c>
      <c r="U1874" s="16">
        <f t="shared" si="149"/>
        <v>42185.129652777774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4">
        <f t="shared" si="148"/>
        <v>2015</v>
      </c>
      <c r="U1875" s="16">
        <f t="shared" si="149"/>
        <v>42193.697916666672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4">
        <f t="shared" si="148"/>
        <v>2016</v>
      </c>
      <c r="U1876" s="16">
        <f t="shared" si="149"/>
        <v>42549.969131944439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4">
        <f t="shared" si="148"/>
        <v>2016</v>
      </c>
      <c r="U1877" s="16">
        <f t="shared" si="149"/>
        <v>42588.899398148147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4">
        <f t="shared" si="148"/>
        <v>2014</v>
      </c>
      <c r="U1878" s="16">
        <f t="shared" si="149"/>
        <v>41806.284780092588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4">
        <f t="shared" si="148"/>
        <v>2015</v>
      </c>
      <c r="U1879" s="16">
        <f t="shared" si="149"/>
        <v>42064.029224537036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4">
        <f t="shared" si="148"/>
        <v>2014</v>
      </c>
      <c r="U1880" s="16">
        <f t="shared" si="149"/>
        <v>41803.008738425924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4">
        <f t="shared" si="148"/>
        <v>2016</v>
      </c>
      <c r="U1881" s="16">
        <f t="shared" si="149"/>
        <v>42443.607974537037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4">
        <f t="shared" si="148"/>
        <v>2016</v>
      </c>
      <c r="U1882" s="16">
        <f t="shared" si="149"/>
        <v>42459.525231481486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4">
        <f t="shared" si="148"/>
        <v>2015</v>
      </c>
      <c r="U1883" s="16">
        <f t="shared" si="149"/>
        <v>42073.110983796301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4">
        <f t="shared" si="148"/>
        <v>2012</v>
      </c>
      <c r="U1884" s="16">
        <f t="shared" si="149"/>
        <v>41100.991666666669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4">
        <f t="shared" si="148"/>
        <v>2012</v>
      </c>
      <c r="U1885" s="16">
        <f t="shared" si="149"/>
        <v>41007.906342592592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4">
        <f t="shared" si="148"/>
        <v>2012</v>
      </c>
      <c r="U1886" s="16">
        <f t="shared" si="149"/>
        <v>41240.5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4">
        <f t="shared" si="148"/>
        <v>2012</v>
      </c>
      <c r="U1887" s="16">
        <f t="shared" si="149"/>
        <v>41131.916666666664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4">
        <f t="shared" si="148"/>
        <v>2014</v>
      </c>
      <c r="U1888" s="16">
        <f t="shared" si="149"/>
        <v>41955.94835648148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4">
        <f t="shared" si="148"/>
        <v>2015</v>
      </c>
      <c r="U1889" s="16">
        <f t="shared" si="149"/>
        <v>42341.895833333328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4">
        <f t="shared" si="148"/>
        <v>2010</v>
      </c>
      <c r="U1890" s="16">
        <f t="shared" si="149"/>
        <v>40330.207638888889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4">
        <f t="shared" si="148"/>
        <v>2013</v>
      </c>
      <c r="U1891" s="16">
        <f t="shared" si="149"/>
        <v>41344.751689814817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4">
        <f t="shared" si="148"/>
        <v>2012</v>
      </c>
      <c r="U1892" s="16">
        <f t="shared" si="149"/>
        <v>41258.786203703705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4">
        <f t="shared" si="148"/>
        <v>2010</v>
      </c>
      <c r="U1893" s="16">
        <f t="shared" si="149"/>
        <v>40381.25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4">
        <f t="shared" si="148"/>
        <v>2011</v>
      </c>
      <c r="U1894" s="16">
        <f t="shared" si="149"/>
        <v>40701.637511574074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4">
        <f t="shared" si="148"/>
        <v>2011</v>
      </c>
      <c r="U1895" s="16">
        <f t="shared" si="149"/>
        <v>40649.165972222225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4">
        <f t="shared" si="148"/>
        <v>2012</v>
      </c>
      <c r="U1896" s="16">
        <f t="shared" si="149"/>
        <v>40951.904895833337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4">
        <f t="shared" si="148"/>
        <v>2015</v>
      </c>
      <c r="U1897" s="16">
        <f t="shared" si="149"/>
        <v>42297.746782407412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4">
        <f t="shared" si="148"/>
        <v>2012</v>
      </c>
      <c r="U1898" s="16">
        <f t="shared" si="149"/>
        <v>41011.710243055553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4">
        <f t="shared" si="148"/>
        <v>2014</v>
      </c>
      <c r="U1899" s="16">
        <f t="shared" si="149"/>
        <v>41702.875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4">
        <f t="shared" si="148"/>
        <v>2015</v>
      </c>
      <c r="U1900" s="16">
        <f t="shared" si="149"/>
        <v>42401.75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4">
        <f t="shared" si="148"/>
        <v>2015</v>
      </c>
      <c r="U1901" s="16">
        <f t="shared" si="149"/>
        <v>42088.90006944444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4">
        <f t="shared" si="148"/>
        <v>2012</v>
      </c>
      <c r="U1902" s="16">
        <f t="shared" si="149"/>
        <v>41188.415972222225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4">
        <f t="shared" si="148"/>
        <v>2015</v>
      </c>
      <c r="U1903" s="16">
        <f t="shared" si="149"/>
        <v>42146.541666666672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4">
        <f t="shared" si="148"/>
        <v>2015</v>
      </c>
      <c r="U1904" s="16">
        <f t="shared" si="149"/>
        <v>42067.789895833332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4">
        <f t="shared" si="148"/>
        <v>2016</v>
      </c>
      <c r="U1905" s="16">
        <f t="shared" si="149"/>
        <v>42762.770729166667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4">
        <f t="shared" si="148"/>
        <v>2015</v>
      </c>
      <c r="U1906" s="16">
        <f t="shared" si="149"/>
        <v>42371.685428240744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4">
        <f t="shared" si="148"/>
        <v>2014</v>
      </c>
      <c r="U1907" s="16">
        <f t="shared" si="149"/>
        <v>41889.925856481481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4">
        <f t="shared" si="148"/>
        <v>2016</v>
      </c>
      <c r="U1908" s="16">
        <f t="shared" si="149"/>
        <v>42544.671099537038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4">
        <f t="shared" si="148"/>
        <v>2014</v>
      </c>
      <c r="U1909" s="16">
        <f t="shared" si="149"/>
        <v>41782.587094907409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4">
        <f t="shared" si="148"/>
        <v>2016</v>
      </c>
      <c r="U1910" s="16">
        <f t="shared" si="149"/>
        <v>42733.917824074073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4">
        <f t="shared" si="148"/>
        <v>2014</v>
      </c>
      <c r="U1911" s="16">
        <f t="shared" si="149"/>
        <v>41935.429155092592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4">
        <f t="shared" si="148"/>
        <v>2015</v>
      </c>
      <c r="U1912" s="16">
        <f t="shared" si="149"/>
        <v>42308.947916666672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4">
        <f t="shared" si="148"/>
        <v>2014</v>
      </c>
      <c r="U1913" s="16">
        <f t="shared" si="149"/>
        <v>41860.033958333333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4">
        <f t="shared" si="148"/>
        <v>2015</v>
      </c>
      <c r="U1914" s="16">
        <f t="shared" si="149"/>
        <v>42159.226388888885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4">
        <f t="shared" si="148"/>
        <v>2014</v>
      </c>
      <c r="U1915" s="16">
        <f t="shared" si="149"/>
        <v>41920.511319444442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4">
        <f t="shared" si="148"/>
        <v>2014</v>
      </c>
      <c r="U1916" s="16">
        <f t="shared" si="149"/>
        <v>41944.165972222225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4">
        <f t="shared" si="148"/>
        <v>2014</v>
      </c>
      <c r="U1917" s="16">
        <f t="shared" si="149"/>
        <v>41884.04886574074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4">
        <f t="shared" si="148"/>
        <v>2016</v>
      </c>
      <c r="U1918" s="16">
        <f t="shared" si="149"/>
        <v>42681.758969907409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4">
        <f t="shared" si="148"/>
        <v>2017</v>
      </c>
      <c r="U1919" s="16">
        <f t="shared" si="149"/>
        <v>42776.270057870366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4">
        <f t="shared" si="148"/>
        <v>2014</v>
      </c>
      <c r="U1920" s="16">
        <f t="shared" si="149"/>
        <v>41863.789942129632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4">
        <f t="shared" si="148"/>
        <v>2015</v>
      </c>
      <c r="U1921" s="16">
        <f t="shared" si="149"/>
        <v>42143.875567129624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4">
        <f t="shared" si="148"/>
        <v>2015</v>
      </c>
      <c r="U1922" s="16">
        <f t="shared" si="149"/>
        <v>42298.958333333328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4">
        <f t="shared" ref="T1923:T1986" si="153">YEAR(S1923)</f>
        <v>2012</v>
      </c>
      <c r="U1923" s="16">
        <f t="shared" ref="U1923:U1986" si="154">(((I1923/60)/60)/24)+DATE(1970,1,1)</f>
        <v>41104.221562500003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4">
        <f t="shared" si="153"/>
        <v>2013</v>
      </c>
      <c r="U1924" s="16">
        <f t="shared" si="154"/>
        <v>41620.255868055552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4">
        <f t="shared" si="153"/>
        <v>2011</v>
      </c>
      <c r="U1925" s="16">
        <f t="shared" si="154"/>
        <v>40813.207638888889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4">
        <f t="shared" si="153"/>
        <v>2013</v>
      </c>
      <c r="U1926" s="16">
        <f t="shared" si="154"/>
        <v>41654.814583333333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4">
        <f t="shared" si="153"/>
        <v>2013</v>
      </c>
      <c r="U1927" s="16">
        <f t="shared" si="154"/>
        <v>41558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4">
        <f t="shared" si="153"/>
        <v>2010</v>
      </c>
      <c r="U1928" s="16">
        <f t="shared" si="154"/>
        <v>40484.018055555556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4">
        <f t="shared" si="153"/>
        <v>2012</v>
      </c>
      <c r="U1929" s="16">
        <f t="shared" si="154"/>
        <v>40976.207638888889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4">
        <f t="shared" si="153"/>
        <v>2013</v>
      </c>
      <c r="U1930" s="16">
        <f t="shared" si="154"/>
        <v>41401.648078703707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4">
        <f t="shared" si="153"/>
        <v>2011</v>
      </c>
      <c r="U1931" s="16">
        <f t="shared" si="154"/>
        <v>40729.021597222221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4">
        <f t="shared" si="153"/>
        <v>2013</v>
      </c>
      <c r="U1932" s="16">
        <f t="shared" si="154"/>
        <v>41462.558819444443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4">
        <f t="shared" si="153"/>
        <v>2012</v>
      </c>
      <c r="U1933" s="16">
        <f t="shared" si="154"/>
        <v>41051.145833333336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4">
        <f t="shared" si="153"/>
        <v>2012</v>
      </c>
      <c r="U1934" s="16">
        <f t="shared" si="154"/>
        <v>40932.809872685182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4">
        <f t="shared" si="153"/>
        <v>2014</v>
      </c>
      <c r="U1935" s="16">
        <f t="shared" si="154"/>
        <v>41909.130868055552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4">
        <f t="shared" si="153"/>
        <v>2011</v>
      </c>
      <c r="U1936" s="16">
        <f t="shared" si="154"/>
        <v>40902.208333333336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4">
        <f t="shared" si="153"/>
        <v>2014</v>
      </c>
      <c r="U1937" s="16">
        <f t="shared" si="154"/>
        <v>41811.207638888889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4">
        <f t="shared" si="153"/>
        <v>2011</v>
      </c>
      <c r="U1938" s="16">
        <f t="shared" si="154"/>
        <v>40883.249305555553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4">
        <f t="shared" si="153"/>
        <v>2012</v>
      </c>
      <c r="U1939" s="16">
        <f t="shared" si="154"/>
        <v>41075.165972222225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4">
        <f t="shared" si="153"/>
        <v>2013</v>
      </c>
      <c r="U1940" s="16">
        <f t="shared" si="154"/>
        <v>41457.208333333336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4">
        <f t="shared" si="153"/>
        <v>2013</v>
      </c>
      <c r="U1941" s="16">
        <f t="shared" si="154"/>
        <v>41343.943379629629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4">
        <f t="shared" si="153"/>
        <v>2011</v>
      </c>
      <c r="U1942" s="16">
        <f t="shared" si="154"/>
        <v>40709.165972222225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4">
        <f t="shared" si="153"/>
        <v>2014</v>
      </c>
      <c r="U1943" s="16">
        <f t="shared" si="154"/>
        <v>41774.290868055556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4">
        <f t="shared" si="153"/>
        <v>2011</v>
      </c>
      <c r="U1944" s="16">
        <f t="shared" si="154"/>
        <v>40728.828009259261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4">
        <f t="shared" si="153"/>
        <v>2016</v>
      </c>
      <c r="U1945" s="16">
        <f t="shared" si="154"/>
        <v>42593.269861111112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4">
        <f t="shared" si="153"/>
        <v>2014</v>
      </c>
      <c r="U1946" s="16">
        <f t="shared" si="154"/>
        <v>41760.584374999999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4">
        <f t="shared" si="153"/>
        <v>2015</v>
      </c>
      <c r="U1947" s="16">
        <f t="shared" si="154"/>
        <v>42197.251828703709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4">
        <f t="shared" si="153"/>
        <v>2014</v>
      </c>
      <c r="U1948" s="16">
        <f t="shared" si="154"/>
        <v>41749.108344907407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4">
        <f t="shared" si="153"/>
        <v>2009</v>
      </c>
      <c r="U1949" s="16">
        <f t="shared" si="154"/>
        <v>40140.249305555553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4">
        <f t="shared" si="153"/>
        <v>2016</v>
      </c>
      <c r="U1950" s="16">
        <f t="shared" si="154"/>
        <v>42527.709722222222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4">
        <f t="shared" si="153"/>
        <v>2014</v>
      </c>
      <c r="U1951" s="16">
        <f t="shared" si="154"/>
        <v>41830.423043981478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4">
        <f t="shared" si="153"/>
        <v>2011</v>
      </c>
      <c r="U1952" s="16">
        <f t="shared" si="154"/>
        <v>40655.181400462963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4">
        <f t="shared" si="153"/>
        <v>2016</v>
      </c>
      <c r="U1953" s="16">
        <f t="shared" si="154"/>
        <v>42681.462233796294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4">
        <f t="shared" si="153"/>
        <v>2013</v>
      </c>
      <c r="U1954" s="16">
        <f t="shared" si="154"/>
        <v>41563.60665509259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4">
        <f t="shared" si="153"/>
        <v>2012</v>
      </c>
      <c r="U1955" s="16">
        <f t="shared" si="154"/>
        <v>40970.125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4">
        <f t="shared" si="153"/>
        <v>2016</v>
      </c>
      <c r="U1956" s="16">
        <f t="shared" si="154"/>
        <v>42441.208333333328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4">
        <f t="shared" si="153"/>
        <v>2012</v>
      </c>
      <c r="U1957" s="16">
        <f t="shared" si="154"/>
        <v>41052.791666666664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4">
        <f t="shared" si="153"/>
        <v>2015</v>
      </c>
      <c r="U1958" s="16">
        <f t="shared" si="154"/>
        <v>42112.882002314815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4">
        <f t="shared" si="153"/>
        <v>2012</v>
      </c>
      <c r="U1959" s="16">
        <f t="shared" si="154"/>
        <v>41209.098530092589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4">
        <f t="shared" si="153"/>
        <v>2013</v>
      </c>
      <c r="U1960" s="16">
        <f t="shared" si="154"/>
        <v>41356.94630787037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4">
        <f t="shared" si="153"/>
        <v>2014</v>
      </c>
      <c r="U1961" s="16">
        <f t="shared" si="154"/>
        <v>41913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4">
        <f t="shared" si="153"/>
        <v>2014</v>
      </c>
      <c r="U1962" s="16">
        <f t="shared" si="154"/>
        <v>41994.362743055557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4">
        <f t="shared" si="153"/>
        <v>2012</v>
      </c>
      <c r="U1963" s="16">
        <f t="shared" si="154"/>
        <v>41188.165972222225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4">
        <f t="shared" si="153"/>
        <v>2014</v>
      </c>
      <c r="U1964" s="16">
        <f t="shared" si="154"/>
        <v>41772.780509259261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4">
        <f t="shared" si="153"/>
        <v>2014</v>
      </c>
      <c r="U1965" s="16">
        <f t="shared" si="154"/>
        <v>41898.429791666669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4">
        <f t="shared" si="153"/>
        <v>2016</v>
      </c>
      <c r="U1966" s="16">
        <f t="shared" si="154"/>
        <v>42482.272824074069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4">
        <f t="shared" si="153"/>
        <v>2011</v>
      </c>
      <c r="U1967" s="16">
        <f t="shared" si="154"/>
        <v>40920.041666666664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4">
        <f t="shared" si="153"/>
        <v>2014</v>
      </c>
      <c r="U1968" s="16">
        <f t="shared" si="154"/>
        <v>41865.540486111109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4">
        <f t="shared" si="153"/>
        <v>2014</v>
      </c>
      <c r="U1969" s="16">
        <f t="shared" si="154"/>
        <v>41760.663530092592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4">
        <f t="shared" si="153"/>
        <v>2016</v>
      </c>
      <c r="U1970" s="16">
        <f t="shared" si="154"/>
        <v>42707.628645833334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4">
        <f t="shared" si="153"/>
        <v>2016</v>
      </c>
      <c r="U1971" s="16">
        <f t="shared" si="154"/>
        <v>42587.792453703703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4">
        <f t="shared" si="153"/>
        <v>2013</v>
      </c>
      <c r="U1972" s="16">
        <f t="shared" si="154"/>
        <v>41384.151631944449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4">
        <f t="shared" si="153"/>
        <v>2013</v>
      </c>
      <c r="U1973" s="16">
        <f t="shared" si="154"/>
        <v>41593.166666666664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4">
        <f t="shared" si="153"/>
        <v>2012</v>
      </c>
      <c r="U1974" s="16">
        <f t="shared" si="154"/>
        <v>41231.053749999999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4">
        <f t="shared" si="153"/>
        <v>2016</v>
      </c>
      <c r="U1975" s="16">
        <f t="shared" si="154"/>
        <v>42588.291666666672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4">
        <f t="shared" si="153"/>
        <v>2013</v>
      </c>
      <c r="U1976" s="16">
        <f t="shared" si="154"/>
        <v>41505.334131944444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4">
        <f t="shared" si="153"/>
        <v>2013</v>
      </c>
      <c r="U1977" s="16">
        <f t="shared" si="154"/>
        <v>41343.755219907405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4">
        <f t="shared" si="153"/>
        <v>2013</v>
      </c>
      <c r="U1978" s="16">
        <f t="shared" si="154"/>
        <v>41468.899594907409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4">
        <f t="shared" si="153"/>
        <v>2015</v>
      </c>
      <c r="U1979" s="16">
        <f t="shared" si="154"/>
        <v>42357.332638888889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4">
        <f t="shared" si="153"/>
        <v>2012</v>
      </c>
      <c r="U1980" s="16">
        <f t="shared" si="154"/>
        <v>41072.291666666664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4">
        <f t="shared" si="153"/>
        <v>2015</v>
      </c>
      <c r="U1981" s="16">
        <f t="shared" si="154"/>
        <v>42327.207638888889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4">
        <f t="shared" si="153"/>
        <v>2016</v>
      </c>
      <c r="U1982" s="16">
        <f t="shared" si="154"/>
        <v>42463.500717592593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4">
        <f t="shared" si="153"/>
        <v>2014</v>
      </c>
      <c r="U1983" s="16">
        <f t="shared" si="154"/>
        <v>41829.725289351853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4">
        <f t="shared" si="153"/>
        <v>2016</v>
      </c>
      <c r="U1984" s="16">
        <f t="shared" si="154"/>
        <v>42708.628321759257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4">
        <f t="shared" si="153"/>
        <v>2016</v>
      </c>
      <c r="U1985" s="16">
        <f t="shared" si="154"/>
        <v>42615.291666666672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4">
        <f t="shared" si="153"/>
        <v>2014</v>
      </c>
      <c r="U1986" s="16">
        <f t="shared" si="154"/>
        <v>41973.831956018519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4">
        <f t="shared" ref="T1987:T2050" si="158">YEAR(S1987)</f>
        <v>2016</v>
      </c>
      <c r="U1987" s="16">
        <f t="shared" ref="U1987:U2050" si="159">(((I1987/60)/60)/24)+DATE(1970,1,1)</f>
        <v>42584.958333333328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4">
        <f t="shared" si="158"/>
        <v>2016</v>
      </c>
      <c r="U1988" s="16">
        <f t="shared" si="159"/>
        <v>42443.392164351855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4">
        <f t="shared" si="158"/>
        <v>2015</v>
      </c>
      <c r="U1989" s="16">
        <f t="shared" si="159"/>
        <v>42064.639768518522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4">
        <f t="shared" si="158"/>
        <v>2015</v>
      </c>
      <c r="U1990" s="16">
        <f t="shared" si="159"/>
        <v>42236.763217592597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4">
        <f t="shared" si="158"/>
        <v>2016</v>
      </c>
      <c r="U1991" s="16">
        <f t="shared" si="159"/>
        <v>42715.680648148147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4">
        <f t="shared" si="158"/>
        <v>2016</v>
      </c>
      <c r="U1992" s="16">
        <f t="shared" si="159"/>
        <v>42413.195972222224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4">
        <f t="shared" si="158"/>
        <v>2015</v>
      </c>
      <c r="U1993" s="16">
        <f t="shared" si="159"/>
        <v>42188.89335648148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4">
        <f t="shared" si="158"/>
        <v>2015</v>
      </c>
      <c r="U1994" s="16">
        <f t="shared" si="159"/>
        <v>42053.143414351856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4">
        <f t="shared" si="158"/>
        <v>2015</v>
      </c>
      <c r="U1995" s="16">
        <f t="shared" si="159"/>
        <v>42359.58839120371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4">
        <f t="shared" si="158"/>
        <v>2016</v>
      </c>
      <c r="U1996" s="16">
        <f t="shared" si="159"/>
        <v>42711.047939814816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4">
        <f t="shared" si="158"/>
        <v>2015</v>
      </c>
      <c r="U1997" s="16">
        <f t="shared" si="159"/>
        <v>42201.902037037042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4">
        <f t="shared" si="158"/>
        <v>2014</v>
      </c>
      <c r="U1998" s="16">
        <f t="shared" si="159"/>
        <v>41830.819571759261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4">
        <f t="shared" si="158"/>
        <v>2014</v>
      </c>
      <c r="U1999" s="16">
        <f t="shared" si="159"/>
        <v>41877.930694444447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4">
        <f t="shared" si="158"/>
        <v>2014</v>
      </c>
      <c r="U2000" s="16">
        <f t="shared" si="159"/>
        <v>41852.118495370371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4">
        <f t="shared" si="158"/>
        <v>2014</v>
      </c>
      <c r="U2001" s="16">
        <f t="shared" si="159"/>
        <v>41956.524398148147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4">
        <f t="shared" si="158"/>
        <v>2015</v>
      </c>
      <c r="U2002" s="16">
        <f t="shared" si="159"/>
        <v>42375.951539351852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4">
        <f t="shared" si="158"/>
        <v>2015</v>
      </c>
      <c r="U2003" s="16">
        <f t="shared" si="159"/>
        <v>42167.833333333328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4">
        <f t="shared" si="158"/>
        <v>2016</v>
      </c>
      <c r="U2004" s="16">
        <f t="shared" si="159"/>
        <v>42758.71230324074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4">
        <f t="shared" si="158"/>
        <v>2010</v>
      </c>
      <c r="U2005" s="16">
        <f t="shared" si="159"/>
        <v>40361.958333333336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4">
        <f t="shared" si="158"/>
        <v>2014</v>
      </c>
      <c r="U2006" s="16">
        <f t="shared" si="159"/>
        <v>41830.604895833334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4">
        <f t="shared" si="158"/>
        <v>2013</v>
      </c>
      <c r="U2007" s="16">
        <f t="shared" si="159"/>
        <v>41563.165972222225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4">
        <f t="shared" si="158"/>
        <v>2014</v>
      </c>
      <c r="U2008" s="16">
        <f t="shared" si="159"/>
        <v>41976.542187500003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4">
        <f t="shared" si="158"/>
        <v>2010</v>
      </c>
      <c r="U2009" s="16">
        <f t="shared" si="159"/>
        <v>40414.166666666664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4">
        <f t="shared" si="158"/>
        <v>2011</v>
      </c>
      <c r="U2010" s="16">
        <f t="shared" si="159"/>
        <v>40805.604421296295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4">
        <f t="shared" si="158"/>
        <v>2016</v>
      </c>
      <c r="U2011" s="16">
        <f t="shared" si="159"/>
        <v>42697.365081018521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4">
        <f t="shared" si="158"/>
        <v>2016</v>
      </c>
      <c r="U2012" s="16">
        <f t="shared" si="159"/>
        <v>42600.996423611112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4">
        <f t="shared" si="158"/>
        <v>2015</v>
      </c>
      <c r="U2013" s="16">
        <f t="shared" si="159"/>
        <v>42380.958333333328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4">
        <f t="shared" si="158"/>
        <v>2015</v>
      </c>
      <c r="U2014" s="16">
        <f t="shared" si="159"/>
        <v>42040.822233796294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4">
        <f t="shared" si="158"/>
        <v>2016</v>
      </c>
      <c r="U2015" s="16">
        <f t="shared" si="159"/>
        <v>42559.960810185185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4">
        <f t="shared" si="158"/>
        <v>2013</v>
      </c>
      <c r="U2016" s="16">
        <f t="shared" si="159"/>
        <v>41358.172905092593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4">
        <f t="shared" si="158"/>
        <v>2011</v>
      </c>
      <c r="U2017" s="16">
        <f t="shared" si="159"/>
        <v>40795.876886574071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4">
        <f t="shared" si="158"/>
        <v>2013</v>
      </c>
      <c r="U2018" s="16">
        <f t="shared" si="159"/>
        <v>41342.88077546296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4">
        <f t="shared" si="158"/>
        <v>2012</v>
      </c>
      <c r="U2019" s="16">
        <f t="shared" si="159"/>
        <v>40992.166666666664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4">
        <f t="shared" si="158"/>
        <v>2015</v>
      </c>
      <c r="U2020" s="16">
        <f t="shared" si="159"/>
        <v>42229.365844907406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4">
        <f t="shared" si="158"/>
        <v>2016</v>
      </c>
      <c r="U2021" s="16">
        <f t="shared" si="159"/>
        <v>42635.70857638889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4">
        <f t="shared" si="158"/>
        <v>2014</v>
      </c>
      <c r="U2022" s="16">
        <f t="shared" si="159"/>
        <v>41773.961111111108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4">
        <f t="shared" si="158"/>
        <v>2014</v>
      </c>
      <c r="U2023" s="16">
        <f t="shared" si="159"/>
        <v>41906.070567129631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4">
        <f t="shared" si="158"/>
        <v>2016</v>
      </c>
      <c r="U2024" s="16">
        <f t="shared" si="159"/>
        <v>42532.569120370375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4">
        <f t="shared" si="158"/>
        <v>2015</v>
      </c>
      <c r="U2025" s="16">
        <f t="shared" si="159"/>
        <v>42166.420752314814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4">
        <f t="shared" si="158"/>
        <v>2012</v>
      </c>
      <c r="U2026" s="16">
        <f t="shared" si="159"/>
        <v>41134.125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4">
        <f t="shared" si="158"/>
        <v>2015</v>
      </c>
      <c r="U2027" s="16">
        <f t="shared" si="159"/>
        <v>42166.184560185182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4">
        <f t="shared" si="158"/>
        <v>2014</v>
      </c>
      <c r="U2028" s="16">
        <f t="shared" si="159"/>
        <v>41750.165972222225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4">
        <f t="shared" si="158"/>
        <v>2015</v>
      </c>
      <c r="U2029" s="16">
        <f t="shared" si="159"/>
        <v>42093.772210648152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4">
        <f t="shared" si="158"/>
        <v>2010</v>
      </c>
      <c r="U2030" s="16">
        <f t="shared" si="159"/>
        <v>40252.913194444445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4">
        <f t="shared" si="158"/>
        <v>2014</v>
      </c>
      <c r="U2031" s="16">
        <f t="shared" si="159"/>
        <v>41878.021770833337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4">
        <f t="shared" si="158"/>
        <v>2012</v>
      </c>
      <c r="U2032" s="16">
        <f t="shared" si="159"/>
        <v>41242.996481481481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4">
        <f t="shared" si="158"/>
        <v>2014</v>
      </c>
      <c r="U2033" s="16">
        <f t="shared" si="159"/>
        <v>42013.041666666672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4">
        <f t="shared" si="158"/>
        <v>2016</v>
      </c>
      <c r="U2034" s="16">
        <f t="shared" si="159"/>
        <v>42719.208333333328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4">
        <f t="shared" si="158"/>
        <v>2014</v>
      </c>
      <c r="U2035" s="16">
        <f t="shared" si="159"/>
        <v>41755.082384259258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4">
        <f t="shared" si="158"/>
        <v>2015</v>
      </c>
      <c r="U2036" s="16">
        <f t="shared" si="159"/>
        <v>42131.290277777778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4">
        <f t="shared" si="158"/>
        <v>2015</v>
      </c>
      <c r="U2037" s="16">
        <f t="shared" si="159"/>
        <v>42357.041666666672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4">
        <f t="shared" si="158"/>
        <v>2014</v>
      </c>
      <c r="U2038" s="16">
        <f t="shared" si="159"/>
        <v>41768.864803240744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4">
        <f t="shared" si="158"/>
        <v>2013</v>
      </c>
      <c r="U2039" s="16">
        <f t="shared" si="159"/>
        <v>41638.251770833333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4">
        <f t="shared" si="158"/>
        <v>2013</v>
      </c>
      <c r="U2040" s="16">
        <f t="shared" si="159"/>
        <v>41456.75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4">
        <f t="shared" si="158"/>
        <v>2016</v>
      </c>
      <c r="U2041" s="16">
        <f t="shared" si="159"/>
        <v>42705.207638888889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4">
        <f t="shared" si="158"/>
        <v>2013</v>
      </c>
      <c r="U2042" s="16">
        <f t="shared" si="159"/>
        <v>41593.968784722223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4">
        <f t="shared" si="158"/>
        <v>2016</v>
      </c>
      <c r="U2043" s="16">
        <f t="shared" si="159"/>
        <v>42684.567442129628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4">
        <f t="shared" si="158"/>
        <v>2015</v>
      </c>
      <c r="U2044" s="16">
        <f t="shared" si="159"/>
        <v>42391.708032407405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4">
        <f t="shared" si="158"/>
        <v>2016</v>
      </c>
      <c r="U2045" s="16">
        <f t="shared" si="159"/>
        <v>42715.207638888889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4">
        <f t="shared" si="158"/>
        <v>2015</v>
      </c>
      <c r="U2046" s="16">
        <f t="shared" si="159"/>
        <v>42168.684189814812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4">
        <f t="shared" si="158"/>
        <v>2012</v>
      </c>
      <c r="U2047" s="16">
        <f t="shared" si="159"/>
        <v>41099.088506944441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4">
        <f t="shared" si="158"/>
        <v>2013</v>
      </c>
      <c r="U2048" s="16">
        <f t="shared" si="159"/>
        <v>41417.171805555554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4">
        <f t="shared" si="158"/>
        <v>2015</v>
      </c>
      <c r="U2049" s="16">
        <f t="shared" si="159"/>
        <v>42111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4">
        <f t="shared" si="158"/>
        <v>2013</v>
      </c>
      <c r="U2050" s="16">
        <f t="shared" si="159"/>
        <v>41417.651516203703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4">
        <f t="shared" ref="T2051:T2114" si="163">YEAR(S2051)</f>
        <v>2013</v>
      </c>
      <c r="U2051" s="16">
        <f t="shared" ref="U2051:U2114" si="164">(((I2051/60)/60)/24)+DATE(1970,1,1)</f>
        <v>41610.957638888889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4">
        <f t="shared" si="163"/>
        <v>2015</v>
      </c>
      <c r="U2052" s="16">
        <f t="shared" si="164"/>
        <v>42155.071504629625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4">
        <f t="shared" si="163"/>
        <v>2013</v>
      </c>
      <c r="U2053" s="16">
        <f t="shared" si="164"/>
        <v>41634.022418981483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4">
        <f t="shared" si="163"/>
        <v>2016</v>
      </c>
      <c r="U2054" s="16">
        <f t="shared" si="164"/>
        <v>42420.08394675926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4">
        <f t="shared" si="163"/>
        <v>2015</v>
      </c>
      <c r="U2055" s="16">
        <f t="shared" si="164"/>
        <v>42333.659155092595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4">
        <f t="shared" si="163"/>
        <v>2014</v>
      </c>
      <c r="U2056" s="16">
        <f t="shared" si="164"/>
        <v>41761.520949074074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4">
        <f t="shared" si="163"/>
        <v>2014</v>
      </c>
      <c r="U2057" s="16">
        <f t="shared" si="164"/>
        <v>41976.166666666672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4">
        <f t="shared" si="163"/>
        <v>2013</v>
      </c>
      <c r="U2058" s="16">
        <f t="shared" si="164"/>
        <v>41381.76090277778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4">
        <f t="shared" si="163"/>
        <v>2016</v>
      </c>
      <c r="U2059" s="16">
        <f t="shared" si="164"/>
        <v>42426.494583333333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4">
        <f t="shared" si="163"/>
        <v>2015</v>
      </c>
      <c r="U2060" s="16">
        <f t="shared" si="164"/>
        <v>42065.833333333328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4">
        <f t="shared" si="163"/>
        <v>2015</v>
      </c>
      <c r="U2061" s="16">
        <f t="shared" si="164"/>
        <v>42400.915972222225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4">
        <f t="shared" si="163"/>
        <v>2014</v>
      </c>
      <c r="U2062" s="16">
        <f t="shared" si="164"/>
        <v>41843.642939814818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4">
        <f t="shared" si="163"/>
        <v>2016</v>
      </c>
      <c r="U2063" s="16">
        <f t="shared" si="164"/>
        <v>42735.764513888891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4">
        <f t="shared" si="163"/>
        <v>2016</v>
      </c>
      <c r="U2064" s="16">
        <f t="shared" si="164"/>
        <v>42453.341412037036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4">
        <f t="shared" si="163"/>
        <v>2016</v>
      </c>
      <c r="U2065" s="16">
        <f t="shared" si="164"/>
        <v>42505.73265046296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4">
        <f t="shared" si="163"/>
        <v>2013</v>
      </c>
      <c r="U2066" s="16">
        <f t="shared" si="164"/>
        <v>41425.5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4">
        <f t="shared" si="163"/>
        <v>2013</v>
      </c>
      <c r="U2067" s="16">
        <f t="shared" si="164"/>
        <v>41633.333668981482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4">
        <f t="shared" si="163"/>
        <v>2014</v>
      </c>
      <c r="U2068" s="16">
        <f t="shared" si="164"/>
        <v>41874.771793981483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4">
        <f t="shared" si="163"/>
        <v>2015</v>
      </c>
      <c r="U2069" s="16">
        <f t="shared" si="164"/>
        <v>42148.853888888887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4">
        <f t="shared" si="163"/>
        <v>2016</v>
      </c>
      <c r="U2070" s="16">
        <f t="shared" si="164"/>
        <v>42663.841608796298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4">
        <f t="shared" si="163"/>
        <v>2015</v>
      </c>
      <c r="U2071" s="16">
        <f t="shared" si="164"/>
        <v>42371.972118055557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4">
        <f t="shared" si="163"/>
        <v>2016</v>
      </c>
      <c r="U2072" s="16">
        <f t="shared" si="164"/>
        <v>42549.6565162037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4">
        <f t="shared" si="163"/>
        <v>2016</v>
      </c>
      <c r="U2073" s="16">
        <f t="shared" si="164"/>
        <v>42645.278749999998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4">
        <f t="shared" si="163"/>
        <v>2016</v>
      </c>
      <c r="U2074" s="16">
        <f t="shared" si="164"/>
        <v>42497.581388888888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4">
        <f t="shared" si="163"/>
        <v>2015</v>
      </c>
      <c r="U2075" s="16">
        <f t="shared" si="164"/>
        <v>42132.668032407411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4">
        <f t="shared" si="163"/>
        <v>2016</v>
      </c>
      <c r="U2076" s="16">
        <f t="shared" si="164"/>
        <v>42496.826180555552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4">
        <f t="shared" si="163"/>
        <v>2013</v>
      </c>
      <c r="U2077" s="16">
        <f t="shared" si="164"/>
        <v>41480.681574074071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4">
        <f t="shared" si="163"/>
        <v>2014</v>
      </c>
      <c r="U2078" s="16">
        <f t="shared" si="164"/>
        <v>41843.880659722221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4">
        <f t="shared" si="163"/>
        <v>2015</v>
      </c>
      <c r="U2079" s="16">
        <f t="shared" si="164"/>
        <v>42160.875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4">
        <f t="shared" si="163"/>
        <v>2016</v>
      </c>
      <c r="U2080" s="16">
        <f t="shared" si="164"/>
        <v>42722.771493055552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4">
        <f t="shared" si="163"/>
        <v>2015</v>
      </c>
      <c r="U2081" s="16">
        <f t="shared" si="164"/>
        <v>42180.791666666672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4">
        <f t="shared" si="163"/>
        <v>2015</v>
      </c>
      <c r="U2082" s="16">
        <f t="shared" si="164"/>
        <v>42319.998842592591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4">
        <f t="shared" si="163"/>
        <v>2012</v>
      </c>
      <c r="U2083" s="16">
        <f t="shared" si="164"/>
        <v>41045.207638888889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4">
        <f t="shared" si="163"/>
        <v>2011</v>
      </c>
      <c r="U2084" s="16">
        <f t="shared" si="164"/>
        <v>40871.161990740737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4">
        <f t="shared" si="163"/>
        <v>2012</v>
      </c>
      <c r="U2085" s="16">
        <f t="shared" si="164"/>
        <v>41064.72216435185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4">
        <f t="shared" si="163"/>
        <v>2014</v>
      </c>
      <c r="U2086" s="16">
        <f t="shared" si="164"/>
        <v>41763.290972222225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4">
        <f t="shared" si="163"/>
        <v>2012</v>
      </c>
      <c r="U2087" s="16">
        <f t="shared" si="164"/>
        <v>41105.835497685184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4">
        <f t="shared" si="163"/>
        <v>2011</v>
      </c>
      <c r="U2088" s="16">
        <f t="shared" si="164"/>
        <v>40891.207638888889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4">
        <f t="shared" si="163"/>
        <v>2011</v>
      </c>
      <c r="U2089" s="16">
        <f t="shared" si="164"/>
        <v>40794.204375000001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4">
        <f t="shared" si="163"/>
        <v>2010</v>
      </c>
      <c r="U2090" s="16">
        <f t="shared" si="164"/>
        <v>40432.165972222225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4">
        <f t="shared" si="163"/>
        <v>2013</v>
      </c>
      <c r="U2091" s="16">
        <f t="shared" si="164"/>
        <v>41488.076319444444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4">
        <f t="shared" si="163"/>
        <v>2013</v>
      </c>
      <c r="U2092" s="16">
        <f t="shared" si="164"/>
        <v>41329.381423611114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4">
        <f t="shared" si="163"/>
        <v>2011</v>
      </c>
      <c r="U2093" s="16">
        <f t="shared" si="164"/>
        <v>40603.833333333336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4">
        <f t="shared" si="163"/>
        <v>2011</v>
      </c>
      <c r="U2094" s="16">
        <f t="shared" si="164"/>
        <v>40823.707546296297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4">
        <f t="shared" si="163"/>
        <v>2012</v>
      </c>
      <c r="U2095" s="16">
        <f t="shared" si="164"/>
        <v>41265.896203703705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4">
        <f t="shared" si="163"/>
        <v>2012</v>
      </c>
      <c r="U2096" s="16">
        <f t="shared" si="164"/>
        <v>40973.125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4">
        <f t="shared" si="163"/>
        <v>2011</v>
      </c>
      <c r="U2097" s="16">
        <f t="shared" si="164"/>
        <v>40818.733483796292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4">
        <f t="shared" si="163"/>
        <v>2012</v>
      </c>
      <c r="U2098" s="16">
        <f t="shared" si="164"/>
        <v>41208.165972222225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4">
        <f t="shared" si="163"/>
        <v>2011</v>
      </c>
      <c r="U2099" s="16">
        <f t="shared" si="164"/>
        <v>40878.626562500001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4">
        <f t="shared" si="163"/>
        <v>2012</v>
      </c>
      <c r="U2100" s="16">
        <f t="shared" si="164"/>
        <v>40976.11383101852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4">
        <f t="shared" si="163"/>
        <v>2015</v>
      </c>
      <c r="U2101" s="16">
        <f t="shared" si="164"/>
        <v>42187.152777777781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4">
        <f t="shared" si="163"/>
        <v>2012</v>
      </c>
      <c r="U2102" s="16">
        <f t="shared" si="164"/>
        <v>41090.165972222225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4">
        <f t="shared" si="163"/>
        <v>2011</v>
      </c>
      <c r="U2103" s="16">
        <f t="shared" si="164"/>
        <v>40952.149467592593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4">
        <f t="shared" si="163"/>
        <v>2011</v>
      </c>
      <c r="U2104" s="16">
        <f t="shared" si="164"/>
        <v>40668.868611111109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4">
        <f t="shared" si="163"/>
        <v>2012</v>
      </c>
      <c r="U2105" s="16">
        <f t="shared" si="164"/>
        <v>41222.7966087963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4">
        <f t="shared" si="163"/>
        <v>2013</v>
      </c>
      <c r="U2106" s="16">
        <f t="shared" si="164"/>
        <v>41425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4">
        <f t="shared" si="163"/>
        <v>2014</v>
      </c>
      <c r="U2107" s="16">
        <f t="shared" si="164"/>
        <v>41964.166666666672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4">
        <f t="shared" si="163"/>
        <v>2012</v>
      </c>
      <c r="U2108" s="16">
        <f t="shared" si="164"/>
        <v>41300.21497685185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4">
        <f t="shared" si="163"/>
        <v>2014</v>
      </c>
      <c r="U2109" s="16">
        <f t="shared" si="164"/>
        <v>41955.752233796295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4">
        <f t="shared" si="163"/>
        <v>2012</v>
      </c>
      <c r="U2110" s="16">
        <f t="shared" si="164"/>
        <v>41162.163194444445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4">
        <f t="shared" si="163"/>
        <v>2015</v>
      </c>
      <c r="U2111" s="16">
        <f t="shared" si="164"/>
        <v>42190.708530092597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4">
        <f t="shared" si="163"/>
        <v>2014</v>
      </c>
      <c r="U2112" s="16">
        <f t="shared" si="164"/>
        <v>41787.207638888889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4">
        <f t="shared" si="163"/>
        <v>2011</v>
      </c>
      <c r="U2113" s="16">
        <f t="shared" si="164"/>
        <v>40770.041666666664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4">
        <f t="shared" si="163"/>
        <v>2013</v>
      </c>
      <c r="U2114" s="16">
        <f t="shared" si="164"/>
        <v>41379.928159722222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4">
        <f t="shared" ref="T2115:T2178" si="168">YEAR(S2115)</f>
        <v>2014</v>
      </c>
      <c r="U2115" s="16">
        <f t="shared" ref="U2115:U2178" si="169">(((I2115/60)/60)/24)+DATE(1970,1,1)</f>
        <v>41905.86546296296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4">
        <f t="shared" si="168"/>
        <v>2010</v>
      </c>
      <c r="U2116" s="16">
        <f t="shared" si="169"/>
        <v>40521.207638888889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4">
        <f t="shared" si="168"/>
        <v>2011</v>
      </c>
      <c r="U2117" s="16">
        <f t="shared" si="169"/>
        <v>40594.081030092595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4">
        <f t="shared" si="168"/>
        <v>2012</v>
      </c>
      <c r="U2118" s="16">
        <f t="shared" si="169"/>
        <v>41184.777812500004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4">
        <f t="shared" si="168"/>
        <v>2015</v>
      </c>
      <c r="U2119" s="16">
        <f t="shared" si="169"/>
        <v>42304.207638888889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4">
        <f t="shared" si="168"/>
        <v>2011</v>
      </c>
      <c r="U2120" s="16">
        <f t="shared" si="169"/>
        <v>40748.839537037034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4">
        <f t="shared" si="168"/>
        <v>2012</v>
      </c>
      <c r="U2121" s="16">
        <f t="shared" si="169"/>
        <v>41137.130150462966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4">
        <f t="shared" si="168"/>
        <v>2013</v>
      </c>
      <c r="U2122" s="16">
        <f t="shared" si="169"/>
        <v>41640.964537037034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4">
        <f t="shared" si="168"/>
        <v>2016</v>
      </c>
      <c r="U2123" s="16">
        <f t="shared" si="169"/>
        <v>42746.7424537037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4">
        <f t="shared" si="168"/>
        <v>2016</v>
      </c>
      <c r="U2124" s="16">
        <f t="shared" si="169"/>
        <v>42742.300567129627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4">
        <f t="shared" si="168"/>
        <v>2010</v>
      </c>
      <c r="U2125" s="16">
        <f t="shared" si="169"/>
        <v>40252.290972222225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4">
        <f t="shared" si="168"/>
        <v>2010</v>
      </c>
      <c r="U2126" s="16">
        <f t="shared" si="169"/>
        <v>40512.208333333336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4">
        <f t="shared" si="168"/>
        <v>2015</v>
      </c>
      <c r="U2127" s="16">
        <f t="shared" si="169"/>
        <v>42221.023530092592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4">
        <f t="shared" si="168"/>
        <v>2014</v>
      </c>
      <c r="U2128" s="16">
        <f t="shared" si="169"/>
        <v>41981.973229166666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4">
        <f t="shared" si="168"/>
        <v>2015</v>
      </c>
      <c r="U2129" s="16">
        <f t="shared" si="169"/>
        <v>42075.463692129633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4">
        <f t="shared" si="168"/>
        <v>2014</v>
      </c>
      <c r="U2130" s="16">
        <f t="shared" si="169"/>
        <v>41903.772789351853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4">
        <f t="shared" si="168"/>
        <v>2016</v>
      </c>
      <c r="U2131" s="16">
        <f t="shared" si="169"/>
        <v>42439.024305555555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4">
        <f t="shared" si="168"/>
        <v>2014</v>
      </c>
      <c r="U2132" s="16">
        <f t="shared" si="169"/>
        <v>41867.086377314816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4">
        <f t="shared" si="168"/>
        <v>2015</v>
      </c>
      <c r="U2133" s="16">
        <f t="shared" si="169"/>
        <v>42197.207071759258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4">
        <f t="shared" si="168"/>
        <v>2014</v>
      </c>
      <c r="U2134" s="16">
        <f t="shared" si="169"/>
        <v>41673.487175925926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4">
        <f t="shared" si="168"/>
        <v>2011</v>
      </c>
      <c r="U2135" s="16">
        <f t="shared" si="169"/>
        <v>40657.290972222225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4">
        <f t="shared" si="168"/>
        <v>2013</v>
      </c>
      <c r="U2136" s="16">
        <f t="shared" si="169"/>
        <v>41391.886469907404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4">
        <f t="shared" si="168"/>
        <v>2012</v>
      </c>
      <c r="U2137" s="16">
        <f t="shared" si="169"/>
        <v>41186.963344907403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4">
        <f t="shared" si="168"/>
        <v>2013</v>
      </c>
      <c r="U2138" s="16">
        <f t="shared" si="169"/>
        <v>41566.509097222224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4">
        <f t="shared" si="168"/>
        <v>2014</v>
      </c>
      <c r="U2139" s="16">
        <f t="shared" si="169"/>
        <v>41978.771168981482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4">
        <f t="shared" si="168"/>
        <v>2013</v>
      </c>
      <c r="U2140" s="16">
        <f t="shared" si="169"/>
        <v>41587.054849537039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4">
        <f t="shared" si="168"/>
        <v>2016</v>
      </c>
      <c r="U2141" s="16">
        <f t="shared" si="169"/>
        <v>42677.750092592592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4">
        <f t="shared" si="168"/>
        <v>2012</v>
      </c>
      <c r="U2142" s="16">
        <f t="shared" si="169"/>
        <v>41285.833611111113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4">
        <f t="shared" si="168"/>
        <v>2014</v>
      </c>
      <c r="U2143" s="16">
        <f t="shared" si="169"/>
        <v>41957.277303240742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4">
        <f t="shared" si="168"/>
        <v>2015</v>
      </c>
      <c r="U2144" s="16">
        <f t="shared" si="169"/>
        <v>42368.701504629629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4">
        <f t="shared" si="168"/>
        <v>2010</v>
      </c>
      <c r="U2145" s="16">
        <f t="shared" si="169"/>
        <v>40380.791666666664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4">
        <f t="shared" si="168"/>
        <v>2013</v>
      </c>
      <c r="U2146" s="16">
        <f t="shared" si="169"/>
        <v>41531.546759259261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4">
        <f t="shared" si="168"/>
        <v>2013</v>
      </c>
      <c r="U2147" s="16">
        <f t="shared" si="169"/>
        <v>41605.279097222221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4">
        <f t="shared" si="168"/>
        <v>2016</v>
      </c>
      <c r="U2148" s="16">
        <f t="shared" si="169"/>
        <v>42411.679513888885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4">
        <f t="shared" si="168"/>
        <v>2014</v>
      </c>
      <c r="U2149" s="16">
        <f t="shared" si="169"/>
        <v>41959.337361111116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4">
        <f t="shared" si="168"/>
        <v>2015</v>
      </c>
      <c r="U2150" s="16">
        <f t="shared" si="169"/>
        <v>42096.691921296297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4">
        <f t="shared" si="168"/>
        <v>2010</v>
      </c>
      <c r="U2151" s="16">
        <f t="shared" si="169"/>
        <v>40390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4">
        <f t="shared" si="168"/>
        <v>2016</v>
      </c>
      <c r="U2152" s="16">
        <f t="shared" si="169"/>
        <v>42564.284710648149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4">
        <f t="shared" si="168"/>
        <v>2016</v>
      </c>
      <c r="U2153" s="16">
        <f t="shared" si="169"/>
        <v>42550.847384259265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4">
        <f t="shared" si="168"/>
        <v>2014</v>
      </c>
      <c r="U2154" s="16">
        <f t="shared" si="169"/>
        <v>41713.790613425925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4">
        <f t="shared" si="168"/>
        <v>2014</v>
      </c>
      <c r="U2155" s="16">
        <f t="shared" si="169"/>
        <v>42014.332638888889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4">
        <f t="shared" si="168"/>
        <v>2014</v>
      </c>
      <c r="U2156" s="16">
        <f t="shared" si="169"/>
        <v>41667.632256944446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4">
        <f t="shared" si="168"/>
        <v>2016</v>
      </c>
      <c r="U2157" s="16">
        <f t="shared" si="169"/>
        <v>42460.70584490741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4">
        <f t="shared" si="168"/>
        <v>2013</v>
      </c>
      <c r="U2158" s="16">
        <f t="shared" si="169"/>
        <v>41533.85423611111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4">
        <f t="shared" si="168"/>
        <v>2016</v>
      </c>
      <c r="U2159" s="16">
        <f t="shared" si="169"/>
        <v>42727.332638888889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4">
        <f t="shared" si="168"/>
        <v>2012</v>
      </c>
      <c r="U2160" s="16">
        <f t="shared" si="169"/>
        <v>41309.853865740741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4">
        <f t="shared" si="168"/>
        <v>2011</v>
      </c>
      <c r="U2161" s="16">
        <f t="shared" si="169"/>
        <v>40740.731180555551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4">
        <f t="shared" si="168"/>
        <v>2012</v>
      </c>
      <c r="U2162" s="16">
        <f t="shared" si="169"/>
        <v>41048.711863425924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4">
        <f t="shared" si="168"/>
        <v>2015</v>
      </c>
      <c r="U2163" s="16">
        <f t="shared" si="169"/>
        <v>42270.852534722217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4">
        <f t="shared" si="168"/>
        <v>2014</v>
      </c>
      <c r="U2164" s="16">
        <f t="shared" si="169"/>
        <v>41844.766099537039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4">
        <f t="shared" si="168"/>
        <v>2015</v>
      </c>
      <c r="U2165" s="16">
        <f t="shared" si="169"/>
        <v>42163.159722222219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4">
        <f t="shared" si="168"/>
        <v>2016</v>
      </c>
      <c r="U2166" s="16">
        <f t="shared" si="169"/>
        <v>42546.165972222225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4">
        <f t="shared" si="168"/>
        <v>2016</v>
      </c>
      <c r="U2167" s="16">
        <f t="shared" si="169"/>
        <v>42468.625405092593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4">
        <f t="shared" si="168"/>
        <v>2014</v>
      </c>
      <c r="U2168" s="16">
        <f t="shared" si="169"/>
        <v>41978.879837962959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4">
        <f t="shared" si="168"/>
        <v>2012</v>
      </c>
      <c r="U2169" s="16">
        <f t="shared" si="169"/>
        <v>41167.066400462965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4">
        <f t="shared" si="168"/>
        <v>2017</v>
      </c>
      <c r="U2170" s="16">
        <f t="shared" si="169"/>
        <v>42776.208333333328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4">
        <f t="shared" si="168"/>
        <v>2017</v>
      </c>
      <c r="U2171" s="16">
        <f t="shared" si="169"/>
        <v>42796.700821759259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4">
        <f t="shared" si="168"/>
        <v>2015</v>
      </c>
      <c r="U2172" s="16">
        <f t="shared" si="169"/>
        <v>42238.750254629631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4">
        <f t="shared" si="168"/>
        <v>2015</v>
      </c>
      <c r="U2173" s="16">
        <f t="shared" si="169"/>
        <v>42177.208333333328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4">
        <f t="shared" si="168"/>
        <v>2015</v>
      </c>
      <c r="U2174" s="16">
        <f t="shared" si="169"/>
        <v>42112.580092592587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4">
        <f t="shared" si="168"/>
        <v>2013</v>
      </c>
      <c r="U2175" s="16">
        <f t="shared" si="169"/>
        <v>41527.165972222225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4">
        <f t="shared" si="168"/>
        <v>2016</v>
      </c>
      <c r="U2176" s="16">
        <f t="shared" si="169"/>
        <v>42495.542905092589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4">
        <f t="shared" si="168"/>
        <v>2016</v>
      </c>
      <c r="U2177" s="16">
        <f t="shared" si="169"/>
        <v>42572.009097222224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4">
        <f t="shared" si="168"/>
        <v>2015</v>
      </c>
      <c r="U2178" s="16">
        <f t="shared" si="169"/>
        <v>42126.633206018523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4">
        <f t="shared" ref="T2179:T2242" si="173">YEAR(S2179)</f>
        <v>2016</v>
      </c>
      <c r="U2179" s="16">
        <f t="shared" ref="U2179:U2242" si="174">(((I2179/60)/60)/24)+DATE(1970,1,1)</f>
        <v>42527.250775462962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4">
        <f t="shared" si="173"/>
        <v>2016</v>
      </c>
      <c r="U2180" s="16">
        <f t="shared" si="174"/>
        <v>42753.63653935185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4">
        <f t="shared" si="173"/>
        <v>2015</v>
      </c>
      <c r="U2181" s="16">
        <f t="shared" si="174"/>
        <v>42105.171203703707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4">
        <f t="shared" si="173"/>
        <v>2015</v>
      </c>
      <c r="U2182" s="16">
        <f t="shared" si="174"/>
        <v>42321.711435185185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4">
        <f t="shared" si="173"/>
        <v>2017</v>
      </c>
      <c r="U2183" s="16">
        <f t="shared" si="174"/>
        <v>42787.005243055552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4">
        <f t="shared" si="173"/>
        <v>2014</v>
      </c>
      <c r="U2184" s="16">
        <f t="shared" si="174"/>
        <v>41914.900752314818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4">
        <f t="shared" si="173"/>
        <v>2017</v>
      </c>
      <c r="U2185" s="16">
        <f t="shared" si="174"/>
        <v>42775.208333333328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4">
        <f t="shared" si="173"/>
        <v>2016</v>
      </c>
      <c r="U2186" s="16">
        <f t="shared" si="174"/>
        <v>42394.666666666672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4">
        <f t="shared" si="173"/>
        <v>2013</v>
      </c>
      <c r="U2187" s="16">
        <f t="shared" si="174"/>
        <v>41359.349988425929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4">
        <f t="shared" si="173"/>
        <v>2016</v>
      </c>
      <c r="U2188" s="16">
        <f t="shared" si="174"/>
        <v>42620.083333333328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4">
        <f t="shared" si="173"/>
        <v>2015</v>
      </c>
      <c r="U2189" s="16">
        <f t="shared" si="174"/>
        <v>42097.165972222225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4">
        <f t="shared" si="173"/>
        <v>2016</v>
      </c>
      <c r="U2190" s="16">
        <f t="shared" si="174"/>
        <v>42668.708333333328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4">
        <f t="shared" si="173"/>
        <v>2016</v>
      </c>
      <c r="U2191" s="16">
        <f t="shared" si="174"/>
        <v>42481.916666666672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4">
        <f t="shared" si="173"/>
        <v>2016</v>
      </c>
      <c r="U2192" s="16">
        <f t="shared" si="174"/>
        <v>42452.290972222225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4">
        <f t="shared" si="173"/>
        <v>2017</v>
      </c>
      <c r="U2193" s="16">
        <f t="shared" si="174"/>
        <v>42780.833645833336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4">
        <f t="shared" si="173"/>
        <v>2016</v>
      </c>
      <c r="U2194" s="16">
        <f t="shared" si="174"/>
        <v>42719.958333333328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4">
        <f t="shared" si="173"/>
        <v>2016</v>
      </c>
      <c r="U2195" s="16">
        <f t="shared" si="174"/>
        <v>42695.207638888889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4">
        <f t="shared" si="173"/>
        <v>2016</v>
      </c>
      <c r="U2196" s="16">
        <f t="shared" si="174"/>
        <v>42455.716319444444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4">
        <f t="shared" si="173"/>
        <v>2015</v>
      </c>
      <c r="U2197" s="16">
        <f t="shared" si="174"/>
        <v>42227.771990740745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4">
        <f t="shared" si="173"/>
        <v>2016</v>
      </c>
      <c r="U2198" s="16">
        <f t="shared" si="174"/>
        <v>42706.291666666672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4">
        <f t="shared" si="173"/>
        <v>2015</v>
      </c>
      <c r="U2199" s="16">
        <f t="shared" si="174"/>
        <v>42063.584016203706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4">
        <f t="shared" si="173"/>
        <v>2015</v>
      </c>
      <c r="U2200" s="16">
        <f t="shared" si="174"/>
        <v>42322.555555555555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4">
        <f t="shared" si="173"/>
        <v>2015</v>
      </c>
      <c r="U2201" s="16">
        <f t="shared" si="174"/>
        <v>42292.416643518518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4">
        <f t="shared" si="173"/>
        <v>2015</v>
      </c>
      <c r="U2202" s="16">
        <f t="shared" si="174"/>
        <v>42191.125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4">
        <f t="shared" si="173"/>
        <v>2013</v>
      </c>
      <c r="U2203" s="16">
        <f t="shared" si="174"/>
        <v>41290.846817129634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4">
        <f t="shared" si="173"/>
        <v>2012</v>
      </c>
      <c r="U2204" s="16">
        <f t="shared" si="174"/>
        <v>41214.849166666667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4">
        <f t="shared" si="173"/>
        <v>2015</v>
      </c>
      <c r="U2205" s="16">
        <f t="shared" si="174"/>
        <v>42271.85974537037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4">
        <f t="shared" si="173"/>
        <v>2013</v>
      </c>
      <c r="U2206" s="16">
        <f t="shared" si="174"/>
        <v>41342.311562499999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4">
        <f t="shared" si="173"/>
        <v>2012</v>
      </c>
      <c r="U2207" s="16">
        <f t="shared" si="174"/>
        <v>41061.82163194444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4">
        <f t="shared" si="173"/>
        <v>2012</v>
      </c>
      <c r="U2208" s="16">
        <f t="shared" si="174"/>
        <v>41015.257222222222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4">
        <f t="shared" si="173"/>
        <v>2013</v>
      </c>
      <c r="U2209" s="16">
        <f t="shared" si="174"/>
        <v>41594.235798611109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4">
        <f t="shared" si="173"/>
        <v>2012</v>
      </c>
      <c r="U2210" s="16">
        <f t="shared" si="174"/>
        <v>41006.166666666664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4">
        <f t="shared" si="173"/>
        <v>2014</v>
      </c>
      <c r="U2211" s="16">
        <f t="shared" si="174"/>
        <v>41743.958333333336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4">
        <f t="shared" si="173"/>
        <v>2012</v>
      </c>
      <c r="U2212" s="16">
        <f t="shared" si="174"/>
        <v>41013.73333333333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4">
        <f t="shared" si="173"/>
        <v>2014</v>
      </c>
      <c r="U2213" s="16">
        <f t="shared" si="174"/>
        <v>41739.290972222225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4">
        <f t="shared" si="173"/>
        <v>2013</v>
      </c>
      <c r="U2214" s="16">
        <f t="shared" si="174"/>
        <v>41582.041666666664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4">
        <f t="shared" si="173"/>
        <v>2015</v>
      </c>
      <c r="U2215" s="16">
        <f t="shared" si="174"/>
        <v>42139.826145833329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4">
        <f t="shared" si="173"/>
        <v>2014</v>
      </c>
      <c r="U2216" s="16">
        <f t="shared" si="174"/>
        <v>41676.792222222226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4">
        <f t="shared" si="173"/>
        <v>2012</v>
      </c>
      <c r="U2217" s="16">
        <f t="shared" si="174"/>
        <v>40981.290972222225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4">
        <f t="shared" si="173"/>
        <v>2015</v>
      </c>
      <c r="U2218" s="16">
        <f t="shared" si="174"/>
        <v>42208.751678240747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4">
        <f t="shared" si="173"/>
        <v>2015</v>
      </c>
      <c r="U2219" s="16">
        <f t="shared" si="174"/>
        <v>42310.333333333328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4">
        <f t="shared" si="173"/>
        <v>2012</v>
      </c>
      <c r="U2220" s="16">
        <f t="shared" si="174"/>
        <v>41150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4">
        <f t="shared" si="173"/>
        <v>2015</v>
      </c>
      <c r="U2221" s="16">
        <f t="shared" si="174"/>
        <v>42235.718888888892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4">
        <f t="shared" si="173"/>
        <v>2013</v>
      </c>
      <c r="U2222" s="16">
        <f t="shared" si="174"/>
        <v>41482.060601851852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4">
        <f t="shared" si="173"/>
        <v>2016</v>
      </c>
      <c r="U2223" s="16">
        <f t="shared" si="174"/>
        <v>42483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4">
        <f t="shared" si="173"/>
        <v>2011</v>
      </c>
      <c r="U2224" s="16">
        <f t="shared" si="174"/>
        <v>40936.787581018521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4">
        <f t="shared" si="173"/>
        <v>2015</v>
      </c>
      <c r="U2225" s="16">
        <f t="shared" si="174"/>
        <v>42182.640833333338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4">
        <f t="shared" si="173"/>
        <v>2016</v>
      </c>
      <c r="U2226" s="16">
        <f t="shared" si="174"/>
        <v>42672.791666666672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4">
        <f t="shared" si="173"/>
        <v>2014</v>
      </c>
      <c r="U2227" s="16">
        <f t="shared" si="174"/>
        <v>41903.79184027778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4">
        <f t="shared" si="173"/>
        <v>2016</v>
      </c>
      <c r="U2228" s="16">
        <f t="shared" si="174"/>
        <v>42412.207638888889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4">
        <f t="shared" si="173"/>
        <v>2013</v>
      </c>
      <c r="U2229" s="16">
        <f t="shared" si="174"/>
        <v>41591.849016203705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4">
        <f t="shared" si="173"/>
        <v>2015</v>
      </c>
      <c r="U2230" s="16">
        <f t="shared" si="174"/>
        <v>42232.278194444443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4">
        <f t="shared" si="173"/>
        <v>2013</v>
      </c>
      <c r="U2231" s="16">
        <f t="shared" si="174"/>
        <v>41520.166666666664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4">
        <f t="shared" si="173"/>
        <v>2014</v>
      </c>
      <c r="U2232" s="16">
        <f t="shared" si="174"/>
        <v>41754.881099537037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4">
        <f t="shared" si="173"/>
        <v>2013</v>
      </c>
      <c r="U2233" s="16">
        <f t="shared" si="174"/>
        <v>41450.208333333336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4">
        <f t="shared" si="173"/>
        <v>2014</v>
      </c>
      <c r="U2234" s="16">
        <f t="shared" si="174"/>
        <v>41839.125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4">
        <f t="shared" si="173"/>
        <v>2015</v>
      </c>
      <c r="U2235" s="16">
        <f t="shared" si="174"/>
        <v>42352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4">
        <f t="shared" si="173"/>
        <v>2016</v>
      </c>
      <c r="U2236" s="16">
        <f t="shared" si="174"/>
        <v>42740.824618055558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4">
        <f t="shared" si="173"/>
        <v>2015</v>
      </c>
      <c r="U2237" s="16">
        <f t="shared" si="174"/>
        <v>42091.980451388896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4">
        <f t="shared" si="173"/>
        <v>2016</v>
      </c>
      <c r="U2238" s="16">
        <f t="shared" si="174"/>
        <v>42401.617164351846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4">
        <f t="shared" si="173"/>
        <v>2014</v>
      </c>
      <c r="U2239" s="16">
        <f t="shared" si="174"/>
        <v>41955.332638888889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4">
        <f t="shared" si="173"/>
        <v>2017</v>
      </c>
      <c r="U2240" s="16">
        <f t="shared" si="174"/>
        <v>42804.621712962966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4">
        <f t="shared" si="173"/>
        <v>2013</v>
      </c>
      <c r="U2241" s="16">
        <f t="shared" si="174"/>
        <v>41609.168055555558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4">
        <f t="shared" si="173"/>
        <v>2016</v>
      </c>
      <c r="U2242" s="16">
        <f t="shared" si="174"/>
        <v>42482.825740740736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4">
        <f t="shared" ref="T2243:T2306" si="178">YEAR(S2243)</f>
        <v>2017</v>
      </c>
      <c r="U2243" s="16">
        <f t="shared" ref="U2243:U2306" si="179">(((I2243/60)/60)/24)+DATE(1970,1,1)</f>
        <v>42796.827546296292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4">
        <f t="shared" si="178"/>
        <v>2013</v>
      </c>
      <c r="U2244" s="16">
        <f t="shared" si="179"/>
        <v>41605.126388888886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4">
        <f t="shared" si="178"/>
        <v>2017</v>
      </c>
      <c r="U2245" s="16">
        <f t="shared" si="179"/>
        <v>42807.125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4">
        <f t="shared" si="178"/>
        <v>2016</v>
      </c>
      <c r="U2246" s="16">
        <f t="shared" si="179"/>
        <v>42659.854166666672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4">
        <f t="shared" si="178"/>
        <v>2014</v>
      </c>
      <c r="U2247" s="16">
        <f t="shared" si="179"/>
        <v>41691.75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4">
        <f t="shared" si="178"/>
        <v>2015</v>
      </c>
      <c r="U2248" s="16">
        <f t="shared" si="179"/>
        <v>42251.79178240741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4">
        <f t="shared" si="178"/>
        <v>2015</v>
      </c>
      <c r="U2249" s="16">
        <f t="shared" si="179"/>
        <v>42214.666261574079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4">
        <f t="shared" si="178"/>
        <v>2016</v>
      </c>
      <c r="U2250" s="16">
        <f t="shared" si="179"/>
        <v>42718.875902777778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4">
        <f t="shared" si="178"/>
        <v>2013</v>
      </c>
      <c r="U2251" s="16">
        <f t="shared" si="179"/>
        <v>41366.661631944444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4">
        <f t="shared" si="178"/>
        <v>2016</v>
      </c>
      <c r="U2252" s="16">
        <f t="shared" si="179"/>
        <v>42707.0471412037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4">
        <f t="shared" si="178"/>
        <v>2014</v>
      </c>
      <c r="U2253" s="16">
        <f t="shared" si="179"/>
        <v>41867.34579861111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4">
        <f t="shared" si="178"/>
        <v>2016</v>
      </c>
      <c r="U2254" s="16">
        <f t="shared" si="179"/>
        <v>42588.327986111108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4">
        <f t="shared" si="178"/>
        <v>2015</v>
      </c>
      <c r="U2255" s="16">
        <f t="shared" si="179"/>
        <v>42326.672997685186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4">
        <f t="shared" si="178"/>
        <v>2017</v>
      </c>
      <c r="U2256" s="16">
        <f t="shared" si="179"/>
        <v>42759.647777777776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4">
        <f t="shared" si="178"/>
        <v>2016</v>
      </c>
      <c r="U2257" s="16">
        <f t="shared" si="179"/>
        <v>42497.951979166668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4">
        <f t="shared" si="178"/>
        <v>2016</v>
      </c>
      <c r="U2258" s="16">
        <f t="shared" si="179"/>
        <v>42696.451921296291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4">
        <f t="shared" si="178"/>
        <v>2016</v>
      </c>
      <c r="U2259" s="16">
        <f t="shared" si="179"/>
        <v>42540.958333333328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4">
        <f t="shared" si="178"/>
        <v>2015</v>
      </c>
      <c r="U2260" s="16">
        <f t="shared" si="179"/>
        <v>42166.75100694444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4">
        <f t="shared" si="178"/>
        <v>2016</v>
      </c>
      <c r="U2261" s="16">
        <f t="shared" si="179"/>
        <v>42712.804814814815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4">
        <f t="shared" si="178"/>
        <v>2014</v>
      </c>
      <c r="U2262" s="16">
        <f t="shared" si="179"/>
        <v>41724.975115740745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4">
        <f t="shared" si="178"/>
        <v>2017</v>
      </c>
      <c r="U2263" s="16">
        <f t="shared" si="179"/>
        <v>42780.724768518514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4">
        <f t="shared" si="178"/>
        <v>2014</v>
      </c>
      <c r="U2264" s="16">
        <f t="shared" si="179"/>
        <v>41961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4">
        <f t="shared" si="178"/>
        <v>2015</v>
      </c>
      <c r="U2265" s="16">
        <f t="shared" si="179"/>
        <v>42035.832326388889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4">
        <f t="shared" si="178"/>
        <v>2016</v>
      </c>
      <c r="U2266" s="16">
        <f t="shared" si="179"/>
        <v>42513.125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4">
        <f t="shared" si="178"/>
        <v>2016</v>
      </c>
      <c r="U2267" s="16">
        <f t="shared" si="179"/>
        <v>42696.853090277778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4">
        <f t="shared" si="178"/>
        <v>2016</v>
      </c>
      <c r="U2268" s="16">
        <f t="shared" si="179"/>
        <v>42487.083333333328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4">
        <f t="shared" si="178"/>
        <v>2014</v>
      </c>
      <c r="U2269" s="16">
        <f t="shared" si="179"/>
        <v>41994.041666666672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4">
        <f t="shared" si="178"/>
        <v>2017</v>
      </c>
      <c r="U2270" s="16">
        <f t="shared" si="179"/>
        <v>42806.082349537035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4">
        <f t="shared" si="178"/>
        <v>2017</v>
      </c>
      <c r="U2271" s="16">
        <f t="shared" si="179"/>
        <v>42801.208333333328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4">
        <f t="shared" si="178"/>
        <v>2016</v>
      </c>
      <c r="U2272" s="16">
        <f t="shared" si="179"/>
        <v>42745.915972222225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4">
        <f t="shared" si="178"/>
        <v>2016</v>
      </c>
      <c r="U2273" s="16">
        <f t="shared" si="179"/>
        <v>42714.000046296293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4">
        <f t="shared" si="178"/>
        <v>2015</v>
      </c>
      <c r="U2274" s="16">
        <f t="shared" si="179"/>
        <v>42345.699490740735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4">
        <f t="shared" si="178"/>
        <v>2017</v>
      </c>
      <c r="U2275" s="16">
        <f t="shared" si="179"/>
        <v>42806.507430555561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4">
        <f t="shared" si="178"/>
        <v>2014</v>
      </c>
      <c r="U2276" s="16">
        <f t="shared" si="179"/>
        <v>41693.500659722224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4">
        <f t="shared" si="178"/>
        <v>2014</v>
      </c>
      <c r="U2277" s="16">
        <f t="shared" si="179"/>
        <v>41995.616655092599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4">
        <f t="shared" si="178"/>
        <v>2013</v>
      </c>
      <c r="U2278" s="16">
        <f t="shared" si="179"/>
        <v>41644.651493055557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4">
        <f t="shared" si="178"/>
        <v>2012</v>
      </c>
      <c r="U2279" s="16">
        <f t="shared" si="179"/>
        <v>40966.678506944445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4">
        <f t="shared" si="178"/>
        <v>2015</v>
      </c>
      <c r="U2280" s="16">
        <f t="shared" si="179"/>
        <v>42372.957638888889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4">
        <f t="shared" si="178"/>
        <v>2015</v>
      </c>
      <c r="U2281" s="16">
        <f t="shared" si="179"/>
        <v>42039.166666666672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4">
        <f t="shared" si="178"/>
        <v>2015</v>
      </c>
      <c r="U2282" s="16">
        <f t="shared" si="179"/>
        <v>42264.624895833331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4">
        <f t="shared" si="178"/>
        <v>2011</v>
      </c>
      <c r="U2283" s="16">
        <f t="shared" si="179"/>
        <v>40749.284722222219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4">
        <f t="shared" si="178"/>
        <v>2015</v>
      </c>
      <c r="U2284" s="16">
        <f t="shared" si="179"/>
        <v>42383.17460648148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4">
        <f t="shared" si="178"/>
        <v>2012</v>
      </c>
      <c r="U2285" s="16">
        <f t="shared" si="179"/>
        <v>41038.083379629628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4">
        <f t="shared" si="178"/>
        <v>2011</v>
      </c>
      <c r="U2286" s="16">
        <f t="shared" si="179"/>
        <v>40614.166666666664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4">
        <f t="shared" si="178"/>
        <v>2012</v>
      </c>
      <c r="U2287" s="16">
        <f t="shared" si="179"/>
        <v>41089.185682870368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4">
        <f t="shared" si="178"/>
        <v>2013</v>
      </c>
      <c r="U2288" s="16">
        <f t="shared" si="179"/>
        <v>41523.165972222225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4">
        <f t="shared" si="178"/>
        <v>2014</v>
      </c>
      <c r="U2289" s="16">
        <f t="shared" si="179"/>
        <v>41813.667361111111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4">
        <f t="shared" si="178"/>
        <v>2012</v>
      </c>
      <c r="U2290" s="16">
        <f t="shared" si="179"/>
        <v>41086.75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4">
        <f t="shared" si="178"/>
        <v>2013</v>
      </c>
      <c r="U2291" s="16">
        <f t="shared" si="179"/>
        <v>41614.973611111112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4">
        <f t="shared" si="178"/>
        <v>2009</v>
      </c>
      <c r="U2292" s="16">
        <f t="shared" si="179"/>
        <v>40148.708333333336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4">
        <f t="shared" si="178"/>
        <v>2012</v>
      </c>
      <c r="U2293" s="16">
        <f t="shared" si="179"/>
        <v>41022.166666666664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4">
        <f t="shared" si="178"/>
        <v>2012</v>
      </c>
      <c r="U2294" s="16">
        <f t="shared" si="179"/>
        <v>41017.697638888887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4">
        <f t="shared" si="178"/>
        <v>2012</v>
      </c>
      <c r="U2295" s="16">
        <f t="shared" si="179"/>
        <v>41177.165972222225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4">
        <f t="shared" si="178"/>
        <v>2012</v>
      </c>
      <c r="U2296" s="16">
        <f t="shared" si="179"/>
        <v>41294.72314814815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4">
        <f t="shared" si="178"/>
        <v>2012</v>
      </c>
      <c r="U2297" s="16">
        <f t="shared" si="179"/>
        <v>41300.954351851848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4">
        <f t="shared" si="178"/>
        <v>2012</v>
      </c>
      <c r="U2298" s="16">
        <f t="shared" si="179"/>
        <v>40962.731782407405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4">
        <f t="shared" si="178"/>
        <v>2012</v>
      </c>
      <c r="U2299" s="16">
        <f t="shared" si="179"/>
        <v>40982.165972222225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4">
        <f t="shared" si="178"/>
        <v>2014</v>
      </c>
      <c r="U2300" s="16">
        <f t="shared" si="179"/>
        <v>41724.798993055556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4">
        <f t="shared" si="178"/>
        <v>2011</v>
      </c>
      <c r="U2301" s="16">
        <f t="shared" si="179"/>
        <v>40580.032511574071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4">
        <f t="shared" si="178"/>
        <v>2012</v>
      </c>
      <c r="U2302" s="16">
        <f t="shared" si="179"/>
        <v>41088.727037037039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4">
        <f t="shared" si="178"/>
        <v>2013</v>
      </c>
      <c r="U2303" s="16">
        <f t="shared" si="179"/>
        <v>41446.146944444445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4">
        <f t="shared" si="178"/>
        <v>2013</v>
      </c>
      <c r="U2304" s="16">
        <f t="shared" si="179"/>
        <v>41639.291666666664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4">
        <f t="shared" si="178"/>
        <v>2011</v>
      </c>
      <c r="U2305" s="16">
        <f t="shared" si="179"/>
        <v>40890.152731481481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4">
        <f t="shared" si="178"/>
        <v>2010</v>
      </c>
      <c r="U2306" s="16">
        <f t="shared" si="179"/>
        <v>40544.207638888889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4">
        <f t="shared" ref="T2307:T2370" si="183">YEAR(S2307)</f>
        <v>2014</v>
      </c>
      <c r="U2307" s="16">
        <f t="shared" ref="U2307:U2370" si="184">(((I2307/60)/60)/24)+DATE(1970,1,1)</f>
        <v>41859.75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4">
        <f t="shared" si="183"/>
        <v>2012</v>
      </c>
      <c r="U2308" s="16">
        <f t="shared" si="184"/>
        <v>40978.16815972222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4">
        <f t="shared" si="183"/>
        <v>2012</v>
      </c>
      <c r="U2309" s="16">
        <f t="shared" si="184"/>
        <v>41034.802407407406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4">
        <f t="shared" si="183"/>
        <v>2014</v>
      </c>
      <c r="U2310" s="16">
        <f t="shared" si="184"/>
        <v>41880.041666666664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4">
        <f t="shared" si="183"/>
        <v>2013</v>
      </c>
      <c r="U2311" s="16">
        <f t="shared" si="184"/>
        <v>41342.987696759257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4">
        <f t="shared" si="183"/>
        <v>2013</v>
      </c>
      <c r="U2312" s="16">
        <f t="shared" si="184"/>
        <v>41354.752488425926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4">
        <f t="shared" si="183"/>
        <v>2014</v>
      </c>
      <c r="U2313" s="16">
        <f t="shared" si="184"/>
        <v>41766.004502314812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4">
        <f t="shared" si="183"/>
        <v>2014</v>
      </c>
      <c r="U2314" s="16">
        <f t="shared" si="184"/>
        <v>41747.958333333336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4">
        <f t="shared" si="183"/>
        <v>2012</v>
      </c>
      <c r="U2315" s="16">
        <f t="shared" si="184"/>
        <v>41032.958634259259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4">
        <f t="shared" si="183"/>
        <v>2012</v>
      </c>
      <c r="U2316" s="16">
        <f t="shared" si="184"/>
        <v>41067.551585648151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4">
        <f t="shared" si="183"/>
        <v>2012</v>
      </c>
      <c r="U2317" s="16">
        <f t="shared" si="184"/>
        <v>41034.72619212963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4">
        <f t="shared" si="183"/>
        <v>2009</v>
      </c>
      <c r="U2318" s="16">
        <f t="shared" si="184"/>
        <v>40156.76666666667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4">
        <f t="shared" si="183"/>
        <v>2010</v>
      </c>
      <c r="U2319" s="16">
        <f t="shared" si="184"/>
        <v>40224.208333333336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4">
        <f t="shared" si="183"/>
        <v>2009</v>
      </c>
      <c r="U2320" s="16">
        <f t="shared" si="184"/>
        <v>40082.165972222225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4">
        <f t="shared" si="183"/>
        <v>2013</v>
      </c>
      <c r="U2321" s="16">
        <f t="shared" si="184"/>
        <v>41623.082002314812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4">
        <f t="shared" si="183"/>
        <v>2014</v>
      </c>
      <c r="U2322" s="16">
        <f t="shared" si="184"/>
        <v>41731.775462962964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4">
        <f t="shared" si="183"/>
        <v>2017</v>
      </c>
      <c r="U2323" s="16">
        <f t="shared" si="184"/>
        <v>42829.21876157407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4">
        <f t="shared" si="183"/>
        <v>2017</v>
      </c>
      <c r="U2324" s="16">
        <f t="shared" si="184"/>
        <v>42834.853807870371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4">
        <f t="shared" si="183"/>
        <v>2017</v>
      </c>
      <c r="U2325" s="16">
        <f t="shared" si="184"/>
        <v>42814.755173611105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4">
        <f t="shared" si="183"/>
        <v>2017</v>
      </c>
      <c r="U2326" s="16">
        <f t="shared" si="184"/>
        <v>42820.843576388885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4">
        <f t="shared" si="183"/>
        <v>2017</v>
      </c>
      <c r="U2327" s="16">
        <f t="shared" si="184"/>
        <v>42823.980682870373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4">
        <f t="shared" si="183"/>
        <v>2017</v>
      </c>
      <c r="U2328" s="16">
        <f t="shared" si="184"/>
        <v>42855.708333333328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4">
        <f t="shared" si="183"/>
        <v>2014</v>
      </c>
      <c r="U2329" s="16">
        <f t="shared" si="184"/>
        <v>41877.917129629634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4">
        <f t="shared" si="183"/>
        <v>2015</v>
      </c>
      <c r="U2330" s="16">
        <f t="shared" si="184"/>
        <v>42169.781678240746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4">
        <f t="shared" si="183"/>
        <v>2014</v>
      </c>
      <c r="U2331" s="16">
        <f t="shared" si="184"/>
        <v>41837.624374999999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4">
        <f t="shared" si="183"/>
        <v>2015</v>
      </c>
      <c r="U2332" s="16">
        <f t="shared" si="184"/>
        <v>42363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4">
        <f t="shared" si="183"/>
        <v>2014</v>
      </c>
      <c r="U2333" s="16">
        <f t="shared" si="184"/>
        <v>41869.005671296298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4">
        <f t="shared" si="183"/>
        <v>2015</v>
      </c>
      <c r="U2334" s="16">
        <f t="shared" si="184"/>
        <v>42041.628136574072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4">
        <f t="shared" si="183"/>
        <v>2014</v>
      </c>
      <c r="U2335" s="16">
        <f t="shared" si="184"/>
        <v>41788.743055555555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4">
        <f t="shared" si="183"/>
        <v>2014</v>
      </c>
      <c r="U2336" s="16">
        <f t="shared" si="184"/>
        <v>41948.731944444444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4">
        <f t="shared" si="183"/>
        <v>2014</v>
      </c>
      <c r="U2337" s="16">
        <f t="shared" si="184"/>
        <v>41801.572256944448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4">
        <f t="shared" si="183"/>
        <v>2014</v>
      </c>
      <c r="U2338" s="16">
        <f t="shared" si="184"/>
        <v>41706.924710648149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4">
        <f t="shared" si="183"/>
        <v>2014</v>
      </c>
      <c r="U2339" s="16">
        <f t="shared" si="184"/>
        <v>41816.640543981484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4">
        <f t="shared" si="183"/>
        <v>2014</v>
      </c>
      <c r="U2340" s="16">
        <f t="shared" si="184"/>
        <v>41819.896805555552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4">
        <f t="shared" si="183"/>
        <v>2016</v>
      </c>
      <c r="U2341" s="16">
        <f t="shared" si="184"/>
        <v>42723.332638888889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4">
        <f t="shared" si="183"/>
        <v>2016</v>
      </c>
      <c r="U2342" s="16">
        <f t="shared" si="184"/>
        <v>42673.642800925925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4">
        <f t="shared" si="183"/>
        <v>2015</v>
      </c>
      <c r="U2343" s="16">
        <f t="shared" si="184"/>
        <v>42197.813703703709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4">
        <f t="shared" si="183"/>
        <v>2014</v>
      </c>
      <c r="U2344" s="16">
        <f t="shared" si="184"/>
        <v>41918.208333333336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4">
        <f t="shared" si="183"/>
        <v>2015</v>
      </c>
      <c r="U2345" s="16">
        <f t="shared" si="184"/>
        <v>42377.82430555555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4">
        <f t="shared" si="183"/>
        <v>2016</v>
      </c>
      <c r="U2346" s="16">
        <f t="shared" si="184"/>
        <v>42545.727650462963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4">
        <f t="shared" si="183"/>
        <v>2015</v>
      </c>
      <c r="U2347" s="16">
        <f t="shared" si="184"/>
        <v>42094.985416666663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4">
        <f t="shared" si="183"/>
        <v>2016</v>
      </c>
      <c r="U2348" s="16">
        <f t="shared" si="184"/>
        <v>42660.79896990741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4">
        <f t="shared" si="183"/>
        <v>2016</v>
      </c>
      <c r="U2349" s="16">
        <f t="shared" si="184"/>
        <v>42607.607361111113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4">
        <f t="shared" si="183"/>
        <v>2015</v>
      </c>
      <c r="U2350" s="16">
        <f t="shared" si="184"/>
        <v>42420.932152777779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4">
        <f t="shared" si="183"/>
        <v>2015</v>
      </c>
      <c r="U2351" s="16">
        <f t="shared" si="184"/>
        <v>42227.775787037041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4">
        <f t="shared" si="183"/>
        <v>2016</v>
      </c>
      <c r="U2352" s="16">
        <f t="shared" si="184"/>
        <v>42738.842245370368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4">
        <f t="shared" si="183"/>
        <v>2015</v>
      </c>
      <c r="U2353" s="16">
        <f t="shared" si="184"/>
        <v>42124.101145833338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4">
        <f t="shared" si="183"/>
        <v>2015</v>
      </c>
      <c r="U2354" s="16">
        <f t="shared" si="184"/>
        <v>42161.633703703701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4">
        <f t="shared" si="183"/>
        <v>2015</v>
      </c>
      <c r="U2355" s="16">
        <f t="shared" si="184"/>
        <v>42115.676180555558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4">
        <f t="shared" si="183"/>
        <v>2014</v>
      </c>
      <c r="U2356" s="16">
        <f t="shared" si="184"/>
        <v>42014.722916666666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4">
        <f t="shared" si="183"/>
        <v>2015</v>
      </c>
      <c r="U2357" s="16">
        <f t="shared" si="184"/>
        <v>42126.918240740735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4">
        <f t="shared" si="183"/>
        <v>2015</v>
      </c>
      <c r="U2358" s="16">
        <f t="shared" si="184"/>
        <v>42160.78361111111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4">
        <f t="shared" si="183"/>
        <v>2015</v>
      </c>
      <c r="U2359" s="16">
        <f t="shared" si="184"/>
        <v>42294.620115740734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4">
        <f t="shared" si="183"/>
        <v>2014</v>
      </c>
      <c r="U2360" s="16">
        <f t="shared" si="184"/>
        <v>42035.027083333334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4">
        <f t="shared" si="183"/>
        <v>2015</v>
      </c>
      <c r="U2361" s="16">
        <f t="shared" si="184"/>
        <v>42219.649583333332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4">
        <f t="shared" si="183"/>
        <v>2016</v>
      </c>
      <c r="U2362" s="16">
        <f t="shared" si="184"/>
        <v>42407.70694444445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4">
        <f t="shared" si="183"/>
        <v>2016</v>
      </c>
      <c r="U2363" s="16">
        <f t="shared" si="184"/>
        <v>42490.916666666672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4">
        <f t="shared" si="183"/>
        <v>2014</v>
      </c>
      <c r="U2364" s="16">
        <f t="shared" si="184"/>
        <v>41984.688310185185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4">
        <f t="shared" si="183"/>
        <v>2015</v>
      </c>
      <c r="U2365" s="16">
        <f t="shared" si="184"/>
        <v>42367.011574074073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4">
        <f t="shared" si="183"/>
        <v>2015</v>
      </c>
      <c r="U2366" s="16">
        <f t="shared" si="184"/>
        <v>42303.934675925921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4">
        <f t="shared" si="183"/>
        <v>2015</v>
      </c>
      <c r="U2367" s="16">
        <f t="shared" si="184"/>
        <v>42386.958333333328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4">
        <f t="shared" si="183"/>
        <v>2015</v>
      </c>
      <c r="U2368" s="16">
        <f t="shared" si="184"/>
        <v>42298.531631944439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4">
        <f t="shared" si="183"/>
        <v>2016</v>
      </c>
      <c r="U2369" s="16">
        <f t="shared" si="184"/>
        <v>42485.928425925929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4">
        <f t="shared" si="183"/>
        <v>2015</v>
      </c>
      <c r="U2370" s="16">
        <f t="shared" si="184"/>
        <v>42108.680150462969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4">
        <f t="shared" ref="T2371:T2434" si="188">YEAR(S2371)</f>
        <v>2016</v>
      </c>
      <c r="U2371" s="16">
        <f t="shared" ref="U2371:U2434" si="189">(((I2371/60)/60)/24)+DATE(1970,1,1)</f>
        <v>42410.812627314815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4">
        <f t="shared" si="188"/>
        <v>2014</v>
      </c>
      <c r="U2372" s="16">
        <f t="shared" si="189"/>
        <v>41991.18913194444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4">
        <f t="shared" si="188"/>
        <v>2015</v>
      </c>
      <c r="U2373" s="16">
        <f t="shared" si="189"/>
        <v>42180.777731481481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4">
        <f t="shared" si="188"/>
        <v>2015</v>
      </c>
      <c r="U2374" s="16">
        <f t="shared" si="189"/>
        <v>42118.069108796291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4">
        <f t="shared" si="188"/>
        <v>2015</v>
      </c>
      <c r="U2375" s="16">
        <f t="shared" si="189"/>
        <v>42245.662314814821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4">
        <f t="shared" si="188"/>
        <v>2015</v>
      </c>
      <c r="U2376" s="16">
        <f t="shared" si="189"/>
        <v>42047.843287037031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4">
        <f t="shared" si="188"/>
        <v>2016</v>
      </c>
      <c r="U2377" s="16">
        <f t="shared" si="189"/>
        <v>42622.836076388892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4">
        <f t="shared" si="188"/>
        <v>2015</v>
      </c>
      <c r="U2378" s="16">
        <f t="shared" si="189"/>
        <v>42348.925532407404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4">
        <f t="shared" si="188"/>
        <v>2016</v>
      </c>
      <c r="U2379" s="16">
        <f t="shared" si="189"/>
        <v>42699.911840277782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4">
        <f t="shared" si="188"/>
        <v>2015</v>
      </c>
      <c r="U2380" s="16">
        <f t="shared" si="189"/>
        <v>42242.013078703705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4">
        <f t="shared" si="188"/>
        <v>2015</v>
      </c>
      <c r="U2381" s="16">
        <f t="shared" si="189"/>
        <v>42282.016388888893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4">
        <f t="shared" si="188"/>
        <v>2015</v>
      </c>
      <c r="U2382" s="16">
        <f t="shared" si="189"/>
        <v>42278.793310185181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4">
        <f t="shared" si="188"/>
        <v>2015</v>
      </c>
      <c r="U2383" s="16">
        <f t="shared" si="189"/>
        <v>42104.935740740737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4">
        <f t="shared" si="188"/>
        <v>2015</v>
      </c>
      <c r="U2384" s="16">
        <f t="shared" si="189"/>
        <v>42220.187534722223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4">
        <f t="shared" si="188"/>
        <v>2015</v>
      </c>
      <c r="U2385" s="16">
        <f t="shared" si="189"/>
        <v>42057.056793981479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4">
        <f t="shared" si="188"/>
        <v>2014</v>
      </c>
      <c r="U2386" s="16">
        <f t="shared" si="189"/>
        <v>41957.109293981484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4">
        <f t="shared" si="188"/>
        <v>2015</v>
      </c>
      <c r="U2387" s="16">
        <f t="shared" si="189"/>
        <v>42221.70175925926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4">
        <f t="shared" si="188"/>
        <v>2014</v>
      </c>
      <c r="U2388" s="16">
        <f t="shared" si="189"/>
        <v>42014.838240740741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4">
        <f t="shared" si="188"/>
        <v>2016</v>
      </c>
      <c r="U2389" s="16">
        <f t="shared" si="189"/>
        <v>42573.626620370371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4">
        <f t="shared" si="188"/>
        <v>2014</v>
      </c>
      <c r="U2390" s="16">
        <f t="shared" si="189"/>
        <v>42019.811805555553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4">
        <f t="shared" si="188"/>
        <v>2015</v>
      </c>
      <c r="U2391" s="16">
        <f t="shared" si="189"/>
        <v>42210.915972222225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4">
        <f t="shared" si="188"/>
        <v>2014</v>
      </c>
      <c r="U2392" s="16">
        <f t="shared" si="189"/>
        <v>42008.262314814812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4">
        <f t="shared" si="188"/>
        <v>2015</v>
      </c>
      <c r="U2393" s="16">
        <f t="shared" si="189"/>
        <v>42094.752824074079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4">
        <f t="shared" si="188"/>
        <v>2015</v>
      </c>
      <c r="U2394" s="16">
        <f t="shared" si="189"/>
        <v>42306.120636574073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4">
        <f t="shared" si="188"/>
        <v>2015</v>
      </c>
      <c r="U2395" s="16">
        <f t="shared" si="189"/>
        <v>42224.648344907408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4">
        <f t="shared" si="188"/>
        <v>2015</v>
      </c>
      <c r="U2396" s="16">
        <f t="shared" si="189"/>
        <v>42061.362187499995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4">
        <f t="shared" si="188"/>
        <v>2016</v>
      </c>
      <c r="U2397" s="16">
        <f t="shared" si="189"/>
        <v>42745.372916666667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4">
        <f t="shared" si="188"/>
        <v>2015</v>
      </c>
      <c r="U2398" s="16">
        <f t="shared" si="189"/>
        <v>42292.849050925928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4">
        <f t="shared" si="188"/>
        <v>2014</v>
      </c>
      <c r="U2399" s="16">
        <f t="shared" si="189"/>
        <v>42006.88490740741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4">
        <f t="shared" si="188"/>
        <v>2015</v>
      </c>
      <c r="U2400" s="16">
        <f t="shared" si="189"/>
        <v>42187.916481481487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4">
        <f t="shared" si="188"/>
        <v>2014</v>
      </c>
      <c r="U2401" s="16">
        <f t="shared" si="189"/>
        <v>41991.853078703702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4">
        <f t="shared" si="188"/>
        <v>2016</v>
      </c>
      <c r="U2402" s="16">
        <f t="shared" si="189"/>
        <v>42474.268101851849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4">
        <f t="shared" si="188"/>
        <v>2016</v>
      </c>
      <c r="U2403" s="16">
        <f t="shared" si="189"/>
        <v>42434.822870370372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4">
        <f t="shared" si="188"/>
        <v>2015</v>
      </c>
      <c r="U2404" s="16">
        <f t="shared" si="189"/>
        <v>42137.679756944446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4">
        <f t="shared" si="188"/>
        <v>2016</v>
      </c>
      <c r="U2405" s="16">
        <f t="shared" si="189"/>
        <v>42459.840949074074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4">
        <f t="shared" si="188"/>
        <v>2015</v>
      </c>
      <c r="U2406" s="16">
        <f t="shared" si="189"/>
        <v>42372.03943287037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4">
        <f t="shared" si="188"/>
        <v>2016</v>
      </c>
      <c r="U2407" s="16">
        <f t="shared" si="189"/>
        <v>42616.585358796292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4">
        <f t="shared" si="188"/>
        <v>2014</v>
      </c>
      <c r="U2408" s="16">
        <f t="shared" si="189"/>
        <v>42023.110995370371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4">
        <f t="shared" si="188"/>
        <v>2015</v>
      </c>
      <c r="U2409" s="16">
        <f t="shared" si="189"/>
        <v>42105.25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4">
        <f t="shared" si="188"/>
        <v>2014</v>
      </c>
      <c r="U2410" s="16">
        <f t="shared" si="189"/>
        <v>41949.182372685187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4">
        <f t="shared" si="188"/>
        <v>2015</v>
      </c>
      <c r="U2411" s="16">
        <f t="shared" si="189"/>
        <v>42234.875868055555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4">
        <f t="shared" si="188"/>
        <v>2015</v>
      </c>
      <c r="U2412" s="16">
        <f t="shared" si="189"/>
        <v>42254.408275462964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4">
        <f t="shared" si="188"/>
        <v>2015</v>
      </c>
      <c r="U2413" s="16">
        <f t="shared" si="189"/>
        <v>42241.732430555552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4">
        <f t="shared" si="188"/>
        <v>2016</v>
      </c>
      <c r="U2414" s="16">
        <f t="shared" si="189"/>
        <v>42700.778622685189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4">
        <f t="shared" si="188"/>
        <v>2014</v>
      </c>
      <c r="U2415" s="16">
        <f t="shared" si="189"/>
        <v>41790.979166666664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4">
        <f t="shared" si="188"/>
        <v>2015</v>
      </c>
      <c r="U2416" s="16">
        <f t="shared" si="189"/>
        <v>42238.165972222225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4">
        <f t="shared" si="188"/>
        <v>2016</v>
      </c>
      <c r="U2417" s="16">
        <f t="shared" si="189"/>
        <v>42566.862800925926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4">
        <f t="shared" si="188"/>
        <v>2015</v>
      </c>
      <c r="U2418" s="16">
        <f t="shared" si="189"/>
        <v>42077.625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4">
        <f t="shared" si="188"/>
        <v>2014</v>
      </c>
      <c r="U2419" s="16">
        <f t="shared" si="189"/>
        <v>41861.884108796294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4">
        <f t="shared" si="188"/>
        <v>2015</v>
      </c>
      <c r="U2420" s="16">
        <f t="shared" si="189"/>
        <v>42087.815324074079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4">
        <f t="shared" si="188"/>
        <v>2014</v>
      </c>
      <c r="U2421" s="16">
        <f t="shared" si="189"/>
        <v>42053.738298611104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4">
        <f t="shared" si="188"/>
        <v>2014</v>
      </c>
      <c r="U2422" s="16">
        <f t="shared" si="189"/>
        <v>41953.070543981477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4">
        <f t="shared" si="188"/>
        <v>2015</v>
      </c>
      <c r="U2423" s="16">
        <f t="shared" si="189"/>
        <v>42056.687453703707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4">
        <f t="shared" si="188"/>
        <v>2015</v>
      </c>
      <c r="U2424" s="16">
        <f t="shared" si="189"/>
        <v>42074.683287037042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4">
        <f t="shared" si="188"/>
        <v>2014</v>
      </c>
      <c r="U2425" s="16">
        <f t="shared" si="189"/>
        <v>42004.704745370371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4">
        <f t="shared" si="188"/>
        <v>2014</v>
      </c>
      <c r="U2426" s="16">
        <f t="shared" si="189"/>
        <v>41939.892453703702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4">
        <f t="shared" si="188"/>
        <v>2016</v>
      </c>
      <c r="U2427" s="16">
        <f t="shared" si="189"/>
        <v>42517.919444444444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4">
        <f t="shared" si="188"/>
        <v>2015</v>
      </c>
      <c r="U2428" s="16">
        <f t="shared" si="189"/>
        <v>42224.170046296291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4">
        <f t="shared" si="188"/>
        <v>2016</v>
      </c>
      <c r="U2429" s="16">
        <f t="shared" si="189"/>
        <v>42452.277002314819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4">
        <f t="shared" si="188"/>
        <v>2015</v>
      </c>
      <c r="U2430" s="16">
        <f t="shared" si="189"/>
        <v>42075.742488425924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4">
        <f t="shared" si="188"/>
        <v>2016</v>
      </c>
      <c r="U2431" s="16">
        <f t="shared" si="189"/>
        <v>42771.697222222225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4">
        <f t="shared" si="188"/>
        <v>2016</v>
      </c>
      <c r="U2432" s="16">
        <f t="shared" si="189"/>
        <v>42412.130833333329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4">
        <f t="shared" si="188"/>
        <v>2016</v>
      </c>
      <c r="U2433" s="16">
        <f t="shared" si="189"/>
        <v>42549.099687499998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4">
        <f t="shared" si="188"/>
        <v>2015</v>
      </c>
      <c r="U2434" s="16">
        <f t="shared" si="189"/>
        <v>42071.218715277777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4">
        <f t="shared" ref="T2435:T2498" si="193">YEAR(S2435)</f>
        <v>2016</v>
      </c>
      <c r="U2435" s="16">
        <f t="shared" ref="U2435:U2498" si="194">(((I2435/60)/60)/24)+DATE(1970,1,1)</f>
        <v>42427.89980324074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4">
        <f t="shared" si="193"/>
        <v>2015</v>
      </c>
      <c r="U2436" s="16">
        <f t="shared" si="194"/>
        <v>42220.18604166666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4">
        <f t="shared" si="193"/>
        <v>2015</v>
      </c>
      <c r="U2437" s="16">
        <f t="shared" si="194"/>
        <v>42282.277615740735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4">
        <f t="shared" si="193"/>
        <v>2015</v>
      </c>
      <c r="U2438" s="16">
        <f t="shared" si="194"/>
        <v>42398.615393518514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4">
        <f t="shared" si="193"/>
        <v>2015</v>
      </c>
      <c r="U2439" s="16">
        <f t="shared" si="194"/>
        <v>42080.75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4">
        <f t="shared" si="193"/>
        <v>2015</v>
      </c>
      <c r="U2440" s="16">
        <f t="shared" si="194"/>
        <v>42345.956736111111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4">
        <f t="shared" si="193"/>
        <v>2015</v>
      </c>
      <c r="U2441" s="16">
        <f t="shared" si="194"/>
        <v>42295.818622685183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4">
        <f t="shared" si="193"/>
        <v>2016</v>
      </c>
      <c r="U2442" s="16">
        <f t="shared" si="194"/>
        <v>42413.899456018517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4">
        <f t="shared" si="193"/>
        <v>2015</v>
      </c>
      <c r="U2443" s="16">
        <f t="shared" si="194"/>
        <v>42208.207638888889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4">
        <f t="shared" si="193"/>
        <v>2015</v>
      </c>
      <c r="U2444" s="16">
        <f t="shared" si="194"/>
        <v>42082.625324074077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4">
        <f t="shared" si="193"/>
        <v>2014</v>
      </c>
      <c r="U2445" s="16">
        <f t="shared" si="194"/>
        <v>41866.625254629631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4">
        <f t="shared" si="193"/>
        <v>2016</v>
      </c>
      <c r="U2446" s="16">
        <f t="shared" si="194"/>
        <v>42515.754525462966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4">
        <f t="shared" si="193"/>
        <v>2015</v>
      </c>
      <c r="U2447" s="16">
        <f t="shared" si="194"/>
        <v>42273.190057870372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4">
        <f t="shared" si="193"/>
        <v>2016</v>
      </c>
      <c r="U2448" s="16">
        <f t="shared" si="194"/>
        <v>42700.64434027778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4">
        <f t="shared" si="193"/>
        <v>2016</v>
      </c>
      <c r="U2449" s="16">
        <f t="shared" si="194"/>
        <v>42686.166666666672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4">
        <f t="shared" si="193"/>
        <v>2016</v>
      </c>
      <c r="U2450" s="16">
        <f t="shared" si="194"/>
        <v>42613.233333333337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4">
        <f t="shared" si="193"/>
        <v>2014</v>
      </c>
      <c r="U2451" s="16">
        <f t="shared" si="194"/>
        <v>41973.184201388889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4">
        <f t="shared" si="193"/>
        <v>2014</v>
      </c>
      <c r="U2452" s="16">
        <f t="shared" si="194"/>
        <v>41940.132638888892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4">
        <f t="shared" si="193"/>
        <v>2017</v>
      </c>
      <c r="U2453" s="16">
        <f t="shared" si="194"/>
        <v>42799.908449074079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4">
        <f t="shared" si="193"/>
        <v>2015</v>
      </c>
      <c r="U2454" s="16">
        <f t="shared" si="194"/>
        <v>42367.958333333328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4">
        <f t="shared" si="193"/>
        <v>2017</v>
      </c>
      <c r="U2455" s="16">
        <f t="shared" si="194"/>
        <v>42768.692233796297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4">
        <f t="shared" si="193"/>
        <v>2017</v>
      </c>
      <c r="U2456" s="16">
        <f t="shared" si="194"/>
        <v>42805.201481481476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4">
        <f t="shared" si="193"/>
        <v>2016</v>
      </c>
      <c r="U2457" s="16">
        <f t="shared" si="194"/>
        <v>42480.781828703708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4">
        <f t="shared" si="193"/>
        <v>2017</v>
      </c>
      <c r="U2458" s="16">
        <f t="shared" si="194"/>
        <v>42791.961099537039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4">
        <f t="shared" si="193"/>
        <v>2016</v>
      </c>
      <c r="U2459" s="16">
        <f t="shared" si="194"/>
        <v>42453.560833333337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4">
        <f t="shared" si="193"/>
        <v>2016</v>
      </c>
      <c r="U2460" s="16">
        <f t="shared" si="194"/>
        <v>42530.791666666672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4">
        <f t="shared" si="193"/>
        <v>2016</v>
      </c>
      <c r="U2461" s="16">
        <f t="shared" si="194"/>
        <v>42452.595891203702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4">
        <f t="shared" si="193"/>
        <v>2016</v>
      </c>
      <c r="U2462" s="16">
        <f t="shared" si="194"/>
        <v>42738.178472222222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4">
        <f t="shared" si="193"/>
        <v>2011</v>
      </c>
      <c r="U2463" s="16">
        <f t="shared" si="194"/>
        <v>40817.125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4">
        <f t="shared" si="193"/>
        <v>2012</v>
      </c>
      <c r="U2464" s="16">
        <f t="shared" si="194"/>
        <v>41109.186296296299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4">
        <f t="shared" si="193"/>
        <v>2013</v>
      </c>
      <c r="U2465" s="16">
        <f t="shared" si="194"/>
        <v>41380.791666666664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4">
        <f t="shared" si="193"/>
        <v>2015</v>
      </c>
      <c r="U2466" s="16">
        <f t="shared" si="194"/>
        <v>42277.811805555553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4">
        <f t="shared" si="193"/>
        <v>2012</v>
      </c>
      <c r="U2467" s="16">
        <f t="shared" si="194"/>
        <v>41175.719305555554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4">
        <f t="shared" si="193"/>
        <v>2013</v>
      </c>
      <c r="U2468" s="16">
        <f t="shared" si="194"/>
        <v>41403.102465277778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4">
        <f t="shared" si="193"/>
        <v>2012</v>
      </c>
      <c r="U2469" s="16">
        <f t="shared" si="194"/>
        <v>41039.708333333336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4">
        <f t="shared" si="193"/>
        <v>2012</v>
      </c>
      <c r="U2470" s="16">
        <f t="shared" si="194"/>
        <v>41210.208333333336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4">
        <f t="shared" si="193"/>
        <v>2011</v>
      </c>
      <c r="U2471" s="16">
        <f t="shared" si="194"/>
        <v>40582.429733796293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4">
        <f t="shared" si="193"/>
        <v>2012</v>
      </c>
      <c r="U2472" s="16">
        <f t="shared" si="194"/>
        <v>41053.07471064815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4">
        <f t="shared" si="193"/>
        <v>2011</v>
      </c>
      <c r="U2473" s="16">
        <f t="shared" si="194"/>
        <v>40933.992962962962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4">
        <f t="shared" si="193"/>
        <v>2010</v>
      </c>
      <c r="U2474" s="16">
        <f t="shared" si="194"/>
        <v>40425.043749999997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4">
        <f t="shared" si="193"/>
        <v>2012</v>
      </c>
      <c r="U2475" s="16">
        <f t="shared" si="194"/>
        <v>41223.790150462963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4">
        <f t="shared" si="193"/>
        <v>2010</v>
      </c>
      <c r="U2476" s="16">
        <f t="shared" si="194"/>
        <v>40462.011296296296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4">
        <f t="shared" si="193"/>
        <v>2010</v>
      </c>
      <c r="U2477" s="16">
        <f t="shared" si="194"/>
        <v>40369.916666666664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4">
        <f t="shared" si="193"/>
        <v>2014</v>
      </c>
      <c r="U2478" s="16">
        <f t="shared" si="194"/>
        <v>41946.370023148149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4">
        <f t="shared" si="193"/>
        <v>2012</v>
      </c>
      <c r="U2479" s="16">
        <f t="shared" si="194"/>
        <v>41133.691493055558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4">
        <f t="shared" si="193"/>
        <v>2012</v>
      </c>
      <c r="U2480" s="16">
        <f t="shared" si="194"/>
        <v>41287.950381944444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4">
        <f t="shared" si="193"/>
        <v>2012</v>
      </c>
      <c r="U2481" s="16">
        <f t="shared" si="194"/>
        <v>41118.083333333336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4">
        <f t="shared" si="193"/>
        <v>2015</v>
      </c>
      <c r="U2482" s="16">
        <f t="shared" si="194"/>
        <v>42287.936157407406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4">
        <f t="shared" si="193"/>
        <v>2012</v>
      </c>
      <c r="U2483" s="16">
        <f t="shared" si="194"/>
        <v>41029.645925925928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4">
        <f t="shared" si="193"/>
        <v>2011</v>
      </c>
      <c r="U2484" s="16">
        <f t="shared" si="194"/>
        <v>40756.782210648147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4">
        <f t="shared" si="193"/>
        <v>2012</v>
      </c>
      <c r="U2485" s="16">
        <f t="shared" si="194"/>
        <v>41030.708368055559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4">
        <f t="shared" si="193"/>
        <v>2011</v>
      </c>
      <c r="U2486" s="16">
        <f t="shared" si="194"/>
        <v>40801.916701388887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4">
        <f t="shared" si="193"/>
        <v>2011</v>
      </c>
      <c r="U2487" s="16">
        <f t="shared" si="194"/>
        <v>40828.998599537037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4">
        <f t="shared" si="193"/>
        <v>2012</v>
      </c>
      <c r="U2488" s="16">
        <f t="shared" si="194"/>
        <v>41021.708055555559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4">
        <f t="shared" si="193"/>
        <v>2012</v>
      </c>
      <c r="U2489" s="16">
        <f t="shared" si="194"/>
        <v>41056.083298611113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4">
        <f t="shared" si="193"/>
        <v>2011</v>
      </c>
      <c r="U2490" s="16">
        <f t="shared" si="194"/>
        <v>40863.674861111111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4">
        <f t="shared" si="193"/>
        <v>2013</v>
      </c>
      <c r="U2491" s="16">
        <f t="shared" si="194"/>
        <v>41403.690266203703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4">
        <f t="shared" si="193"/>
        <v>2012</v>
      </c>
      <c r="U2492" s="16">
        <f t="shared" si="194"/>
        <v>41083.227731481478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4">
        <f t="shared" si="193"/>
        <v>2010</v>
      </c>
      <c r="U2493" s="16">
        <f t="shared" si="194"/>
        <v>40559.07708333333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4">
        <f t="shared" si="193"/>
        <v>2012</v>
      </c>
      <c r="U2494" s="16">
        <f t="shared" si="194"/>
        <v>41076.415972222225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4">
        <f t="shared" si="193"/>
        <v>2013</v>
      </c>
      <c r="U2495" s="16">
        <f t="shared" si="194"/>
        <v>41393.168287037035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4">
        <f t="shared" si="193"/>
        <v>2012</v>
      </c>
      <c r="U2496" s="16">
        <f t="shared" si="194"/>
        <v>41052.645185185182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4">
        <f t="shared" si="193"/>
        <v>2012</v>
      </c>
      <c r="U2497" s="16">
        <f t="shared" si="194"/>
        <v>41066.946469907409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4">
        <f t="shared" si="193"/>
        <v>2013</v>
      </c>
      <c r="U2498" s="16">
        <f t="shared" si="194"/>
        <v>41362.954768518517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4">
        <f t="shared" ref="T2499:T2562" si="198">YEAR(S2499)</f>
        <v>2011</v>
      </c>
      <c r="U2499" s="16">
        <f t="shared" ref="U2499:U2562" si="199">(((I2499/60)/60)/24)+DATE(1970,1,1)</f>
        <v>40760.878912037035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4">
        <f t="shared" si="198"/>
        <v>2015</v>
      </c>
      <c r="U2500" s="16">
        <f t="shared" si="199"/>
        <v>42031.967442129629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4">
        <f t="shared" si="198"/>
        <v>2012</v>
      </c>
      <c r="U2501" s="16">
        <f t="shared" si="199"/>
        <v>41274.75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4">
        <f t="shared" si="198"/>
        <v>2012</v>
      </c>
      <c r="U2502" s="16">
        <f t="shared" si="199"/>
        <v>41083.772858796299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4">
        <f t="shared" si="198"/>
        <v>2015</v>
      </c>
      <c r="U2503" s="16">
        <f t="shared" si="199"/>
        <v>42274.776666666665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4">
        <f t="shared" si="198"/>
        <v>2014</v>
      </c>
      <c r="U2504" s="16">
        <f t="shared" si="199"/>
        <v>41903.825439814813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4">
        <f t="shared" si="198"/>
        <v>2016</v>
      </c>
      <c r="U2505" s="16">
        <f t="shared" si="199"/>
        <v>42528.879166666666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4">
        <f t="shared" si="198"/>
        <v>2014</v>
      </c>
      <c r="U2506" s="16">
        <f t="shared" si="199"/>
        <v>41958.057106481487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4">
        <f t="shared" si="198"/>
        <v>2015</v>
      </c>
      <c r="U2507" s="16">
        <f t="shared" si="199"/>
        <v>42077.014074074075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4">
        <f t="shared" si="198"/>
        <v>2015</v>
      </c>
      <c r="U2508" s="16">
        <f t="shared" si="199"/>
        <v>42280.875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4">
        <f t="shared" si="198"/>
        <v>2015</v>
      </c>
      <c r="U2509" s="16">
        <f t="shared" si="199"/>
        <v>42135.072962962964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4">
        <f t="shared" si="198"/>
        <v>2014</v>
      </c>
      <c r="U2510" s="16">
        <f t="shared" si="199"/>
        <v>41865.951782407406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4">
        <f t="shared" si="198"/>
        <v>2015</v>
      </c>
      <c r="U2511" s="16">
        <f t="shared" si="199"/>
        <v>42114.767928240741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4">
        <f t="shared" si="198"/>
        <v>2015</v>
      </c>
      <c r="U2512" s="16">
        <f t="shared" si="199"/>
        <v>42138.997361111105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4">
        <f t="shared" si="198"/>
        <v>2016</v>
      </c>
      <c r="U2513" s="16">
        <f t="shared" si="199"/>
        <v>42401.446909722217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4">
        <f t="shared" si="198"/>
        <v>2014</v>
      </c>
      <c r="U2514" s="16">
        <f t="shared" si="199"/>
        <v>41986.876863425925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4">
        <f t="shared" si="198"/>
        <v>2016</v>
      </c>
      <c r="U2515" s="16">
        <f t="shared" si="199"/>
        <v>42792.00681712963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4">
        <f t="shared" si="198"/>
        <v>2014</v>
      </c>
      <c r="U2516" s="16">
        <f t="shared" si="199"/>
        <v>41871.389780092592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4">
        <f t="shared" si="198"/>
        <v>2015</v>
      </c>
      <c r="U2517" s="16">
        <f t="shared" si="199"/>
        <v>42057.839733796296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4">
        <f t="shared" si="198"/>
        <v>2014</v>
      </c>
      <c r="U2518" s="16">
        <f t="shared" si="199"/>
        <v>41972.6950462963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4">
        <f t="shared" si="198"/>
        <v>2015</v>
      </c>
      <c r="U2519" s="16">
        <f t="shared" si="199"/>
        <v>42082.760763888888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4">
        <f t="shared" si="198"/>
        <v>2014</v>
      </c>
      <c r="U2520" s="16">
        <f t="shared" si="199"/>
        <v>41956.722546296296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4">
        <f t="shared" si="198"/>
        <v>2014</v>
      </c>
      <c r="U2521" s="16">
        <f t="shared" si="199"/>
        <v>41839.155138888891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4">
        <f t="shared" si="198"/>
        <v>2016</v>
      </c>
      <c r="U2522" s="16">
        <f t="shared" si="199"/>
        <v>42658.806249999994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4">
        <f t="shared" si="198"/>
        <v>2015</v>
      </c>
      <c r="U2523" s="16">
        <f t="shared" si="199"/>
        <v>42290.967835648145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4">
        <f t="shared" si="198"/>
        <v>2016</v>
      </c>
      <c r="U2524" s="16">
        <f t="shared" si="199"/>
        <v>42482.619444444441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4">
        <f t="shared" si="198"/>
        <v>2014</v>
      </c>
      <c r="U2525" s="16">
        <f t="shared" si="199"/>
        <v>41961.017268518524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4">
        <f t="shared" si="198"/>
        <v>2014</v>
      </c>
      <c r="U2526" s="16">
        <f t="shared" si="199"/>
        <v>41994.1875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4">
        <f t="shared" si="198"/>
        <v>2012</v>
      </c>
      <c r="U2527" s="16">
        <f t="shared" si="199"/>
        <v>41088.844571759262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4">
        <f t="shared" si="198"/>
        <v>2014</v>
      </c>
      <c r="U2528" s="16">
        <f t="shared" si="199"/>
        <v>41981.207638888889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4">
        <f t="shared" si="198"/>
        <v>2013</v>
      </c>
      <c r="U2529" s="16">
        <f t="shared" si="199"/>
        <v>41565.165972222225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4">
        <f t="shared" si="198"/>
        <v>2015</v>
      </c>
      <c r="U2530" s="16">
        <f t="shared" si="199"/>
        <v>42236.458333333328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4">
        <f t="shared" si="198"/>
        <v>2012</v>
      </c>
      <c r="U2531" s="16">
        <f t="shared" si="199"/>
        <v>40993.0390625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4">
        <f t="shared" si="198"/>
        <v>2015</v>
      </c>
      <c r="U2532" s="16">
        <f t="shared" si="199"/>
        <v>42114.201388888891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4">
        <f t="shared" si="198"/>
        <v>2015</v>
      </c>
      <c r="U2533" s="16">
        <f t="shared" si="199"/>
        <v>42231.165972222225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4">
        <f t="shared" si="198"/>
        <v>2012</v>
      </c>
      <c r="U2534" s="16">
        <f t="shared" si="199"/>
        <v>41137.849143518521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4">
        <f t="shared" si="198"/>
        <v>2013</v>
      </c>
      <c r="U2535" s="16">
        <f t="shared" si="199"/>
        <v>41334.750787037039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4">
        <f t="shared" si="198"/>
        <v>2009</v>
      </c>
      <c r="U2536" s="16">
        <f t="shared" si="199"/>
        <v>40179.25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4">
        <f t="shared" si="198"/>
        <v>2014</v>
      </c>
      <c r="U2537" s="16">
        <f t="shared" si="199"/>
        <v>41974.832696759258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4">
        <f t="shared" si="198"/>
        <v>2013</v>
      </c>
      <c r="U2538" s="16">
        <f t="shared" si="199"/>
        <v>41485.106087962966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4">
        <f t="shared" si="198"/>
        <v>2011</v>
      </c>
      <c r="U2539" s="16">
        <f t="shared" si="199"/>
        <v>40756.648784722223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4">
        <f t="shared" si="198"/>
        <v>2013</v>
      </c>
      <c r="U2540" s="16">
        <f t="shared" si="199"/>
        <v>41329.207638888889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4">
        <f t="shared" si="198"/>
        <v>2014</v>
      </c>
      <c r="U2541" s="16">
        <f t="shared" si="199"/>
        <v>42037.902222222227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4">
        <f t="shared" si="198"/>
        <v>2011</v>
      </c>
      <c r="U2542" s="16">
        <f t="shared" si="199"/>
        <v>40845.675011574072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4">
        <f t="shared" si="198"/>
        <v>2013</v>
      </c>
      <c r="U2543" s="16">
        <f t="shared" si="199"/>
        <v>41543.449282407404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4">
        <f t="shared" si="198"/>
        <v>2013</v>
      </c>
      <c r="U2544" s="16">
        <f t="shared" si="199"/>
        <v>41548.165972222225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4">
        <f t="shared" si="198"/>
        <v>2010</v>
      </c>
      <c r="U2545" s="16">
        <f t="shared" si="199"/>
        <v>40545.125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4">
        <f t="shared" si="198"/>
        <v>2012</v>
      </c>
      <c r="U2546" s="16">
        <f t="shared" si="199"/>
        <v>41098.520474537036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4">
        <f t="shared" si="198"/>
        <v>2015</v>
      </c>
      <c r="U2547" s="16">
        <f t="shared" si="199"/>
        <v>42062.020833333328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4">
        <f t="shared" si="198"/>
        <v>2013</v>
      </c>
      <c r="U2548" s="16">
        <f t="shared" si="199"/>
        <v>41552.208333333336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4">
        <f t="shared" si="198"/>
        <v>2012</v>
      </c>
      <c r="U2549" s="16">
        <f t="shared" si="199"/>
        <v>41003.731516203705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4">
        <f t="shared" si="198"/>
        <v>2016</v>
      </c>
      <c r="U2550" s="16">
        <f t="shared" si="199"/>
        <v>42643.185416666667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4">
        <f t="shared" si="198"/>
        <v>2013</v>
      </c>
      <c r="U2551" s="16">
        <f t="shared" si="199"/>
        <v>41425.708333333336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4">
        <f t="shared" si="198"/>
        <v>2015</v>
      </c>
      <c r="U2552" s="16">
        <f t="shared" si="199"/>
        <v>42285.165972222225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4">
        <f t="shared" si="198"/>
        <v>2012</v>
      </c>
      <c r="U2553" s="16">
        <f t="shared" si="199"/>
        <v>40989.866666666669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4">
        <f t="shared" si="198"/>
        <v>2017</v>
      </c>
      <c r="U2554" s="16">
        <f t="shared" si="199"/>
        <v>42799.809965277775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4">
        <f t="shared" si="198"/>
        <v>2012</v>
      </c>
      <c r="U2555" s="16">
        <f t="shared" si="199"/>
        <v>41173.199155092596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4">
        <f t="shared" si="198"/>
        <v>2015</v>
      </c>
      <c r="U2556" s="16">
        <f t="shared" si="199"/>
        <v>42156.165972222225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4">
        <f t="shared" si="198"/>
        <v>2012</v>
      </c>
      <c r="U2557" s="16">
        <f t="shared" si="199"/>
        <v>41057.655011574076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4">
        <f t="shared" si="198"/>
        <v>2012</v>
      </c>
      <c r="U2558" s="16">
        <f t="shared" si="199"/>
        <v>41267.991400462961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4">
        <f t="shared" si="198"/>
        <v>2014</v>
      </c>
      <c r="U2559" s="16">
        <f t="shared" si="199"/>
        <v>41774.745208333334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4">
        <f t="shared" si="198"/>
        <v>2015</v>
      </c>
      <c r="U2560" s="16">
        <f t="shared" si="199"/>
        <v>42125.582638888889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4">
        <f t="shared" si="198"/>
        <v>2011</v>
      </c>
      <c r="U2561" s="16">
        <f t="shared" si="199"/>
        <v>40862.817361111112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4">
        <f t="shared" si="198"/>
        <v>2015</v>
      </c>
      <c r="U2562" s="16">
        <f t="shared" si="199"/>
        <v>42069.951087962967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4">
        <f t="shared" ref="T2563:T2626" si="203">YEAR(S2563)</f>
        <v>2015</v>
      </c>
      <c r="U2563" s="16">
        <f t="shared" ref="U2563:U2626" si="204">(((I2563/60)/60)/24)+DATE(1970,1,1)</f>
        <v>42290.528807870374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4">
        <f t="shared" si="203"/>
        <v>2016</v>
      </c>
      <c r="U2564" s="16">
        <f t="shared" si="204"/>
        <v>42654.524756944447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4">
        <f t="shared" si="203"/>
        <v>2015</v>
      </c>
      <c r="U2565" s="16">
        <f t="shared" si="204"/>
        <v>42215.139479166668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4">
        <f t="shared" si="203"/>
        <v>2014</v>
      </c>
      <c r="U2566" s="16">
        <f t="shared" si="204"/>
        <v>41852.040497685186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4">
        <f t="shared" si="203"/>
        <v>2016</v>
      </c>
      <c r="U2567" s="16">
        <f t="shared" si="204"/>
        <v>42499.868055555555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4">
        <f t="shared" si="203"/>
        <v>2014</v>
      </c>
      <c r="U2568" s="16">
        <f t="shared" si="204"/>
        <v>41872.980879629627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4">
        <f t="shared" si="203"/>
        <v>2015</v>
      </c>
      <c r="U2569" s="16">
        <f t="shared" si="204"/>
        <v>42117.878912037035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4">
        <f t="shared" si="203"/>
        <v>2016</v>
      </c>
      <c r="U2570" s="16">
        <f t="shared" si="204"/>
        <v>42614.666597222225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4">
        <f t="shared" si="203"/>
        <v>2015</v>
      </c>
      <c r="U2571" s="16">
        <f t="shared" si="204"/>
        <v>42264.105462962965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4">
        <f t="shared" si="203"/>
        <v>2017</v>
      </c>
      <c r="U2572" s="16">
        <f t="shared" si="204"/>
        <v>42774.903182870374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4">
        <f t="shared" si="203"/>
        <v>2016</v>
      </c>
      <c r="U2573" s="16">
        <f t="shared" si="204"/>
        <v>42509.341678240744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4">
        <f t="shared" si="203"/>
        <v>2015</v>
      </c>
      <c r="U2574" s="16">
        <f t="shared" si="204"/>
        <v>42107.119409722218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4">
        <f t="shared" si="203"/>
        <v>2014</v>
      </c>
      <c r="U2575" s="16">
        <f t="shared" si="204"/>
        <v>41874.592002314814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4">
        <f t="shared" si="203"/>
        <v>2016</v>
      </c>
      <c r="U2576" s="16">
        <f t="shared" si="204"/>
        <v>42508.825752314813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4">
        <f t="shared" si="203"/>
        <v>2014</v>
      </c>
      <c r="U2577" s="16">
        <f t="shared" si="204"/>
        <v>42016.108726851846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4">
        <f t="shared" si="203"/>
        <v>2015</v>
      </c>
      <c r="U2578" s="16">
        <f t="shared" si="204"/>
        <v>42104.968136574069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4">
        <f t="shared" si="203"/>
        <v>2014</v>
      </c>
      <c r="U2579" s="16">
        <f t="shared" si="204"/>
        <v>41855.820567129631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4">
        <f t="shared" si="203"/>
        <v>2015</v>
      </c>
      <c r="U2580" s="16">
        <f t="shared" si="204"/>
        <v>42286.708333333328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4">
        <f t="shared" si="203"/>
        <v>2014</v>
      </c>
      <c r="U2581" s="16">
        <f t="shared" si="204"/>
        <v>41897.829895833333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4">
        <f t="shared" si="203"/>
        <v>2015</v>
      </c>
      <c r="U2582" s="16">
        <f t="shared" si="204"/>
        <v>42140.125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4">
        <f t="shared" si="203"/>
        <v>2015</v>
      </c>
      <c r="U2583" s="16">
        <f t="shared" si="204"/>
        <v>42324.670115740737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4">
        <f t="shared" si="203"/>
        <v>2016</v>
      </c>
      <c r="U2584" s="16">
        <f t="shared" si="204"/>
        <v>42672.988819444443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4">
        <f t="shared" si="203"/>
        <v>2015</v>
      </c>
      <c r="U2585" s="16">
        <f t="shared" si="204"/>
        <v>42079.727777777778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4">
        <f t="shared" si="203"/>
        <v>2015</v>
      </c>
      <c r="U2586" s="16">
        <f t="shared" si="204"/>
        <v>42170.173252314817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4">
        <f t="shared" si="203"/>
        <v>2014</v>
      </c>
      <c r="U2587" s="16">
        <f t="shared" si="204"/>
        <v>41825.963333333333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4">
        <f t="shared" si="203"/>
        <v>2015</v>
      </c>
      <c r="U2588" s="16">
        <f t="shared" si="204"/>
        <v>42363.330277777779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4">
        <f t="shared" si="203"/>
        <v>2015</v>
      </c>
      <c r="U2589" s="16">
        <f t="shared" si="204"/>
        <v>42368.675381944442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4">
        <f t="shared" si="203"/>
        <v>2015</v>
      </c>
      <c r="U2590" s="16">
        <f t="shared" si="204"/>
        <v>42094.551388888889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4">
        <f t="shared" si="203"/>
        <v>2016</v>
      </c>
      <c r="U2591" s="16">
        <f t="shared" si="204"/>
        <v>42452.494525462964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4">
        <f t="shared" si="203"/>
        <v>2016</v>
      </c>
      <c r="U2592" s="16">
        <f t="shared" si="204"/>
        <v>42395.589085648149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4">
        <f t="shared" si="203"/>
        <v>2016</v>
      </c>
      <c r="U2593" s="16">
        <f t="shared" si="204"/>
        <v>42442.864861111113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4">
        <f t="shared" si="203"/>
        <v>2014</v>
      </c>
      <c r="U2594" s="16">
        <f t="shared" si="204"/>
        <v>41917.801168981481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4">
        <f t="shared" si="203"/>
        <v>2015</v>
      </c>
      <c r="U2595" s="16">
        <f t="shared" si="204"/>
        <v>42119.84520833334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4">
        <f t="shared" si="203"/>
        <v>2014</v>
      </c>
      <c r="U2596" s="16">
        <f t="shared" si="204"/>
        <v>41858.967916666668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4">
        <f t="shared" si="203"/>
        <v>2017</v>
      </c>
      <c r="U2597" s="16">
        <f t="shared" si="204"/>
        <v>42790.244212962964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4">
        <f t="shared" si="203"/>
        <v>2014</v>
      </c>
      <c r="U2598" s="16">
        <f t="shared" si="204"/>
        <v>41858.664456018516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4">
        <f t="shared" si="203"/>
        <v>2016</v>
      </c>
      <c r="U2599" s="16">
        <f t="shared" si="204"/>
        <v>42540.341631944444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4">
        <f t="shared" si="203"/>
        <v>2015</v>
      </c>
      <c r="U2600" s="16">
        <f t="shared" si="204"/>
        <v>42270.840289351851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4">
        <f t="shared" si="203"/>
        <v>2014</v>
      </c>
      <c r="U2601" s="16">
        <f t="shared" si="204"/>
        <v>41854.754016203704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4">
        <f t="shared" si="203"/>
        <v>2016</v>
      </c>
      <c r="U2602" s="16">
        <f t="shared" si="204"/>
        <v>42454.858796296292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4">
        <f t="shared" si="203"/>
        <v>2012</v>
      </c>
      <c r="U2603" s="16">
        <f t="shared" si="204"/>
        <v>41165.165972222225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4">
        <f t="shared" si="203"/>
        <v>2014</v>
      </c>
      <c r="U2604" s="16">
        <f t="shared" si="204"/>
        <v>41955.888888888891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4">
        <f t="shared" si="203"/>
        <v>2013</v>
      </c>
      <c r="U2605" s="16">
        <f t="shared" si="204"/>
        <v>41631.912662037037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4">
        <f t="shared" si="203"/>
        <v>2012</v>
      </c>
      <c r="U2606" s="16">
        <f t="shared" si="204"/>
        <v>41028.051192129627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4">
        <f t="shared" si="203"/>
        <v>2016</v>
      </c>
      <c r="U2607" s="16">
        <f t="shared" si="204"/>
        <v>42538.541550925926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4">
        <f t="shared" si="203"/>
        <v>2014</v>
      </c>
      <c r="U2608" s="16">
        <f t="shared" si="204"/>
        <v>41758.712754629632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4">
        <f t="shared" si="203"/>
        <v>2015</v>
      </c>
      <c r="U2609" s="16">
        <f t="shared" si="204"/>
        <v>42228.083333333328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4">
        <f t="shared" si="203"/>
        <v>2017</v>
      </c>
      <c r="U2610" s="16">
        <f t="shared" si="204"/>
        <v>42809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4">
        <f t="shared" si="203"/>
        <v>2012</v>
      </c>
      <c r="U2611" s="16">
        <f t="shared" si="204"/>
        <v>41105.237858796296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4">
        <f t="shared" si="203"/>
        <v>2016</v>
      </c>
      <c r="U2612" s="16">
        <f t="shared" si="204"/>
        <v>42604.290972222225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4">
        <f t="shared" si="203"/>
        <v>2016</v>
      </c>
      <c r="U2613" s="16">
        <f t="shared" si="204"/>
        <v>42737.957638888889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4">
        <f t="shared" si="203"/>
        <v>2014</v>
      </c>
      <c r="U2614" s="16">
        <f t="shared" si="204"/>
        <v>42013.143171296295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4">
        <f t="shared" si="203"/>
        <v>2012</v>
      </c>
      <c r="U2615" s="16">
        <f t="shared" si="204"/>
        <v>41173.81821759259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4">
        <f t="shared" si="203"/>
        <v>2014</v>
      </c>
      <c r="U2616" s="16">
        <f t="shared" si="204"/>
        <v>41759.208333333336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4">
        <f t="shared" si="203"/>
        <v>2016</v>
      </c>
      <c r="U2617" s="16">
        <f t="shared" si="204"/>
        <v>42490.5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4">
        <f t="shared" si="203"/>
        <v>2015</v>
      </c>
      <c r="U2618" s="16">
        <f t="shared" si="204"/>
        <v>42241.99454861111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4">
        <f t="shared" si="203"/>
        <v>2014</v>
      </c>
      <c r="U2619" s="16">
        <f t="shared" si="204"/>
        <v>41932.874432870369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4">
        <f t="shared" si="203"/>
        <v>2015</v>
      </c>
      <c r="U2620" s="16">
        <f t="shared" si="204"/>
        <v>42339.834039351852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4">
        <f t="shared" si="203"/>
        <v>2015</v>
      </c>
      <c r="U2621" s="16">
        <f t="shared" si="204"/>
        <v>42300.458333333328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4">
        <f t="shared" si="203"/>
        <v>2015</v>
      </c>
      <c r="U2622" s="16">
        <f t="shared" si="204"/>
        <v>42288.041666666672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4">
        <f t="shared" si="203"/>
        <v>2015</v>
      </c>
      <c r="U2623" s="16">
        <f t="shared" si="204"/>
        <v>42145.74754629629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4">
        <f t="shared" si="203"/>
        <v>2016</v>
      </c>
      <c r="U2624" s="16">
        <f t="shared" si="204"/>
        <v>42734.74324074074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4">
        <f t="shared" si="203"/>
        <v>2016</v>
      </c>
      <c r="U2625" s="16">
        <f t="shared" si="204"/>
        <v>42706.256550925929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4">
        <f t="shared" si="203"/>
        <v>2012</v>
      </c>
      <c r="U2626" s="16">
        <f t="shared" si="204"/>
        <v>41165.42155092593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4">
        <f t="shared" ref="T2627:T2690" si="208">YEAR(S2627)</f>
        <v>2016</v>
      </c>
      <c r="U2627" s="16">
        <f t="shared" ref="U2627:U2690" si="209">(((I2627/60)/60)/24)+DATE(1970,1,1)</f>
        <v>42683.851944444439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4">
        <f t="shared" si="208"/>
        <v>2015</v>
      </c>
      <c r="U2628" s="16">
        <f t="shared" si="209"/>
        <v>42158.628113425926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4">
        <f t="shared" si="208"/>
        <v>2015</v>
      </c>
      <c r="U2629" s="16">
        <f t="shared" si="209"/>
        <v>42334.871076388896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4">
        <f t="shared" si="208"/>
        <v>2014</v>
      </c>
      <c r="U2630" s="16">
        <f t="shared" si="209"/>
        <v>41973.966053240743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4">
        <f t="shared" si="208"/>
        <v>2015</v>
      </c>
      <c r="U2631" s="16">
        <f t="shared" si="209"/>
        <v>42138.538449074069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4">
        <f t="shared" si="208"/>
        <v>2016</v>
      </c>
      <c r="U2632" s="16">
        <f t="shared" si="209"/>
        <v>42551.416666666672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4">
        <f t="shared" si="208"/>
        <v>2015</v>
      </c>
      <c r="U2633" s="16">
        <f t="shared" si="209"/>
        <v>42246.169293981482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4">
        <f t="shared" si="208"/>
        <v>2016</v>
      </c>
      <c r="U2634" s="16">
        <f t="shared" si="209"/>
        <v>42519.061793981484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4">
        <f t="shared" si="208"/>
        <v>2014</v>
      </c>
      <c r="U2635" s="16">
        <f t="shared" si="209"/>
        <v>41697.958333333336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4">
        <f t="shared" si="208"/>
        <v>2016</v>
      </c>
      <c r="U2636" s="16">
        <f t="shared" si="209"/>
        <v>42642.656493055561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4">
        <f t="shared" si="208"/>
        <v>2015</v>
      </c>
      <c r="U2637" s="16">
        <f t="shared" si="209"/>
        <v>42072.909270833334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4">
        <f t="shared" si="208"/>
        <v>2016</v>
      </c>
      <c r="U2638" s="16">
        <f t="shared" si="209"/>
        <v>42659.041666666672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4">
        <f t="shared" si="208"/>
        <v>2016</v>
      </c>
      <c r="U2639" s="16">
        <f t="shared" si="209"/>
        <v>42655.549479166672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4">
        <f t="shared" si="208"/>
        <v>2014</v>
      </c>
      <c r="U2640" s="16">
        <f t="shared" si="209"/>
        <v>42019.913136574076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4">
        <f t="shared" si="208"/>
        <v>2015</v>
      </c>
      <c r="U2641" s="16">
        <f t="shared" si="209"/>
        <v>42054.86513888889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4">
        <f t="shared" si="208"/>
        <v>2015</v>
      </c>
      <c r="U2642" s="16">
        <f t="shared" si="209"/>
        <v>42163.160578703704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4">
        <f t="shared" si="208"/>
        <v>2014</v>
      </c>
      <c r="U2643" s="16">
        <f t="shared" si="209"/>
        <v>41897.839583333334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4">
        <f t="shared" si="208"/>
        <v>2016</v>
      </c>
      <c r="U2644" s="16">
        <f t="shared" si="209"/>
        <v>42566.289583333331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4">
        <f t="shared" si="208"/>
        <v>2016</v>
      </c>
      <c r="U2645" s="16">
        <f t="shared" si="209"/>
        <v>42725.332638888889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4">
        <f t="shared" si="208"/>
        <v>2017</v>
      </c>
      <c r="U2646" s="16">
        <f t="shared" si="209"/>
        <v>42804.792071759264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4">
        <f t="shared" si="208"/>
        <v>2014</v>
      </c>
      <c r="U2647" s="16">
        <f t="shared" si="209"/>
        <v>41951.884293981479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4">
        <f t="shared" si="208"/>
        <v>2015</v>
      </c>
      <c r="U2648" s="16">
        <f t="shared" si="209"/>
        <v>42256.313298611116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4">
        <f t="shared" si="208"/>
        <v>2015</v>
      </c>
      <c r="U2649" s="16">
        <f t="shared" si="209"/>
        <v>42230.261793981481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4">
        <f t="shared" si="208"/>
        <v>2016</v>
      </c>
      <c r="U2650" s="16">
        <f t="shared" si="209"/>
        <v>42438.714814814812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4">
        <f t="shared" si="208"/>
        <v>2015</v>
      </c>
      <c r="U2651" s="16">
        <f t="shared" si="209"/>
        <v>42401.99700231482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4">
        <f t="shared" si="208"/>
        <v>2016</v>
      </c>
      <c r="U2652" s="16">
        <f t="shared" si="209"/>
        <v>42725.624340277776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4">
        <f t="shared" si="208"/>
        <v>2015</v>
      </c>
      <c r="U2653" s="16">
        <f t="shared" si="209"/>
        <v>42355.805659722217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4">
        <f t="shared" si="208"/>
        <v>2014</v>
      </c>
      <c r="U2654" s="16">
        <f t="shared" si="209"/>
        <v>41983.158854166672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4">
        <f t="shared" si="208"/>
        <v>2014</v>
      </c>
      <c r="U2655" s="16">
        <f t="shared" si="209"/>
        <v>41803.166666666664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4">
        <f t="shared" si="208"/>
        <v>2015</v>
      </c>
      <c r="U2656" s="16">
        <f t="shared" si="209"/>
        <v>42115.559328703705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4">
        <f t="shared" si="208"/>
        <v>2016</v>
      </c>
      <c r="U2657" s="16">
        <f t="shared" si="209"/>
        <v>42409.833333333328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4">
        <f t="shared" si="208"/>
        <v>2017</v>
      </c>
      <c r="U2658" s="16">
        <f t="shared" si="209"/>
        <v>42806.791666666672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4">
        <f t="shared" si="208"/>
        <v>2016</v>
      </c>
      <c r="U2659" s="16">
        <f t="shared" si="209"/>
        <v>42585.0625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4">
        <f t="shared" si="208"/>
        <v>2016</v>
      </c>
      <c r="U2660" s="16">
        <f t="shared" si="209"/>
        <v>42581.884189814817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4">
        <f t="shared" si="208"/>
        <v>2015</v>
      </c>
      <c r="U2661" s="16">
        <f t="shared" si="209"/>
        <v>42112.069560185191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4">
        <f t="shared" si="208"/>
        <v>2015</v>
      </c>
      <c r="U2662" s="16">
        <f t="shared" si="209"/>
        <v>42332.754837962959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4">
        <f t="shared" si="208"/>
        <v>2013</v>
      </c>
      <c r="U2663" s="16">
        <f t="shared" si="209"/>
        <v>41572.958449074074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4">
        <f t="shared" si="208"/>
        <v>2015</v>
      </c>
      <c r="U2664" s="16">
        <f t="shared" si="209"/>
        <v>42237.746678240743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4">
        <f t="shared" si="208"/>
        <v>2015</v>
      </c>
      <c r="U2665" s="16">
        <f t="shared" si="209"/>
        <v>42251.625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4">
        <f t="shared" si="208"/>
        <v>2015</v>
      </c>
      <c r="U2666" s="16">
        <f t="shared" si="209"/>
        <v>42347.290972222225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4">
        <f t="shared" si="208"/>
        <v>2015</v>
      </c>
      <c r="U2667" s="16">
        <f t="shared" si="209"/>
        <v>42128.895532407405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4">
        <f t="shared" si="208"/>
        <v>2015</v>
      </c>
      <c r="U2668" s="16">
        <f t="shared" si="209"/>
        <v>42272.875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4">
        <f t="shared" si="208"/>
        <v>2016</v>
      </c>
      <c r="U2669" s="16">
        <f t="shared" si="209"/>
        <v>42410.926111111112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4">
        <f t="shared" si="208"/>
        <v>2015</v>
      </c>
      <c r="U2670" s="16">
        <f t="shared" si="209"/>
        <v>42317.60555555555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4">
        <f t="shared" si="208"/>
        <v>2015</v>
      </c>
      <c r="U2671" s="16">
        <f t="shared" si="209"/>
        <v>42379.035833333335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4">
        <f t="shared" si="208"/>
        <v>2014</v>
      </c>
      <c r="U2672" s="16">
        <f t="shared" si="209"/>
        <v>41849.020601851851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4">
        <f t="shared" si="208"/>
        <v>2014</v>
      </c>
      <c r="U2673" s="16">
        <f t="shared" si="209"/>
        <v>41992.818055555559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4">
        <f t="shared" si="208"/>
        <v>2015</v>
      </c>
      <c r="U2674" s="16">
        <f t="shared" si="209"/>
        <v>42366.25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4">
        <f t="shared" si="208"/>
        <v>2014</v>
      </c>
      <c r="U2675" s="16">
        <f t="shared" si="209"/>
        <v>41941.947916666664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4">
        <f t="shared" si="208"/>
        <v>2016</v>
      </c>
      <c r="U2676" s="16">
        <f t="shared" si="209"/>
        <v>42556.207638888889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4">
        <f t="shared" si="208"/>
        <v>2014</v>
      </c>
      <c r="U2677" s="16">
        <f t="shared" si="209"/>
        <v>41953.899178240739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4">
        <f t="shared" si="208"/>
        <v>2016</v>
      </c>
      <c r="U2678" s="16">
        <f t="shared" si="209"/>
        <v>42512.624699074076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4">
        <f t="shared" si="208"/>
        <v>2014</v>
      </c>
      <c r="U2679" s="16">
        <f t="shared" si="209"/>
        <v>41823.029432870368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4">
        <f t="shared" si="208"/>
        <v>2015</v>
      </c>
      <c r="U2680" s="16">
        <f t="shared" si="209"/>
        <v>42271.798206018517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4">
        <f t="shared" si="208"/>
        <v>2015</v>
      </c>
      <c r="U2681" s="16">
        <f t="shared" si="209"/>
        <v>42063.001087962963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4">
        <f t="shared" si="208"/>
        <v>2016</v>
      </c>
      <c r="U2682" s="16">
        <f t="shared" si="209"/>
        <v>42466.170034722221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4">
        <f t="shared" si="208"/>
        <v>2014</v>
      </c>
      <c r="U2683" s="16">
        <f t="shared" si="209"/>
        <v>41830.895254629628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4">
        <f t="shared" si="208"/>
        <v>2014</v>
      </c>
      <c r="U2684" s="16">
        <f t="shared" si="209"/>
        <v>41965.249305555553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4">
        <f t="shared" si="208"/>
        <v>2015</v>
      </c>
      <c r="U2685" s="16">
        <f t="shared" si="209"/>
        <v>42064.75509259259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4">
        <f t="shared" si="208"/>
        <v>2014</v>
      </c>
      <c r="U2686" s="16">
        <f t="shared" si="209"/>
        <v>41860.914641203701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4">
        <f t="shared" si="208"/>
        <v>2015</v>
      </c>
      <c r="U2687" s="16">
        <f t="shared" si="209"/>
        <v>42121.654282407413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4">
        <f t="shared" si="208"/>
        <v>2014</v>
      </c>
      <c r="U2688" s="16">
        <f t="shared" si="209"/>
        <v>41912.974803240737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4">
        <f t="shared" si="208"/>
        <v>2015</v>
      </c>
      <c r="U2689" s="16">
        <f t="shared" si="209"/>
        <v>42184.64025462963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4">
        <f t="shared" si="208"/>
        <v>2015</v>
      </c>
      <c r="U2690" s="16">
        <f t="shared" si="209"/>
        <v>42059.125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4">
        <f t="shared" ref="T2691:T2754" si="213">YEAR(S2691)</f>
        <v>2016</v>
      </c>
      <c r="U2691" s="16">
        <f t="shared" ref="U2691:U2754" si="214">(((I2691/60)/60)/24)+DATE(1970,1,1)</f>
        <v>42581.961689814809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4">
        <f t="shared" si="213"/>
        <v>2015</v>
      </c>
      <c r="U2692" s="16">
        <f t="shared" si="214"/>
        <v>42158.105046296296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4">
        <f t="shared" si="213"/>
        <v>2015</v>
      </c>
      <c r="U2693" s="16">
        <f t="shared" si="214"/>
        <v>42134.724039351851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4">
        <f t="shared" si="213"/>
        <v>2015</v>
      </c>
      <c r="U2694" s="16">
        <f t="shared" si="214"/>
        <v>42088.292361111111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4">
        <f t="shared" si="213"/>
        <v>2014</v>
      </c>
      <c r="U2695" s="16">
        <f t="shared" si="214"/>
        <v>41864.138495370367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4">
        <f t="shared" si="213"/>
        <v>2014</v>
      </c>
      <c r="U2696" s="16">
        <f t="shared" si="214"/>
        <v>41908.140497685185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4">
        <f t="shared" si="213"/>
        <v>2015</v>
      </c>
      <c r="U2697" s="16">
        <f t="shared" si="214"/>
        <v>42108.14025462963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4">
        <f t="shared" si="213"/>
        <v>2014</v>
      </c>
      <c r="U2698" s="16">
        <f t="shared" si="214"/>
        <v>41998.844444444447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4">
        <f t="shared" si="213"/>
        <v>2015</v>
      </c>
      <c r="U2699" s="16">
        <f t="shared" si="214"/>
        <v>42218.916666666672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4">
        <f t="shared" si="213"/>
        <v>2014</v>
      </c>
      <c r="U2700" s="16">
        <f t="shared" si="214"/>
        <v>41817.898240740738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4">
        <f t="shared" si="213"/>
        <v>2014</v>
      </c>
      <c r="U2701" s="16">
        <f t="shared" si="214"/>
        <v>41859.896562499998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4">
        <f t="shared" si="213"/>
        <v>2014</v>
      </c>
      <c r="U2702" s="16">
        <f t="shared" si="214"/>
        <v>41900.87467592593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4">
        <f t="shared" si="213"/>
        <v>2017</v>
      </c>
      <c r="U2703" s="16">
        <f t="shared" si="214"/>
        <v>42832.733032407406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4">
        <f t="shared" si="213"/>
        <v>2017</v>
      </c>
      <c r="U2704" s="16">
        <f t="shared" si="214"/>
        <v>42830.760150462964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4">
        <f t="shared" si="213"/>
        <v>2017</v>
      </c>
      <c r="U2705" s="16">
        <f t="shared" si="214"/>
        <v>42816.648495370369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4">
        <f t="shared" si="213"/>
        <v>2017</v>
      </c>
      <c r="U2706" s="16">
        <f t="shared" si="214"/>
        <v>42830.820763888885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4">
        <f t="shared" si="213"/>
        <v>2017</v>
      </c>
      <c r="U2707" s="16">
        <f t="shared" si="214"/>
        <v>42818.874513888892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4">
        <f t="shared" si="213"/>
        <v>2014</v>
      </c>
      <c r="U2708" s="16">
        <f t="shared" si="214"/>
        <v>41928.290972222225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4">
        <f t="shared" si="213"/>
        <v>2013</v>
      </c>
      <c r="U2709" s="16">
        <f t="shared" si="214"/>
        <v>41421.290972222225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4">
        <f t="shared" si="213"/>
        <v>2016</v>
      </c>
      <c r="U2710" s="16">
        <f t="shared" si="214"/>
        <v>42572.698217592595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4">
        <f t="shared" si="213"/>
        <v>2016</v>
      </c>
      <c r="U2711" s="16">
        <f t="shared" si="214"/>
        <v>42647.165972222225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4">
        <f t="shared" si="213"/>
        <v>2014</v>
      </c>
      <c r="U2712" s="16">
        <f t="shared" si="214"/>
        <v>41860.083333333336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4">
        <f t="shared" si="213"/>
        <v>2014</v>
      </c>
      <c r="U2713" s="16">
        <f t="shared" si="214"/>
        <v>41810.917361111111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4">
        <f t="shared" si="213"/>
        <v>2013</v>
      </c>
      <c r="U2714" s="16">
        <f t="shared" si="214"/>
        <v>41468.75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4">
        <f t="shared" si="213"/>
        <v>2015</v>
      </c>
      <c r="U2715" s="16">
        <f t="shared" si="214"/>
        <v>42362.653749999998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4">
        <f t="shared" si="213"/>
        <v>2016</v>
      </c>
      <c r="U2716" s="16">
        <f t="shared" si="214"/>
        <v>42657.958333333328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4">
        <f t="shared" si="213"/>
        <v>2016</v>
      </c>
      <c r="U2717" s="16">
        <f t="shared" si="214"/>
        <v>42421.398472222223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4">
        <f t="shared" si="213"/>
        <v>2015</v>
      </c>
      <c r="U2718" s="16">
        <f t="shared" si="214"/>
        <v>42285.333252314813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4">
        <f t="shared" si="213"/>
        <v>2014</v>
      </c>
      <c r="U2719" s="16">
        <f t="shared" si="214"/>
        <v>41979.956585648149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4">
        <f t="shared" si="213"/>
        <v>2016</v>
      </c>
      <c r="U2720" s="16">
        <f t="shared" si="214"/>
        <v>42493.958333333328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4">
        <f t="shared" si="213"/>
        <v>2016</v>
      </c>
      <c r="U2721" s="16">
        <f t="shared" si="214"/>
        <v>42477.989513888882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4">
        <f t="shared" si="213"/>
        <v>2016</v>
      </c>
      <c r="U2722" s="16">
        <f t="shared" si="214"/>
        <v>42685.507557870369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4">
        <f t="shared" si="213"/>
        <v>2013</v>
      </c>
      <c r="U2723" s="16">
        <f t="shared" si="214"/>
        <v>41523.791666666664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4">
        <f t="shared" si="213"/>
        <v>2016</v>
      </c>
      <c r="U2724" s="16">
        <f t="shared" si="214"/>
        <v>42764.857094907406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4">
        <f t="shared" si="213"/>
        <v>2014</v>
      </c>
      <c r="U2725" s="16">
        <f t="shared" si="214"/>
        <v>42004.880648148144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4">
        <f t="shared" si="213"/>
        <v>2015</v>
      </c>
      <c r="U2726" s="16">
        <f t="shared" si="214"/>
        <v>42231.32707175926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4">
        <f t="shared" si="213"/>
        <v>2017</v>
      </c>
      <c r="U2727" s="16">
        <f t="shared" si="214"/>
        <v>42795.744618055556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4">
        <f t="shared" si="213"/>
        <v>2016</v>
      </c>
      <c r="U2728" s="16">
        <f t="shared" si="214"/>
        <v>42482.579988425925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4">
        <f t="shared" si="213"/>
        <v>2015</v>
      </c>
      <c r="U2729" s="16">
        <f t="shared" si="214"/>
        <v>42223.676655092597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4">
        <f t="shared" si="213"/>
        <v>2015</v>
      </c>
      <c r="U2730" s="16">
        <f t="shared" si="214"/>
        <v>42368.59993055556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4">
        <f t="shared" si="213"/>
        <v>2015</v>
      </c>
      <c r="U2731" s="16">
        <f t="shared" si="214"/>
        <v>42125.240706018521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4">
        <f t="shared" si="213"/>
        <v>2013</v>
      </c>
      <c r="U2732" s="16">
        <f t="shared" si="214"/>
        <v>41386.541377314818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4">
        <f t="shared" si="213"/>
        <v>2014</v>
      </c>
      <c r="U2733" s="16">
        <f t="shared" si="214"/>
        <v>41930.166666666664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4">
        <f t="shared" si="213"/>
        <v>2013</v>
      </c>
      <c r="U2734" s="16">
        <f t="shared" si="214"/>
        <v>41422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4">
        <f t="shared" si="213"/>
        <v>2015</v>
      </c>
      <c r="U2735" s="16">
        <f t="shared" si="214"/>
        <v>42104.231180555551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4">
        <f t="shared" si="213"/>
        <v>2016</v>
      </c>
      <c r="U2736" s="16">
        <f t="shared" si="214"/>
        <v>42656.915972222225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4">
        <f t="shared" si="213"/>
        <v>2013</v>
      </c>
      <c r="U2737" s="16">
        <f t="shared" si="214"/>
        <v>41346.833333333336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4">
        <f t="shared" si="213"/>
        <v>2014</v>
      </c>
      <c r="U2738" s="16">
        <f t="shared" si="214"/>
        <v>41752.666354166664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4">
        <f t="shared" si="213"/>
        <v>2013</v>
      </c>
      <c r="U2739" s="16">
        <f t="shared" si="214"/>
        <v>41654.791666666664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4">
        <f t="shared" si="213"/>
        <v>2016</v>
      </c>
      <c r="U2740" s="16">
        <f t="shared" si="214"/>
        <v>42680.143564814818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4">
        <f t="shared" si="213"/>
        <v>2014</v>
      </c>
      <c r="U2741" s="16">
        <f t="shared" si="214"/>
        <v>41764.887928240743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4">
        <f t="shared" si="213"/>
        <v>2015</v>
      </c>
      <c r="U2742" s="16">
        <f t="shared" si="214"/>
        <v>42074.99018518519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4">
        <f t="shared" si="213"/>
        <v>2014</v>
      </c>
      <c r="U2743" s="16">
        <f t="shared" si="214"/>
        <v>41932.088194444441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4">
        <f t="shared" si="213"/>
        <v>2012</v>
      </c>
      <c r="U2744" s="16">
        <f t="shared" si="214"/>
        <v>41044.719756944447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4">
        <f t="shared" si="213"/>
        <v>2016</v>
      </c>
      <c r="U2745" s="16">
        <f t="shared" si="214"/>
        <v>42662.328784722224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4">
        <f t="shared" si="213"/>
        <v>2012</v>
      </c>
      <c r="U2746" s="16">
        <f t="shared" si="214"/>
        <v>40968.062476851854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4">
        <f t="shared" si="213"/>
        <v>2012</v>
      </c>
      <c r="U2747" s="16">
        <f t="shared" si="214"/>
        <v>41104.988055555557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4">
        <f t="shared" si="213"/>
        <v>2014</v>
      </c>
      <c r="U2748" s="16">
        <f t="shared" si="214"/>
        <v>41880.781377314815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4">
        <f t="shared" si="213"/>
        <v>2012</v>
      </c>
      <c r="U2749" s="16">
        <f t="shared" si="214"/>
        <v>41076.131944444445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4">
        <f t="shared" si="213"/>
        <v>2016</v>
      </c>
      <c r="U2750" s="16">
        <f t="shared" si="214"/>
        <v>42615.7106712963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4">
        <f t="shared" si="213"/>
        <v>2015</v>
      </c>
      <c r="U2751" s="16">
        <f t="shared" si="214"/>
        <v>42098.757372685184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4">
        <f t="shared" si="213"/>
        <v>2012</v>
      </c>
      <c r="U2752" s="16">
        <f t="shared" si="214"/>
        <v>41090.833333333336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4">
        <f t="shared" si="213"/>
        <v>2014</v>
      </c>
      <c r="U2753" s="16">
        <f t="shared" si="214"/>
        <v>41807.887060185189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4">
        <f t="shared" si="213"/>
        <v>2011</v>
      </c>
      <c r="U2754" s="16">
        <f t="shared" si="214"/>
        <v>40895.765092592592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4">
        <f t="shared" ref="T2755:T2818" si="218">YEAR(S2755)</f>
        <v>2012</v>
      </c>
      <c r="U2755" s="16">
        <f t="shared" ref="U2755:U2818" si="219">(((I2755/60)/60)/24)+DATE(1970,1,1)</f>
        <v>41147.900729166664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4">
        <f t="shared" si="218"/>
        <v>2014</v>
      </c>
      <c r="U2756" s="16">
        <f t="shared" si="219"/>
        <v>41893.636006944449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4">
        <f t="shared" si="218"/>
        <v>2015</v>
      </c>
      <c r="U2757" s="16">
        <f t="shared" si="219"/>
        <v>42102.790821759263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4">
        <f t="shared" si="218"/>
        <v>2013</v>
      </c>
      <c r="U2758" s="16">
        <f t="shared" si="219"/>
        <v>41650.90047453704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4">
        <f t="shared" si="218"/>
        <v>2016</v>
      </c>
      <c r="U2759" s="16">
        <f t="shared" si="219"/>
        <v>42588.65662037037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4">
        <f t="shared" si="218"/>
        <v>2016</v>
      </c>
      <c r="U2760" s="16">
        <f t="shared" si="219"/>
        <v>42653.441932870366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4">
        <f t="shared" si="218"/>
        <v>2016</v>
      </c>
      <c r="U2761" s="16">
        <f t="shared" si="219"/>
        <v>42567.36650462963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4">
        <f t="shared" si="218"/>
        <v>2013</v>
      </c>
      <c r="U2762" s="16">
        <f t="shared" si="219"/>
        <v>41445.461319444446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4">
        <f t="shared" si="218"/>
        <v>2012</v>
      </c>
      <c r="U2763" s="16">
        <f t="shared" si="219"/>
        <v>41277.063576388886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4">
        <f t="shared" si="218"/>
        <v>2012</v>
      </c>
      <c r="U2764" s="16">
        <f t="shared" si="219"/>
        <v>40986.995312500003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4">
        <f t="shared" si="218"/>
        <v>2013</v>
      </c>
      <c r="U2765" s="16">
        <f t="shared" si="219"/>
        <v>41418.579675925925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4">
        <f t="shared" si="218"/>
        <v>2012</v>
      </c>
      <c r="U2766" s="16">
        <f t="shared" si="219"/>
        <v>41059.791666666664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4">
        <f t="shared" si="218"/>
        <v>2012</v>
      </c>
      <c r="U2767" s="16">
        <f t="shared" si="219"/>
        <v>41210.579027777778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4">
        <f t="shared" si="218"/>
        <v>2011</v>
      </c>
      <c r="U2768" s="16">
        <f t="shared" si="219"/>
        <v>40766.668032407404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4">
        <f t="shared" si="218"/>
        <v>2015</v>
      </c>
      <c r="U2769" s="16">
        <f t="shared" si="219"/>
        <v>42232.958912037036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4">
        <f t="shared" si="218"/>
        <v>2012</v>
      </c>
      <c r="U2770" s="16">
        <f t="shared" si="219"/>
        <v>40997.573182870372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4">
        <f t="shared" si="218"/>
        <v>2014</v>
      </c>
      <c r="U2771" s="16">
        <f t="shared" si="219"/>
        <v>41795.826273148145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4">
        <f t="shared" si="218"/>
        <v>2014</v>
      </c>
      <c r="U2772" s="16">
        <f t="shared" si="219"/>
        <v>41716.663541666669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4">
        <f t="shared" si="218"/>
        <v>2012</v>
      </c>
      <c r="U2773" s="16">
        <f t="shared" si="219"/>
        <v>41306.708333333336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4">
        <f t="shared" si="218"/>
        <v>2013</v>
      </c>
      <c r="U2774" s="16">
        <f t="shared" si="219"/>
        <v>41552.869143518517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4">
        <f t="shared" si="218"/>
        <v>2016</v>
      </c>
      <c r="U2775" s="16">
        <f t="shared" si="219"/>
        <v>42484.86482638889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4">
        <f t="shared" si="218"/>
        <v>2013</v>
      </c>
      <c r="U2776" s="16">
        <f t="shared" si="219"/>
        <v>41341.126481481479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4">
        <f t="shared" si="218"/>
        <v>2011</v>
      </c>
      <c r="U2777" s="16">
        <f t="shared" si="219"/>
        <v>40893.013356481482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4">
        <f t="shared" si="218"/>
        <v>2015</v>
      </c>
      <c r="U2778" s="16">
        <f t="shared" si="219"/>
        <v>42167.297175925924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4">
        <f t="shared" si="218"/>
        <v>2015</v>
      </c>
      <c r="U2779" s="16">
        <f t="shared" si="219"/>
        <v>42202.669027777782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4">
        <f t="shared" si="218"/>
        <v>2014</v>
      </c>
      <c r="U2780" s="16">
        <f t="shared" si="219"/>
        <v>41876.978078703702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4">
        <f t="shared" si="218"/>
        <v>2015</v>
      </c>
      <c r="U2781" s="16">
        <f t="shared" si="219"/>
        <v>42330.627557870372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4">
        <f t="shared" si="218"/>
        <v>2017</v>
      </c>
      <c r="U2782" s="16">
        <f t="shared" si="219"/>
        <v>42804.447777777779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4">
        <f t="shared" si="218"/>
        <v>2015</v>
      </c>
      <c r="U2783" s="16">
        <f t="shared" si="219"/>
        <v>42047.291666666672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4">
        <f t="shared" si="218"/>
        <v>2015</v>
      </c>
      <c r="U2784" s="16">
        <f t="shared" si="219"/>
        <v>42052.207638888889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4">
        <f t="shared" si="218"/>
        <v>2015</v>
      </c>
      <c r="U2785" s="16">
        <f t="shared" si="219"/>
        <v>42117.535254629634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4">
        <f t="shared" si="218"/>
        <v>2014</v>
      </c>
      <c r="U2786" s="16">
        <f t="shared" si="219"/>
        <v>41941.787534722222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4">
        <f t="shared" si="218"/>
        <v>2016</v>
      </c>
      <c r="U2787" s="16">
        <f t="shared" si="219"/>
        <v>42587.875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4">
        <f t="shared" si="218"/>
        <v>2014</v>
      </c>
      <c r="U2788" s="16">
        <f t="shared" si="219"/>
        <v>41829.569212962961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4">
        <f t="shared" si="218"/>
        <v>2014</v>
      </c>
      <c r="U2789" s="16">
        <f t="shared" si="219"/>
        <v>41838.198518518519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4">
        <f t="shared" si="218"/>
        <v>2016</v>
      </c>
      <c r="U2790" s="16">
        <f t="shared" si="219"/>
        <v>42580.701886574068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4">
        <f t="shared" si="218"/>
        <v>2015</v>
      </c>
      <c r="U2791" s="16">
        <f t="shared" si="219"/>
        <v>42075.166666666672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4">
        <f t="shared" si="218"/>
        <v>2015</v>
      </c>
      <c r="U2792" s="16">
        <f t="shared" si="219"/>
        <v>42046.938692129625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4">
        <f t="shared" si="218"/>
        <v>2016</v>
      </c>
      <c r="U2793" s="16">
        <f t="shared" si="219"/>
        <v>42622.166666666672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4">
        <f t="shared" si="218"/>
        <v>2015</v>
      </c>
      <c r="U2794" s="16">
        <f t="shared" si="219"/>
        <v>42228.231006944443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4">
        <f t="shared" si="218"/>
        <v>2015</v>
      </c>
      <c r="U2795" s="16">
        <f t="shared" si="219"/>
        <v>42206.419039351851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4">
        <f t="shared" si="218"/>
        <v>2016</v>
      </c>
      <c r="U2796" s="16">
        <f t="shared" si="219"/>
        <v>42432.791666666672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4">
        <f t="shared" si="218"/>
        <v>2014</v>
      </c>
      <c r="U2797" s="16">
        <f t="shared" si="219"/>
        <v>41796.958333333336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4">
        <f t="shared" si="218"/>
        <v>2014</v>
      </c>
      <c r="U2798" s="16">
        <f t="shared" si="219"/>
        <v>41825.528101851851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4">
        <f t="shared" si="218"/>
        <v>2014</v>
      </c>
      <c r="U2799" s="16">
        <f t="shared" si="219"/>
        <v>41828.94027777778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4">
        <f t="shared" si="218"/>
        <v>2015</v>
      </c>
      <c r="U2800" s="16">
        <f t="shared" si="219"/>
        <v>42216.666666666672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4">
        <f t="shared" si="218"/>
        <v>2016</v>
      </c>
      <c r="U2801" s="16">
        <f t="shared" si="219"/>
        <v>42538.666666666672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4">
        <f t="shared" si="218"/>
        <v>2014</v>
      </c>
      <c r="U2802" s="16">
        <f t="shared" si="219"/>
        <v>42008.552847222221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4">
        <f t="shared" si="218"/>
        <v>2014</v>
      </c>
      <c r="U2803" s="16">
        <f t="shared" si="219"/>
        <v>41922.458333333336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4">
        <f t="shared" si="218"/>
        <v>2015</v>
      </c>
      <c r="U2804" s="16">
        <f t="shared" si="219"/>
        <v>42222.64707175926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4">
        <f t="shared" si="218"/>
        <v>2015</v>
      </c>
      <c r="U2805" s="16">
        <f t="shared" si="219"/>
        <v>42201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4">
        <f t="shared" si="218"/>
        <v>2014</v>
      </c>
      <c r="U2806" s="16">
        <f t="shared" si="219"/>
        <v>41911.453587962962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4">
        <f t="shared" si="218"/>
        <v>2015</v>
      </c>
      <c r="U2807" s="16">
        <f t="shared" si="219"/>
        <v>42238.505474537036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4">
        <f t="shared" si="218"/>
        <v>2015</v>
      </c>
      <c r="U2808" s="16">
        <f t="shared" si="219"/>
        <v>42221.458333333328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4">
        <f t="shared" si="218"/>
        <v>2015</v>
      </c>
      <c r="U2809" s="16">
        <f t="shared" si="219"/>
        <v>42184.873124999998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4">
        <f t="shared" si="218"/>
        <v>2015</v>
      </c>
      <c r="U2810" s="16">
        <f t="shared" si="219"/>
        <v>42238.84646990741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4">
        <f t="shared" si="218"/>
        <v>2016</v>
      </c>
      <c r="U2811" s="16">
        <f t="shared" si="219"/>
        <v>42459.610416666663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4">
        <f t="shared" si="218"/>
        <v>2014</v>
      </c>
      <c r="U2812" s="16">
        <f t="shared" si="219"/>
        <v>41791.165972222225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4">
        <f t="shared" si="218"/>
        <v>2015</v>
      </c>
      <c r="U2813" s="16">
        <f t="shared" si="219"/>
        <v>42058.496562500004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4">
        <f t="shared" si="218"/>
        <v>2015</v>
      </c>
      <c r="U2814" s="16">
        <f t="shared" si="219"/>
        <v>42100.166666666672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4">
        <f t="shared" si="218"/>
        <v>2016</v>
      </c>
      <c r="U2815" s="16">
        <f t="shared" si="219"/>
        <v>42718.742604166662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4">
        <f t="shared" si="218"/>
        <v>2015</v>
      </c>
      <c r="U2816" s="16">
        <f t="shared" si="219"/>
        <v>42133.399479166663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4">
        <f t="shared" si="218"/>
        <v>2016</v>
      </c>
      <c r="U2817" s="16">
        <f t="shared" si="219"/>
        <v>42589.776724537034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4">
        <f t="shared" si="218"/>
        <v>2015</v>
      </c>
      <c r="U2818" s="16">
        <f t="shared" si="219"/>
        <v>42218.666666666672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4">
        <f t="shared" ref="T2819:T2882" si="223">YEAR(S2819)</f>
        <v>2015</v>
      </c>
      <c r="U2819" s="16">
        <f t="shared" ref="U2819:U2882" si="224">(((I2819/60)/60)/24)+DATE(1970,1,1)</f>
        <v>42063.634976851856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4">
        <f t="shared" si="223"/>
        <v>2015</v>
      </c>
      <c r="U2820" s="16">
        <f t="shared" si="224"/>
        <v>42270.598217592589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4">
        <f t="shared" si="223"/>
        <v>2015</v>
      </c>
      <c r="U2821" s="16">
        <f t="shared" si="224"/>
        <v>42169.525567129633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4">
        <f t="shared" si="223"/>
        <v>2016</v>
      </c>
      <c r="U2822" s="16">
        <f t="shared" si="224"/>
        <v>42426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4">
        <f t="shared" si="223"/>
        <v>2014</v>
      </c>
      <c r="U2823" s="16">
        <f t="shared" si="224"/>
        <v>41905.922858796301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4">
        <f t="shared" si="223"/>
        <v>2015</v>
      </c>
      <c r="U2824" s="16">
        <f t="shared" si="224"/>
        <v>42090.642268518524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4">
        <f t="shared" si="223"/>
        <v>2015</v>
      </c>
      <c r="U2825" s="16">
        <f t="shared" si="224"/>
        <v>42094.957638888889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4">
        <f t="shared" si="223"/>
        <v>2015</v>
      </c>
      <c r="U2826" s="16">
        <f t="shared" si="224"/>
        <v>42168.071527777778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4">
        <f t="shared" si="223"/>
        <v>2015</v>
      </c>
      <c r="U2827" s="16">
        <f t="shared" si="224"/>
        <v>42342.792662037042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4">
        <f t="shared" si="223"/>
        <v>2015</v>
      </c>
      <c r="U2828" s="16">
        <f t="shared" si="224"/>
        <v>42195.291666666672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4">
        <f t="shared" si="223"/>
        <v>2016</v>
      </c>
      <c r="U2829" s="16">
        <f t="shared" si="224"/>
        <v>42524.6875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4">
        <f t="shared" si="223"/>
        <v>2015</v>
      </c>
      <c r="U2830" s="16">
        <f t="shared" si="224"/>
        <v>42279.958333333328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4">
        <f t="shared" si="223"/>
        <v>2016</v>
      </c>
      <c r="U2831" s="16">
        <f t="shared" si="224"/>
        <v>42523.434236111112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4">
        <f t="shared" si="223"/>
        <v>2014</v>
      </c>
      <c r="U2832" s="16">
        <f t="shared" si="224"/>
        <v>41771.165972222225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4">
        <f t="shared" si="223"/>
        <v>2015</v>
      </c>
      <c r="U2833" s="16">
        <f t="shared" si="224"/>
        <v>42201.824884259258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4">
        <f t="shared" si="223"/>
        <v>2014</v>
      </c>
      <c r="U2834" s="16">
        <f t="shared" si="224"/>
        <v>41966.916666666672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4">
        <f t="shared" si="223"/>
        <v>2015</v>
      </c>
      <c r="U2835" s="16">
        <f t="shared" si="224"/>
        <v>42288.083333333328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4">
        <f t="shared" si="223"/>
        <v>2015</v>
      </c>
      <c r="U2836" s="16">
        <f t="shared" si="224"/>
        <v>42034.959837962961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4">
        <f t="shared" si="223"/>
        <v>2015</v>
      </c>
      <c r="U2837" s="16">
        <f t="shared" si="224"/>
        <v>42343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4">
        <f t="shared" si="223"/>
        <v>2017</v>
      </c>
      <c r="U2838" s="16">
        <f t="shared" si="224"/>
        <v>42784.207638888889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4">
        <f t="shared" si="223"/>
        <v>2015</v>
      </c>
      <c r="U2839" s="16">
        <f t="shared" si="224"/>
        <v>42347.950046296297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4">
        <f t="shared" si="223"/>
        <v>2014</v>
      </c>
      <c r="U2840" s="16">
        <f t="shared" si="224"/>
        <v>41864.916666666664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4">
        <f t="shared" si="223"/>
        <v>2014</v>
      </c>
      <c r="U2841" s="16">
        <f t="shared" si="224"/>
        <v>41876.207638888889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4">
        <f t="shared" si="223"/>
        <v>2015</v>
      </c>
      <c r="U2842" s="16">
        <f t="shared" si="224"/>
        <v>42081.708333333328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4">
        <f t="shared" si="223"/>
        <v>2015</v>
      </c>
      <c r="U2843" s="16">
        <f t="shared" si="224"/>
        <v>42351.781215277777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4">
        <f t="shared" si="223"/>
        <v>2014</v>
      </c>
      <c r="U2844" s="16">
        <f t="shared" si="224"/>
        <v>41811.458333333336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4">
        <f t="shared" si="223"/>
        <v>2016</v>
      </c>
      <c r="U2845" s="16">
        <f t="shared" si="224"/>
        <v>42534.166666666672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4">
        <f t="shared" si="223"/>
        <v>2016</v>
      </c>
      <c r="U2846" s="16">
        <f t="shared" si="224"/>
        <v>42739.546064814815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4">
        <f t="shared" si="223"/>
        <v>2015</v>
      </c>
      <c r="U2847" s="16">
        <f t="shared" si="224"/>
        <v>42163.016585648147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4">
        <f t="shared" si="223"/>
        <v>2015</v>
      </c>
      <c r="U2848" s="16">
        <f t="shared" si="224"/>
        <v>42153.692060185189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4">
        <f t="shared" si="223"/>
        <v>2016</v>
      </c>
      <c r="U2849" s="16">
        <f t="shared" si="224"/>
        <v>42513.806307870371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4">
        <f t="shared" si="223"/>
        <v>2015</v>
      </c>
      <c r="U2850" s="16">
        <f t="shared" si="224"/>
        <v>42153.648831018523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4">
        <f t="shared" si="223"/>
        <v>2016</v>
      </c>
      <c r="U2851" s="16">
        <f t="shared" si="224"/>
        <v>42483.428240740745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4">
        <f t="shared" si="223"/>
        <v>2014</v>
      </c>
      <c r="U2852" s="16">
        <f t="shared" si="224"/>
        <v>41888.007071759261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4">
        <f t="shared" si="223"/>
        <v>2016</v>
      </c>
      <c r="U2853" s="16">
        <f t="shared" si="224"/>
        <v>42398.970138888893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4">
        <f t="shared" si="223"/>
        <v>2014</v>
      </c>
      <c r="U2854" s="16">
        <f t="shared" si="224"/>
        <v>41811.045173611114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4">
        <f t="shared" si="223"/>
        <v>2014</v>
      </c>
      <c r="U2855" s="16">
        <f t="shared" si="224"/>
        <v>41896.190937499996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4">
        <f t="shared" si="223"/>
        <v>2015</v>
      </c>
      <c r="U2856" s="16">
        <f t="shared" si="224"/>
        <v>42131.71665509259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4">
        <f t="shared" si="223"/>
        <v>2016</v>
      </c>
      <c r="U2857" s="16">
        <f t="shared" si="224"/>
        <v>42398.981944444444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4">
        <f t="shared" si="223"/>
        <v>2015</v>
      </c>
      <c r="U2858" s="16">
        <f t="shared" si="224"/>
        <v>42224.898611111115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4">
        <f t="shared" si="223"/>
        <v>2016</v>
      </c>
      <c r="U2859" s="16">
        <f t="shared" si="224"/>
        <v>42786.75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4">
        <f t="shared" si="223"/>
        <v>2014</v>
      </c>
      <c r="U2860" s="16">
        <f t="shared" si="224"/>
        <v>41978.477777777778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4">
        <f t="shared" si="223"/>
        <v>2015</v>
      </c>
      <c r="U2861" s="16">
        <f t="shared" si="224"/>
        <v>42293.362314814818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4">
        <f t="shared" si="223"/>
        <v>2016</v>
      </c>
      <c r="U2862" s="16">
        <f t="shared" si="224"/>
        <v>42540.800648148142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4">
        <f t="shared" si="223"/>
        <v>2015</v>
      </c>
      <c r="U2863" s="16">
        <f t="shared" si="224"/>
        <v>42271.590833333335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4">
        <f t="shared" si="223"/>
        <v>2014</v>
      </c>
      <c r="U2864" s="16">
        <f t="shared" si="224"/>
        <v>41814.789687500001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4">
        <f t="shared" si="223"/>
        <v>2014</v>
      </c>
      <c r="U2865" s="16">
        <f t="shared" si="224"/>
        <v>41891.675034722226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4">
        <f t="shared" si="223"/>
        <v>2015</v>
      </c>
      <c r="U2866" s="16">
        <f t="shared" si="224"/>
        <v>42202.554166666669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4">
        <f t="shared" si="223"/>
        <v>2014</v>
      </c>
      <c r="U2867" s="16">
        <f t="shared" si="224"/>
        <v>42010.114108796297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4">
        <f t="shared" si="223"/>
        <v>2016</v>
      </c>
      <c r="U2868" s="16">
        <f t="shared" si="224"/>
        <v>42657.916666666672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4">
        <f t="shared" si="223"/>
        <v>2016</v>
      </c>
      <c r="U2869" s="16">
        <f t="shared" si="224"/>
        <v>42555.166666666672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4">
        <f t="shared" si="223"/>
        <v>2016</v>
      </c>
      <c r="U2870" s="16">
        <f t="shared" si="224"/>
        <v>42648.827013888891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4">
        <f t="shared" si="223"/>
        <v>2016</v>
      </c>
      <c r="U2871" s="16">
        <f t="shared" si="224"/>
        <v>42570.593530092592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4">
        <f t="shared" si="223"/>
        <v>2014</v>
      </c>
      <c r="U2872" s="16">
        <f t="shared" si="224"/>
        <v>41776.189409722225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4">
        <f t="shared" si="223"/>
        <v>2014</v>
      </c>
      <c r="U2873" s="16">
        <f t="shared" si="224"/>
        <v>41994.738576388889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4">
        <f t="shared" si="223"/>
        <v>2015</v>
      </c>
      <c r="U2874" s="16">
        <f t="shared" si="224"/>
        <v>42175.11618055556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4">
        <f t="shared" si="223"/>
        <v>2014</v>
      </c>
      <c r="U2875" s="16">
        <f t="shared" si="224"/>
        <v>42032.817488425921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4">
        <f t="shared" si="223"/>
        <v>2016</v>
      </c>
      <c r="U2876" s="16">
        <f t="shared" si="224"/>
        <v>42752.84474537037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4">
        <f t="shared" si="223"/>
        <v>2016</v>
      </c>
      <c r="U2877" s="16">
        <f t="shared" si="224"/>
        <v>42495.128391203703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4">
        <f t="shared" si="223"/>
        <v>2015</v>
      </c>
      <c r="U2878" s="16">
        <f t="shared" si="224"/>
        <v>42201.743969907402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4">
        <f t="shared" si="223"/>
        <v>2016</v>
      </c>
      <c r="U2879" s="16">
        <f t="shared" si="224"/>
        <v>42704.708333333328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4">
        <f t="shared" si="223"/>
        <v>2015</v>
      </c>
      <c r="U2880" s="16">
        <f t="shared" si="224"/>
        <v>42188.615682870368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4">
        <f t="shared" si="223"/>
        <v>2015</v>
      </c>
      <c r="U2881" s="16">
        <f t="shared" si="224"/>
        <v>42389.725243055553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4">
        <f t="shared" si="223"/>
        <v>2015</v>
      </c>
      <c r="U2882" s="16">
        <f t="shared" si="224"/>
        <v>42236.711805555555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4">
        <f t="shared" ref="T2883:T2946" si="228">YEAR(S2883)</f>
        <v>2014</v>
      </c>
      <c r="U2883" s="16">
        <f t="shared" ref="U2883:U2946" si="229">(((I2883/60)/60)/24)+DATE(1970,1,1)</f>
        <v>41976.639305555553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4">
        <f t="shared" si="228"/>
        <v>2016</v>
      </c>
      <c r="U2884" s="16">
        <f t="shared" si="229"/>
        <v>42491.596273148149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4">
        <f t="shared" si="228"/>
        <v>2016</v>
      </c>
      <c r="U2885" s="16">
        <f t="shared" si="229"/>
        <v>42406.207638888889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4">
        <f t="shared" si="228"/>
        <v>2014</v>
      </c>
      <c r="U2886" s="16">
        <f t="shared" si="229"/>
        <v>41978.727256944447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4">
        <f t="shared" si="228"/>
        <v>2015</v>
      </c>
      <c r="U2887" s="16">
        <f t="shared" si="229"/>
        <v>42077.034733796296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4">
        <f t="shared" si="228"/>
        <v>2015</v>
      </c>
      <c r="U2888" s="16">
        <f t="shared" si="229"/>
        <v>42266.165972222225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4">
        <f t="shared" si="228"/>
        <v>2014</v>
      </c>
      <c r="U2889" s="16">
        <f t="shared" si="229"/>
        <v>42015.427361111113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4">
        <f t="shared" si="228"/>
        <v>2014</v>
      </c>
      <c r="U2890" s="16">
        <f t="shared" si="229"/>
        <v>41930.207638888889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4">
        <f t="shared" si="228"/>
        <v>2014</v>
      </c>
      <c r="U2891" s="16">
        <f t="shared" si="229"/>
        <v>41880.863252314812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4">
        <f t="shared" si="228"/>
        <v>2014</v>
      </c>
      <c r="U2892" s="16">
        <f t="shared" si="229"/>
        <v>41860.125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4">
        <f t="shared" si="228"/>
        <v>2016</v>
      </c>
      <c r="U2893" s="16">
        <f t="shared" si="229"/>
        <v>42475.84175925926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4">
        <f t="shared" si="228"/>
        <v>2014</v>
      </c>
      <c r="U2894" s="16">
        <f t="shared" si="229"/>
        <v>41876.875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4">
        <f t="shared" si="228"/>
        <v>2014</v>
      </c>
      <c r="U2895" s="16">
        <f t="shared" si="229"/>
        <v>42013.083333333328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4">
        <f t="shared" si="228"/>
        <v>2015</v>
      </c>
      <c r="U2896" s="16">
        <f t="shared" si="229"/>
        <v>42097.944618055553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4">
        <f t="shared" si="228"/>
        <v>2014</v>
      </c>
      <c r="U2897" s="16">
        <f t="shared" si="229"/>
        <v>41812.875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4">
        <f t="shared" si="228"/>
        <v>2016</v>
      </c>
      <c r="U2898" s="16">
        <f t="shared" si="229"/>
        <v>42716.25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4">
        <f t="shared" si="228"/>
        <v>2015</v>
      </c>
      <c r="U2899" s="16">
        <f t="shared" si="229"/>
        <v>42288.645196759258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4">
        <f t="shared" si="228"/>
        <v>2015</v>
      </c>
      <c r="U2900" s="16">
        <f t="shared" si="229"/>
        <v>42308.664965277778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4">
        <f t="shared" si="228"/>
        <v>2016</v>
      </c>
      <c r="U2901" s="16">
        <f t="shared" si="229"/>
        <v>42575.078217592592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4">
        <f t="shared" si="228"/>
        <v>2014</v>
      </c>
      <c r="U2902" s="16">
        <f t="shared" si="229"/>
        <v>41860.234166666669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4">
        <f t="shared" si="228"/>
        <v>2014</v>
      </c>
      <c r="U2903" s="16">
        <f t="shared" si="229"/>
        <v>42042.904386574075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4">
        <f t="shared" si="228"/>
        <v>2015</v>
      </c>
      <c r="U2904" s="16">
        <f t="shared" si="229"/>
        <v>42240.439768518518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4">
        <f t="shared" si="228"/>
        <v>2015</v>
      </c>
      <c r="U2905" s="16">
        <f t="shared" si="229"/>
        <v>42256.166874999995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4">
        <f t="shared" si="228"/>
        <v>2014</v>
      </c>
      <c r="U2906" s="16">
        <f t="shared" si="229"/>
        <v>41952.5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4">
        <f t="shared" si="228"/>
        <v>2016</v>
      </c>
      <c r="U2907" s="16">
        <f t="shared" si="229"/>
        <v>42620.056863425925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4">
        <f t="shared" si="228"/>
        <v>2015</v>
      </c>
      <c r="U2908" s="16">
        <f t="shared" si="229"/>
        <v>42217.041666666672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4">
        <f t="shared" si="228"/>
        <v>2016</v>
      </c>
      <c r="U2909" s="16">
        <f t="shared" si="229"/>
        <v>42504.877743055549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4">
        <f t="shared" si="228"/>
        <v>2016</v>
      </c>
      <c r="U2910" s="16">
        <f t="shared" si="229"/>
        <v>42529.731701388882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4">
        <f t="shared" si="228"/>
        <v>2014</v>
      </c>
      <c r="U2911" s="16">
        <f t="shared" si="229"/>
        <v>41968.823611111111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4">
        <f t="shared" si="228"/>
        <v>2015</v>
      </c>
      <c r="U2912" s="16">
        <f t="shared" si="229"/>
        <v>42167.841284722221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4">
        <f t="shared" si="228"/>
        <v>2015</v>
      </c>
      <c r="U2913" s="16">
        <f t="shared" si="229"/>
        <v>42182.768819444449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4">
        <f t="shared" si="228"/>
        <v>2015</v>
      </c>
      <c r="U2914" s="16">
        <f t="shared" si="229"/>
        <v>42384.131643518514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4">
        <f t="shared" si="228"/>
        <v>2014</v>
      </c>
      <c r="U2915" s="16">
        <f t="shared" si="229"/>
        <v>41888.922905092593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4">
        <f t="shared" si="228"/>
        <v>2015</v>
      </c>
      <c r="U2916" s="16">
        <f t="shared" si="229"/>
        <v>42077.865671296298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4">
        <f t="shared" si="228"/>
        <v>2016</v>
      </c>
      <c r="U2917" s="16">
        <f t="shared" si="229"/>
        <v>42445.356365740736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4">
        <f t="shared" si="228"/>
        <v>2014</v>
      </c>
      <c r="U2918" s="16">
        <f t="shared" si="229"/>
        <v>41778.476724537039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4">
        <f t="shared" si="228"/>
        <v>2015</v>
      </c>
      <c r="U2919" s="16">
        <f t="shared" si="229"/>
        <v>42263.234340277777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4">
        <f t="shared" si="228"/>
        <v>2015</v>
      </c>
      <c r="U2920" s="16">
        <f t="shared" si="229"/>
        <v>42306.629710648151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4">
        <f t="shared" si="228"/>
        <v>2014</v>
      </c>
      <c r="U2921" s="16">
        <f t="shared" si="229"/>
        <v>41856.61954861111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4">
        <f t="shared" si="228"/>
        <v>2015</v>
      </c>
      <c r="U2922" s="16">
        <f t="shared" si="229"/>
        <v>42088.750810185185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4">
        <f t="shared" si="228"/>
        <v>2014</v>
      </c>
      <c r="U2923" s="16">
        <f t="shared" si="229"/>
        <v>41907.886620370373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4">
        <f t="shared" si="228"/>
        <v>2015</v>
      </c>
      <c r="U2924" s="16">
        <f t="shared" si="229"/>
        <v>42142.874155092592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4">
        <f t="shared" si="228"/>
        <v>2015</v>
      </c>
      <c r="U2925" s="16">
        <f t="shared" si="229"/>
        <v>42028.125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4">
        <f t="shared" si="228"/>
        <v>2015</v>
      </c>
      <c r="U2926" s="16">
        <f t="shared" si="229"/>
        <v>42133.165972222225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4">
        <f t="shared" si="228"/>
        <v>2014</v>
      </c>
      <c r="U2927" s="16">
        <f t="shared" si="229"/>
        <v>41893.584120370368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4">
        <f t="shared" si="228"/>
        <v>2015</v>
      </c>
      <c r="U2928" s="16">
        <f t="shared" si="229"/>
        <v>42058.765960648147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4">
        <f t="shared" si="228"/>
        <v>2014</v>
      </c>
      <c r="U2929" s="16">
        <f t="shared" si="229"/>
        <v>41835.208333333336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4">
        <f t="shared" si="228"/>
        <v>2016</v>
      </c>
      <c r="U2930" s="16">
        <f t="shared" si="229"/>
        <v>42433.998217592598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4">
        <f t="shared" si="228"/>
        <v>2014</v>
      </c>
      <c r="U2931" s="16">
        <f t="shared" si="229"/>
        <v>41784.564328703702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4">
        <f t="shared" si="228"/>
        <v>2015</v>
      </c>
      <c r="U2932" s="16">
        <f t="shared" si="229"/>
        <v>42131.584074074075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4">
        <f t="shared" si="228"/>
        <v>2014</v>
      </c>
      <c r="U2933" s="16">
        <f t="shared" si="229"/>
        <v>41897.255555555559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4">
        <f t="shared" si="228"/>
        <v>2015</v>
      </c>
      <c r="U2934" s="16">
        <f t="shared" si="229"/>
        <v>42056.458333333328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4">
        <f t="shared" si="228"/>
        <v>2016</v>
      </c>
      <c r="U2935" s="16">
        <f t="shared" si="229"/>
        <v>42525.956631944442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4">
        <f t="shared" si="228"/>
        <v>2014</v>
      </c>
      <c r="U2936" s="16">
        <f t="shared" si="229"/>
        <v>41805.636157407411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4">
        <f t="shared" si="228"/>
        <v>2016</v>
      </c>
      <c r="U2937" s="16">
        <f t="shared" si="229"/>
        <v>42611.708333333328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4">
        <f t="shared" si="228"/>
        <v>2014</v>
      </c>
      <c r="U2938" s="16">
        <f t="shared" si="229"/>
        <v>41925.207638888889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4">
        <f t="shared" si="228"/>
        <v>2014</v>
      </c>
      <c r="U2939" s="16">
        <f t="shared" si="229"/>
        <v>41833.457326388889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4">
        <f t="shared" si="228"/>
        <v>2014</v>
      </c>
      <c r="U2940" s="16">
        <f t="shared" si="229"/>
        <v>42034.703865740739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4">
        <f t="shared" si="228"/>
        <v>2014</v>
      </c>
      <c r="U2941" s="16">
        <f t="shared" si="229"/>
        <v>41879.041666666664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4">
        <f t="shared" si="228"/>
        <v>2014</v>
      </c>
      <c r="U2942" s="16">
        <f t="shared" si="229"/>
        <v>42022.773356481484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4">
        <f t="shared" si="228"/>
        <v>2015</v>
      </c>
      <c r="U2943" s="16">
        <f t="shared" si="229"/>
        <v>42064.960127314815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4">
        <f t="shared" si="228"/>
        <v>2015</v>
      </c>
      <c r="U2944" s="16">
        <f t="shared" si="229"/>
        <v>42354.845833333333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4">
        <f t="shared" si="228"/>
        <v>2015</v>
      </c>
      <c r="U2945" s="16">
        <f t="shared" si="229"/>
        <v>42107.129398148143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4">
        <f t="shared" si="228"/>
        <v>2015</v>
      </c>
      <c r="U2946" s="16">
        <f t="shared" si="229"/>
        <v>42162.9143287037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4">
        <f t="shared" ref="T2947:T3010" si="233">YEAR(S2947)</f>
        <v>2015</v>
      </c>
      <c r="U2947" s="16">
        <f t="shared" ref="U2947:U3010" si="234">(((I2947/60)/60)/24)+DATE(1970,1,1)</f>
        <v>42148.139583333337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4">
        <f t="shared" si="233"/>
        <v>2016</v>
      </c>
      <c r="U2948" s="16">
        <f t="shared" si="234"/>
        <v>42597.531157407408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4">
        <f t="shared" si="233"/>
        <v>2016</v>
      </c>
      <c r="U2949" s="16">
        <f t="shared" si="234"/>
        <v>42698.715972222228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4">
        <f t="shared" si="233"/>
        <v>2015</v>
      </c>
      <c r="U2950" s="16">
        <f t="shared" si="234"/>
        <v>42157.649224537032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4">
        <f t="shared" si="233"/>
        <v>2015</v>
      </c>
      <c r="U2951" s="16">
        <f t="shared" si="234"/>
        <v>42327.864780092597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4">
        <f t="shared" si="233"/>
        <v>2015</v>
      </c>
      <c r="U2952" s="16">
        <f t="shared" si="234"/>
        <v>42392.36518518519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4">
        <f t="shared" si="233"/>
        <v>2014</v>
      </c>
      <c r="U2953" s="16">
        <f t="shared" si="234"/>
        <v>41917.802928240737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4">
        <f t="shared" si="233"/>
        <v>2016</v>
      </c>
      <c r="U2954" s="16">
        <f t="shared" si="234"/>
        <v>42660.166666666672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4">
        <f t="shared" si="233"/>
        <v>2015</v>
      </c>
      <c r="U2955" s="16">
        <f t="shared" si="234"/>
        <v>42285.791909722218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4">
        <f t="shared" si="233"/>
        <v>2017</v>
      </c>
      <c r="U2956" s="16">
        <f t="shared" si="234"/>
        <v>42810.541701388895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4">
        <f t="shared" si="233"/>
        <v>2015</v>
      </c>
      <c r="U2957" s="16">
        <f t="shared" si="234"/>
        <v>42171.741307870368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4">
        <f t="shared" si="233"/>
        <v>2016</v>
      </c>
      <c r="U2958" s="16">
        <f t="shared" si="234"/>
        <v>42494.958912037036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4">
        <f t="shared" si="233"/>
        <v>2015</v>
      </c>
      <c r="U2959" s="16">
        <f t="shared" si="234"/>
        <v>42090.969583333332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4">
        <f t="shared" si="233"/>
        <v>2016</v>
      </c>
      <c r="U2960" s="16">
        <f t="shared" si="234"/>
        <v>42498.73746527778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4">
        <f t="shared" si="233"/>
        <v>2016</v>
      </c>
      <c r="U2961" s="16">
        <f t="shared" si="234"/>
        <v>42528.008391203708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4">
        <f t="shared" si="233"/>
        <v>2014</v>
      </c>
      <c r="U2962" s="16">
        <f t="shared" si="234"/>
        <v>41893.757210648146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4">
        <f t="shared" si="233"/>
        <v>2015</v>
      </c>
      <c r="U2963" s="16">
        <f t="shared" si="234"/>
        <v>42089.166666666672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4">
        <f t="shared" si="233"/>
        <v>2015</v>
      </c>
      <c r="U2964" s="16">
        <f t="shared" si="234"/>
        <v>42064.290972222225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4">
        <f t="shared" si="233"/>
        <v>2015</v>
      </c>
      <c r="U2965" s="16">
        <f t="shared" si="234"/>
        <v>42187.470185185186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4">
        <f t="shared" si="233"/>
        <v>2014</v>
      </c>
      <c r="U2966" s="16">
        <f t="shared" si="234"/>
        <v>41857.897222222222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4">
        <f t="shared" si="233"/>
        <v>2015</v>
      </c>
      <c r="U2967" s="16">
        <f t="shared" si="234"/>
        <v>42192.729548611111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4">
        <f t="shared" si="233"/>
        <v>2015</v>
      </c>
      <c r="U2968" s="16">
        <f t="shared" si="234"/>
        <v>42263.738564814819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4">
        <f t="shared" si="233"/>
        <v>2015</v>
      </c>
      <c r="U2969" s="16">
        <f t="shared" si="234"/>
        <v>42072.156157407408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4">
        <f t="shared" si="233"/>
        <v>2016</v>
      </c>
      <c r="U2970" s="16">
        <f t="shared" si="234"/>
        <v>42599.165972222225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4">
        <f t="shared" si="233"/>
        <v>2015</v>
      </c>
      <c r="U2971" s="16">
        <f t="shared" si="234"/>
        <v>42127.952083333337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4">
        <f t="shared" si="233"/>
        <v>2014</v>
      </c>
      <c r="U2972" s="16">
        <f t="shared" si="234"/>
        <v>41838.669571759259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4">
        <f t="shared" si="233"/>
        <v>2014</v>
      </c>
      <c r="U2973" s="16">
        <f t="shared" si="234"/>
        <v>41882.658310185187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4">
        <f t="shared" si="233"/>
        <v>2016</v>
      </c>
      <c r="U2974" s="16">
        <f t="shared" si="234"/>
        <v>42709.041666666672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4">
        <f t="shared" si="233"/>
        <v>2015</v>
      </c>
      <c r="U2975" s="16">
        <f t="shared" si="234"/>
        <v>42370.166666666672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4">
        <f t="shared" si="233"/>
        <v>2014</v>
      </c>
      <c r="U2976" s="16">
        <f t="shared" si="234"/>
        <v>41908.065972222219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4">
        <f t="shared" si="233"/>
        <v>2014</v>
      </c>
      <c r="U2977" s="16">
        <f t="shared" si="234"/>
        <v>41970.125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4">
        <f t="shared" si="233"/>
        <v>2016</v>
      </c>
      <c r="U2978" s="16">
        <f t="shared" si="234"/>
        <v>42442.5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4">
        <f t="shared" si="233"/>
        <v>2015</v>
      </c>
      <c r="U2979" s="16">
        <f t="shared" si="234"/>
        <v>42086.093055555553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4">
        <f t="shared" si="233"/>
        <v>2014</v>
      </c>
      <c r="U2980" s="16">
        <f t="shared" si="234"/>
        <v>41932.249305555553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4">
        <f t="shared" si="233"/>
        <v>2014</v>
      </c>
      <c r="U2981" s="16">
        <f t="shared" si="234"/>
        <v>42010.25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4">
        <f t="shared" si="233"/>
        <v>2015</v>
      </c>
      <c r="U2982" s="16">
        <f t="shared" si="234"/>
        <v>42240.083333333328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4">
        <f t="shared" si="233"/>
        <v>2015</v>
      </c>
      <c r="U2983" s="16">
        <f t="shared" si="234"/>
        <v>42270.559675925921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4">
        <f t="shared" si="233"/>
        <v>2016</v>
      </c>
      <c r="U2984" s="16">
        <f t="shared" si="234"/>
        <v>42411.686840277776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4">
        <f t="shared" si="233"/>
        <v>2014</v>
      </c>
      <c r="U2985" s="16">
        <f t="shared" si="234"/>
        <v>41954.674027777779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4">
        <f t="shared" si="233"/>
        <v>2016</v>
      </c>
      <c r="U2986" s="16">
        <f t="shared" si="234"/>
        <v>42606.278715277775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4">
        <f t="shared" si="233"/>
        <v>2016</v>
      </c>
      <c r="U2987" s="16">
        <f t="shared" si="234"/>
        <v>42674.166666666672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4">
        <f t="shared" si="233"/>
        <v>2016</v>
      </c>
      <c r="U2988" s="16">
        <f t="shared" si="234"/>
        <v>42491.458402777775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4">
        <f t="shared" si="233"/>
        <v>2016</v>
      </c>
      <c r="U2989" s="16">
        <f t="shared" si="234"/>
        <v>42656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4">
        <f t="shared" si="233"/>
        <v>2016</v>
      </c>
      <c r="U2990" s="16">
        <f t="shared" si="234"/>
        <v>42541.362048611118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4">
        <f t="shared" si="233"/>
        <v>2015</v>
      </c>
      <c r="U2991" s="16">
        <f t="shared" si="234"/>
        <v>42359.207638888889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4">
        <f t="shared" si="233"/>
        <v>2015</v>
      </c>
      <c r="U2992" s="16">
        <f t="shared" si="234"/>
        <v>42376.57430555555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4">
        <f t="shared" si="233"/>
        <v>2017</v>
      </c>
      <c r="U2993" s="16">
        <f t="shared" si="234"/>
        <v>42762.837152777778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4">
        <f t="shared" si="233"/>
        <v>2016</v>
      </c>
      <c r="U2994" s="16">
        <f t="shared" si="234"/>
        <v>42652.767476851848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4">
        <f t="shared" si="233"/>
        <v>2016</v>
      </c>
      <c r="U2995" s="16">
        <f t="shared" si="234"/>
        <v>42420.838738425926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4">
        <f t="shared" si="233"/>
        <v>2014</v>
      </c>
      <c r="U2996" s="16">
        <f t="shared" si="234"/>
        <v>41915.478842592594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4">
        <f t="shared" si="233"/>
        <v>2016</v>
      </c>
      <c r="U2997" s="16">
        <f t="shared" si="234"/>
        <v>42754.665173611109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4">
        <f t="shared" si="233"/>
        <v>2015</v>
      </c>
      <c r="U2998" s="16">
        <f t="shared" si="234"/>
        <v>42150.912500000006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4">
        <f t="shared" si="233"/>
        <v>2017</v>
      </c>
      <c r="U2999" s="16">
        <f t="shared" si="234"/>
        <v>42793.207638888889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4">
        <f t="shared" si="233"/>
        <v>2014</v>
      </c>
      <c r="U3000" s="16">
        <f t="shared" si="234"/>
        <v>41806.184027777781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4">
        <f t="shared" si="233"/>
        <v>2017</v>
      </c>
      <c r="U3001" s="16">
        <f t="shared" si="234"/>
        <v>42795.083333333328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4">
        <f t="shared" si="233"/>
        <v>2017</v>
      </c>
      <c r="U3002" s="16">
        <f t="shared" si="234"/>
        <v>42766.75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4">
        <f t="shared" si="233"/>
        <v>2016</v>
      </c>
      <c r="U3003" s="16">
        <f t="shared" si="234"/>
        <v>42564.895625000005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4">
        <f t="shared" si="233"/>
        <v>2012</v>
      </c>
      <c r="U3004" s="16">
        <f t="shared" si="234"/>
        <v>41269.83625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4">
        <f t="shared" si="233"/>
        <v>2016</v>
      </c>
      <c r="U3005" s="16">
        <f t="shared" si="234"/>
        <v>42430.249305555553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4">
        <f t="shared" si="233"/>
        <v>2014</v>
      </c>
      <c r="U3006" s="16">
        <f t="shared" si="234"/>
        <v>41958.922731481478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4">
        <f t="shared" si="233"/>
        <v>2014</v>
      </c>
      <c r="U3007" s="16">
        <f t="shared" si="234"/>
        <v>41918.674826388888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4">
        <f t="shared" si="233"/>
        <v>2014</v>
      </c>
      <c r="U3008" s="16">
        <f t="shared" si="234"/>
        <v>41987.756840277783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4">
        <f t="shared" si="233"/>
        <v>2015</v>
      </c>
      <c r="U3009" s="16">
        <f t="shared" si="234"/>
        <v>42119.216238425928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4">
        <f t="shared" si="233"/>
        <v>2015</v>
      </c>
      <c r="U3010" s="16">
        <f t="shared" si="234"/>
        <v>42390.212025462963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4">
        <f t="shared" ref="T3011:T3074" si="238">YEAR(S3011)</f>
        <v>2014</v>
      </c>
      <c r="U3011" s="16">
        <f t="shared" ref="U3011:U3074" si="239">(((I3011/60)/60)/24)+DATE(1970,1,1)</f>
        <v>41969.611574074079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4">
        <f t="shared" si="238"/>
        <v>2014</v>
      </c>
      <c r="U3012" s="16">
        <f t="shared" si="239"/>
        <v>42056.832395833335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4">
        <f t="shared" si="238"/>
        <v>2015</v>
      </c>
      <c r="U3013" s="16">
        <f t="shared" si="239"/>
        <v>42361.957638888889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4">
        <f t="shared" si="238"/>
        <v>2015</v>
      </c>
      <c r="U3014" s="16">
        <f t="shared" si="239"/>
        <v>42045.702893518523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4">
        <f t="shared" si="238"/>
        <v>2015</v>
      </c>
      <c r="U3015" s="16">
        <f t="shared" si="239"/>
        <v>42176.836215277777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4">
        <f t="shared" si="238"/>
        <v>2014</v>
      </c>
      <c r="U3016" s="16">
        <f t="shared" si="239"/>
        <v>41948.208333333336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4">
        <f t="shared" si="238"/>
        <v>2014</v>
      </c>
      <c r="U3017" s="16">
        <f t="shared" si="239"/>
        <v>41801.166666666664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4">
        <f t="shared" si="238"/>
        <v>2014</v>
      </c>
      <c r="U3018" s="16">
        <f t="shared" si="239"/>
        <v>41838.548055555555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4">
        <f t="shared" si="238"/>
        <v>2014</v>
      </c>
      <c r="U3019" s="16">
        <f t="shared" si="239"/>
        <v>41871.850034722222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4">
        <f t="shared" si="238"/>
        <v>2015</v>
      </c>
      <c r="U3020" s="16">
        <f t="shared" si="239"/>
        <v>42205.916666666672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4">
        <f t="shared" si="238"/>
        <v>2014</v>
      </c>
      <c r="U3021" s="16">
        <f t="shared" si="239"/>
        <v>41786.125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4">
        <f t="shared" si="238"/>
        <v>2015</v>
      </c>
      <c r="U3022" s="16">
        <f t="shared" si="239"/>
        <v>42230.846446759257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4">
        <f t="shared" si="238"/>
        <v>2016</v>
      </c>
      <c r="U3023" s="16">
        <f t="shared" si="239"/>
        <v>42696.249305555553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4">
        <f t="shared" si="238"/>
        <v>2016</v>
      </c>
      <c r="U3024" s="16">
        <f t="shared" si="239"/>
        <v>42609.95380787037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4">
        <f t="shared" si="238"/>
        <v>2015</v>
      </c>
      <c r="U3025" s="16">
        <f t="shared" si="239"/>
        <v>42166.675763888896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4">
        <f t="shared" si="238"/>
        <v>2012</v>
      </c>
      <c r="U3026" s="16">
        <f t="shared" si="239"/>
        <v>41188.993923611109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4">
        <f t="shared" si="238"/>
        <v>2014</v>
      </c>
      <c r="U3027" s="16">
        <f t="shared" si="239"/>
        <v>41789.666666666664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4">
        <f t="shared" si="238"/>
        <v>2017</v>
      </c>
      <c r="U3028" s="16">
        <f t="shared" si="239"/>
        <v>42797.459398148145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4">
        <f t="shared" si="238"/>
        <v>2015</v>
      </c>
      <c r="U3029" s="16">
        <f t="shared" si="239"/>
        <v>42083.662627314814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4">
        <f t="shared" si="238"/>
        <v>2016</v>
      </c>
      <c r="U3030" s="16">
        <f t="shared" si="239"/>
        <v>42597.264178240745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4">
        <f t="shared" si="238"/>
        <v>2014</v>
      </c>
      <c r="U3031" s="16">
        <f t="shared" si="239"/>
        <v>41961.190972222219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4">
        <f t="shared" si="238"/>
        <v>2015</v>
      </c>
      <c r="U3032" s="16">
        <f t="shared" si="239"/>
        <v>42263.747349537036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4">
        <f t="shared" si="238"/>
        <v>2016</v>
      </c>
      <c r="U3033" s="16">
        <f t="shared" si="239"/>
        <v>42657.882488425923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4">
        <f t="shared" si="238"/>
        <v>2015</v>
      </c>
      <c r="U3034" s="16">
        <f t="shared" si="239"/>
        <v>42258.044664351852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4">
        <f t="shared" si="238"/>
        <v>2016</v>
      </c>
      <c r="U3035" s="16">
        <f t="shared" si="239"/>
        <v>42600.110243055555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4">
        <f t="shared" si="238"/>
        <v>2016</v>
      </c>
      <c r="U3036" s="16">
        <f t="shared" si="239"/>
        <v>42675.165972222225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4">
        <f t="shared" si="238"/>
        <v>2013</v>
      </c>
      <c r="U3037" s="16">
        <f t="shared" si="239"/>
        <v>41398.560289351852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4">
        <f t="shared" si="238"/>
        <v>2013</v>
      </c>
      <c r="U3038" s="16">
        <f t="shared" si="239"/>
        <v>41502.499305555553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4">
        <f t="shared" si="238"/>
        <v>2010</v>
      </c>
      <c r="U3039" s="16">
        <f t="shared" si="239"/>
        <v>40453.207638888889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4">
        <f t="shared" si="238"/>
        <v>2016</v>
      </c>
      <c r="U3040" s="16">
        <f t="shared" si="239"/>
        <v>42433.252280092594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4">
        <f t="shared" si="238"/>
        <v>2013</v>
      </c>
      <c r="U3041" s="16">
        <f t="shared" si="239"/>
        <v>41637.332638888889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4">
        <f t="shared" si="238"/>
        <v>2015</v>
      </c>
      <c r="U3042" s="16">
        <f t="shared" si="239"/>
        <v>42181.958333333328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4">
        <f t="shared" si="238"/>
        <v>2015</v>
      </c>
      <c r="U3043" s="16">
        <f t="shared" si="239"/>
        <v>42389.868611111116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4">
        <f t="shared" si="238"/>
        <v>2015</v>
      </c>
      <c r="U3044" s="16">
        <f t="shared" si="239"/>
        <v>42283.688043981485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4">
        <f t="shared" si="238"/>
        <v>2015</v>
      </c>
      <c r="U3045" s="16">
        <f t="shared" si="239"/>
        <v>42110.118055555555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4">
        <f t="shared" si="238"/>
        <v>2016</v>
      </c>
      <c r="U3046" s="16">
        <f t="shared" si="239"/>
        <v>42402.7268287037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4">
        <f t="shared" si="238"/>
        <v>2014</v>
      </c>
      <c r="U3047" s="16">
        <f t="shared" si="239"/>
        <v>41873.155729166669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4">
        <f t="shared" si="238"/>
        <v>2014</v>
      </c>
      <c r="U3048" s="16">
        <f t="shared" si="239"/>
        <v>41892.202777777777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4">
        <f t="shared" si="238"/>
        <v>2016</v>
      </c>
      <c r="U3049" s="16">
        <f t="shared" si="239"/>
        <v>42487.552777777775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4">
        <f t="shared" si="238"/>
        <v>2014</v>
      </c>
      <c r="U3050" s="16">
        <f t="shared" si="239"/>
        <v>42004.890277777777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4">
        <f t="shared" si="238"/>
        <v>2015</v>
      </c>
      <c r="U3051" s="16">
        <f t="shared" si="239"/>
        <v>42169.014525462961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4">
        <f t="shared" si="238"/>
        <v>2016</v>
      </c>
      <c r="U3052" s="16">
        <f t="shared" si="239"/>
        <v>42495.16851851852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4">
        <f t="shared" si="238"/>
        <v>2017</v>
      </c>
      <c r="U3053" s="16">
        <f t="shared" si="239"/>
        <v>42774.416030092587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4">
        <f t="shared" si="238"/>
        <v>2015</v>
      </c>
      <c r="U3054" s="16">
        <f t="shared" si="239"/>
        <v>42152.665972222225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4">
        <f t="shared" si="238"/>
        <v>2014</v>
      </c>
      <c r="U3055" s="16">
        <f t="shared" si="239"/>
        <v>41914.165972222225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4">
        <f t="shared" si="238"/>
        <v>2015</v>
      </c>
      <c r="U3056" s="16">
        <f t="shared" si="239"/>
        <v>42065.044444444444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4">
        <f t="shared" si="238"/>
        <v>2014</v>
      </c>
      <c r="U3057" s="16">
        <f t="shared" si="239"/>
        <v>42013.95821759259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4">
        <f t="shared" si="238"/>
        <v>2014</v>
      </c>
      <c r="U3058" s="16">
        <f t="shared" si="239"/>
        <v>41911.636388888888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4">
        <f t="shared" si="238"/>
        <v>2016</v>
      </c>
      <c r="U3059" s="16">
        <f t="shared" si="239"/>
        <v>42463.608923611115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4">
        <f t="shared" si="238"/>
        <v>2016</v>
      </c>
      <c r="U3060" s="16">
        <f t="shared" si="239"/>
        <v>42510.374305555553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4">
        <f t="shared" si="238"/>
        <v>2014</v>
      </c>
      <c r="U3061" s="16">
        <f t="shared" si="239"/>
        <v>41859.935717592591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4">
        <f t="shared" si="238"/>
        <v>2015</v>
      </c>
      <c r="U3062" s="16">
        <f t="shared" si="239"/>
        <v>42275.274699074071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4">
        <f t="shared" si="238"/>
        <v>2014</v>
      </c>
      <c r="U3063" s="16">
        <f t="shared" si="239"/>
        <v>41864.784120370372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4">
        <f t="shared" si="238"/>
        <v>2015</v>
      </c>
      <c r="U3064" s="16">
        <f t="shared" si="239"/>
        <v>42277.75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4">
        <f t="shared" si="238"/>
        <v>2016</v>
      </c>
      <c r="U3065" s="16">
        <f t="shared" si="239"/>
        <v>42665.922893518517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4">
        <f t="shared" si="238"/>
        <v>2015</v>
      </c>
      <c r="U3066" s="16">
        <f t="shared" si="239"/>
        <v>42330.290972222225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4">
        <f t="shared" si="238"/>
        <v>2014</v>
      </c>
      <c r="U3067" s="16">
        <f t="shared" si="239"/>
        <v>41850.055231481485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4">
        <f t="shared" si="238"/>
        <v>2016</v>
      </c>
      <c r="U3068" s="16">
        <f t="shared" si="239"/>
        <v>42561.228437500002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4">
        <f t="shared" si="238"/>
        <v>2015</v>
      </c>
      <c r="U3069" s="16">
        <f t="shared" si="239"/>
        <v>42256.938414351855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4">
        <f t="shared" si="238"/>
        <v>2015</v>
      </c>
      <c r="U3070" s="16">
        <f t="shared" si="239"/>
        <v>42293.691574074073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4">
        <f t="shared" si="238"/>
        <v>2014</v>
      </c>
      <c r="U3071" s="16">
        <f t="shared" si="239"/>
        <v>41987.833726851852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4">
        <f t="shared" si="238"/>
        <v>2016</v>
      </c>
      <c r="U3072" s="16">
        <f t="shared" si="239"/>
        <v>42711.733437499999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4">
        <f t="shared" si="238"/>
        <v>2015</v>
      </c>
      <c r="U3073" s="16">
        <f t="shared" si="239"/>
        <v>42115.249305555553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4">
        <f t="shared" si="238"/>
        <v>2016</v>
      </c>
      <c r="U3074" s="16">
        <f t="shared" si="239"/>
        <v>42673.073611111111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4">
        <f t="shared" ref="T3075:T3138" si="243">YEAR(S3075)</f>
        <v>2015</v>
      </c>
      <c r="U3075" s="16">
        <f t="shared" ref="U3075:U3138" si="244">(((I3075/60)/60)/24)+DATE(1970,1,1)</f>
        <v>42169.804861111115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4">
        <f t="shared" si="243"/>
        <v>2016</v>
      </c>
      <c r="U3076" s="16">
        <f t="shared" si="244"/>
        <v>42439.571284722217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4">
        <f t="shared" si="243"/>
        <v>2016</v>
      </c>
      <c r="U3077" s="16">
        <f t="shared" si="244"/>
        <v>42601.102314814809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4">
        <f t="shared" si="243"/>
        <v>2015</v>
      </c>
      <c r="U3078" s="16">
        <f t="shared" si="244"/>
        <v>42286.651886574073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4">
        <f t="shared" si="243"/>
        <v>2017</v>
      </c>
      <c r="U3079" s="16">
        <f t="shared" si="244"/>
        <v>42796.956921296296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4">
        <f t="shared" si="243"/>
        <v>2015</v>
      </c>
      <c r="U3080" s="16">
        <f t="shared" si="244"/>
        <v>42061.138831018514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4">
        <f t="shared" si="243"/>
        <v>2015</v>
      </c>
      <c r="U3081" s="16">
        <f t="shared" si="244"/>
        <v>42085.671701388885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4">
        <f t="shared" si="243"/>
        <v>2014</v>
      </c>
      <c r="U3082" s="16">
        <f t="shared" si="244"/>
        <v>42000.0699537037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4">
        <f t="shared" si="243"/>
        <v>2015</v>
      </c>
      <c r="U3083" s="16">
        <f t="shared" si="244"/>
        <v>42267.181608796294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4">
        <f t="shared" si="243"/>
        <v>2015</v>
      </c>
      <c r="U3084" s="16">
        <f t="shared" si="244"/>
        <v>42323.96465277778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4">
        <f t="shared" si="243"/>
        <v>2014</v>
      </c>
      <c r="U3085" s="16">
        <f t="shared" si="244"/>
        <v>41883.208333333336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4">
        <f t="shared" si="243"/>
        <v>2015</v>
      </c>
      <c r="U3086" s="16">
        <f t="shared" si="244"/>
        <v>42129.783333333333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4">
        <f t="shared" si="243"/>
        <v>2015</v>
      </c>
      <c r="U3087" s="16">
        <f t="shared" si="244"/>
        <v>42276.883784722217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4">
        <f t="shared" si="243"/>
        <v>2015</v>
      </c>
      <c r="U3088" s="16">
        <f t="shared" si="244"/>
        <v>42233.67082175926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4">
        <f t="shared" si="243"/>
        <v>2016</v>
      </c>
      <c r="U3089" s="16">
        <f t="shared" si="244"/>
        <v>42725.192013888889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4">
        <f t="shared" si="243"/>
        <v>2014</v>
      </c>
      <c r="U3090" s="16">
        <f t="shared" si="244"/>
        <v>42012.570138888885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4">
        <f t="shared" si="243"/>
        <v>2016</v>
      </c>
      <c r="U3091" s="16">
        <f t="shared" si="244"/>
        <v>42560.082638888889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4">
        <f t="shared" si="243"/>
        <v>2015</v>
      </c>
      <c r="U3092" s="16">
        <f t="shared" si="244"/>
        <v>42125.777141203704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4">
        <f t="shared" si="243"/>
        <v>2016</v>
      </c>
      <c r="U3093" s="16">
        <f t="shared" si="244"/>
        <v>42596.948414351849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4">
        <f t="shared" si="243"/>
        <v>2015</v>
      </c>
      <c r="U3094" s="16">
        <f t="shared" si="244"/>
        <v>42292.916666666672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4">
        <f t="shared" si="243"/>
        <v>2014</v>
      </c>
      <c r="U3095" s="16">
        <f t="shared" si="244"/>
        <v>41791.165972222225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4">
        <f t="shared" si="243"/>
        <v>2015</v>
      </c>
      <c r="U3096" s="16">
        <f t="shared" si="244"/>
        <v>42267.795787037037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4">
        <f t="shared" si="243"/>
        <v>2016</v>
      </c>
      <c r="U3097" s="16">
        <f t="shared" si="244"/>
        <v>42583.025231481486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4">
        <f t="shared" si="243"/>
        <v>2015</v>
      </c>
      <c r="U3098" s="16">
        <f t="shared" si="244"/>
        <v>42144.825532407413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4">
        <f t="shared" si="243"/>
        <v>2016</v>
      </c>
      <c r="U3099" s="16">
        <f t="shared" si="244"/>
        <v>42650.583333333328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4">
        <f t="shared" si="243"/>
        <v>2015</v>
      </c>
      <c r="U3100" s="16">
        <f t="shared" si="244"/>
        <v>42408.01180555555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4">
        <f t="shared" si="243"/>
        <v>2016</v>
      </c>
      <c r="U3101" s="16">
        <f t="shared" si="244"/>
        <v>42412.189710648148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4">
        <f t="shared" si="243"/>
        <v>2014</v>
      </c>
      <c r="U3102" s="16">
        <f t="shared" si="244"/>
        <v>41932.622395833336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4">
        <f t="shared" si="243"/>
        <v>2015</v>
      </c>
      <c r="U3103" s="16">
        <f t="shared" si="244"/>
        <v>42201.330555555556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4">
        <f t="shared" si="243"/>
        <v>2016</v>
      </c>
      <c r="U3104" s="16">
        <f t="shared" si="244"/>
        <v>42605.340486111112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4">
        <f t="shared" si="243"/>
        <v>2015</v>
      </c>
      <c r="U3105" s="16">
        <f t="shared" si="244"/>
        <v>42167.156319444446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4">
        <f t="shared" si="243"/>
        <v>2015</v>
      </c>
      <c r="U3106" s="16">
        <f t="shared" si="244"/>
        <v>42038.083333333328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4">
        <f t="shared" si="243"/>
        <v>2014</v>
      </c>
      <c r="U3107" s="16">
        <f t="shared" si="244"/>
        <v>41931.208333333336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4">
        <f t="shared" si="243"/>
        <v>2015</v>
      </c>
      <c r="U3108" s="16">
        <f t="shared" si="244"/>
        <v>42263.916666666672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4">
        <f t="shared" si="243"/>
        <v>2015</v>
      </c>
      <c r="U3109" s="16">
        <f t="shared" si="244"/>
        <v>42135.814247685179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4">
        <f t="shared" si="243"/>
        <v>2015</v>
      </c>
      <c r="U3110" s="16">
        <f t="shared" si="244"/>
        <v>42122.638819444444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4">
        <f t="shared" si="243"/>
        <v>2014</v>
      </c>
      <c r="U3111" s="16">
        <f t="shared" si="244"/>
        <v>41879.125115740739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4">
        <f t="shared" si="243"/>
        <v>2017</v>
      </c>
      <c r="U3112" s="16">
        <f t="shared" si="244"/>
        <v>42785.031469907408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4">
        <f t="shared" si="243"/>
        <v>2014</v>
      </c>
      <c r="U3113" s="16">
        <f t="shared" si="244"/>
        <v>41916.595138888886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4">
        <f t="shared" si="243"/>
        <v>2016</v>
      </c>
      <c r="U3114" s="16">
        <f t="shared" si="244"/>
        <v>42675.121921296297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4">
        <f t="shared" si="243"/>
        <v>2015</v>
      </c>
      <c r="U3115" s="16">
        <f t="shared" si="244"/>
        <v>42111.731273148151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4">
        <f t="shared" si="243"/>
        <v>2014</v>
      </c>
      <c r="U3116" s="16">
        <f t="shared" si="244"/>
        <v>41903.632523148146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4">
        <f t="shared" si="243"/>
        <v>2016</v>
      </c>
      <c r="U3117" s="16">
        <f t="shared" si="244"/>
        <v>42526.447071759263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4">
        <f t="shared" si="243"/>
        <v>2015</v>
      </c>
      <c r="U3118" s="16">
        <f t="shared" si="244"/>
        <v>42095.515335648146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4">
        <f t="shared" si="243"/>
        <v>2016</v>
      </c>
      <c r="U3119" s="16">
        <f t="shared" si="244"/>
        <v>42517.55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4">
        <f t="shared" si="243"/>
        <v>2016</v>
      </c>
      <c r="U3120" s="16">
        <f t="shared" si="244"/>
        <v>42553.649571759262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4">
        <f t="shared" si="243"/>
        <v>2015</v>
      </c>
      <c r="U3121" s="16">
        <f t="shared" si="244"/>
        <v>42090.003842592589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4">
        <f t="shared" si="243"/>
        <v>2016</v>
      </c>
      <c r="U3122" s="16">
        <f t="shared" si="244"/>
        <v>42495.900416666671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4">
        <f t="shared" si="243"/>
        <v>2014</v>
      </c>
      <c r="U3123" s="16">
        <f t="shared" si="244"/>
        <v>41908.679803240739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4">
        <f t="shared" si="243"/>
        <v>2016</v>
      </c>
      <c r="U3124" s="16">
        <f t="shared" si="244"/>
        <v>42683.973750000005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4">
        <f t="shared" si="243"/>
        <v>2016</v>
      </c>
      <c r="U3125" s="16">
        <f t="shared" si="244"/>
        <v>42560.993032407408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4">
        <f t="shared" si="243"/>
        <v>2014</v>
      </c>
      <c r="U3126" s="16">
        <f t="shared" si="244"/>
        <v>42037.780104166668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4">
        <f t="shared" si="243"/>
        <v>2015</v>
      </c>
      <c r="U3127" s="16">
        <f t="shared" si="244"/>
        <v>42376.20685185185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4">
        <f t="shared" si="243"/>
        <v>2016</v>
      </c>
      <c r="U3128" s="16">
        <f t="shared" si="244"/>
        <v>42456.976412037038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4">
        <f t="shared" si="243"/>
        <v>2015</v>
      </c>
      <c r="U3129" s="16">
        <f t="shared" si="244"/>
        <v>42064.856817129628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4">
        <f t="shared" si="243"/>
        <v>2017</v>
      </c>
      <c r="U3130" s="16">
        <f t="shared" si="244"/>
        <v>42810.784039351856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4">
        <f t="shared" si="243"/>
        <v>2017</v>
      </c>
      <c r="U3131" s="16">
        <f t="shared" si="244"/>
        <v>42843.801145833335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4">
        <f t="shared" si="243"/>
        <v>2017</v>
      </c>
      <c r="U3132" s="16">
        <f t="shared" si="244"/>
        <v>42839.207638888889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4">
        <f t="shared" si="243"/>
        <v>2017</v>
      </c>
      <c r="U3133" s="16">
        <f t="shared" si="244"/>
        <v>42833.537557870368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4">
        <f t="shared" si="243"/>
        <v>2017</v>
      </c>
      <c r="U3134" s="16">
        <f t="shared" si="244"/>
        <v>42846.308564814812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4">
        <f t="shared" si="243"/>
        <v>2017</v>
      </c>
      <c r="U3135" s="16">
        <f t="shared" si="244"/>
        <v>42818.523541666669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4">
        <f t="shared" si="243"/>
        <v>2017</v>
      </c>
      <c r="U3136" s="16">
        <f t="shared" si="244"/>
        <v>42821.678460648152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4">
        <f t="shared" si="243"/>
        <v>2017</v>
      </c>
      <c r="U3137" s="16">
        <f t="shared" si="244"/>
        <v>42829.151863425926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4">
        <f t="shared" si="243"/>
        <v>2017</v>
      </c>
      <c r="U3138" s="16">
        <f t="shared" si="244"/>
        <v>42825.957638888889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4">
        <f t="shared" ref="T3139:T3202" si="248">YEAR(S3139)</f>
        <v>2017</v>
      </c>
      <c r="U3139" s="16">
        <f t="shared" ref="U3139:U3202" si="249">(((I3139/60)/60)/24)+DATE(1970,1,1)</f>
        <v>42858.8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4">
        <f t="shared" si="248"/>
        <v>2017</v>
      </c>
      <c r="U3140" s="16">
        <f t="shared" si="249"/>
        <v>42828.645914351851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4">
        <f t="shared" si="248"/>
        <v>2017</v>
      </c>
      <c r="U3141" s="16">
        <f t="shared" si="249"/>
        <v>42819.189583333333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4">
        <f t="shared" si="248"/>
        <v>2017</v>
      </c>
      <c r="U3142" s="16">
        <f t="shared" si="249"/>
        <v>42832.677118055552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4">
        <f t="shared" si="248"/>
        <v>2017</v>
      </c>
      <c r="U3143" s="16">
        <f t="shared" si="249"/>
        <v>42841.833333333328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4">
        <f t="shared" si="248"/>
        <v>2017</v>
      </c>
      <c r="U3144" s="16">
        <f t="shared" si="249"/>
        <v>42813.471516203703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4">
        <f t="shared" si="248"/>
        <v>2017</v>
      </c>
      <c r="U3145" s="16">
        <f t="shared" si="249"/>
        <v>42834.358287037037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4">
        <f t="shared" si="248"/>
        <v>2017</v>
      </c>
      <c r="U3146" s="16">
        <f t="shared" si="249"/>
        <v>42813.25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4">
        <f t="shared" si="248"/>
        <v>2017</v>
      </c>
      <c r="U3147" s="16">
        <f t="shared" si="249"/>
        <v>42821.999236111107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4">
        <f t="shared" si="248"/>
        <v>2017</v>
      </c>
      <c r="U3148" s="16">
        <f t="shared" si="249"/>
        <v>42841.640810185185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4">
        <f t="shared" si="248"/>
        <v>2014</v>
      </c>
      <c r="U3149" s="16">
        <f t="shared" si="249"/>
        <v>41950.011053240742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4">
        <f t="shared" si="248"/>
        <v>2014</v>
      </c>
      <c r="U3150" s="16">
        <f t="shared" si="249"/>
        <v>41913.166666666664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4">
        <f t="shared" si="248"/>
        <v>2012</v>
      </c>
      <c r="U3151" s="16">
        <f t="shared" si="249"/>
        <v>41250.083333333336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4">
        <f t="shared" si="248"/>
        <v>2010</v>
      </c>
      <c r="U3152" s="16">
        <f t="shared" si="249"/>
        <v>40568.166666666664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4">
        <f t="shared" si="248"/>
        <v>2014</v>
      </c>
      <c r="U3153" s="16">
        <f t="shared" si="249"/>
        <v>41892.83997685185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4">
        <f t="shared" si="248"/>
        <v>2013</v>
      </c>
      <c r="U3154" s="16">
        <f t="shared" si="249"/>
        <v>41580.867673611108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4">
        <f t="shared" si="248"/>
        <v>2011</v>
      </c>
      <c r="U3155" s="16">
        <f t="shared" si="249"/>
        <v>40664.207638888889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4">
        <f t="shared" si="248"/>
        <v>2012</v>
      </c>
      <c r="U3156" s="16">
        <f t="shared" si="249"/>
        <v>41000.834004629629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4">
        <f t="shared" si="248"/>
        <v>2012</v>
      </c>
      <c r="U3157" s="16">
        <f t="shared" si="249"/>
        <v>41263.499131944445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4">
        <f t="shared" si="248"/>
        <v>2012</v>
      </c>
      <c r="U3158" s="16">
        <f t="shared" si="249"/>
        <v>41061.953055555554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4">
        <f t="shared" si="248"/>
        <v>2014</v>
      </c>
      <c r="U3159" s="16">
        <f t="shared" si="249"/>
        <v>41839.208333333336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4">
        <f t="shared" si="248"/>
        <v>2013</v>
      </c>
      <c r="U3160" s="16">
        <f t="shared" si="249"/>
        <v>41477.839722222219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4">
        <f t="shared" si="248"/>
        <v>2011</v>
      </c>
      <c r="U3161" s="16">
        <f t="shared" si="249"/>
        <v>40926.958333333336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4">
        <f t="shared" si="248"/>
        <v>2014</v>
      </c>
      <c r="U3162" s="16">
        <f t="shared" si="249"/>
        <v>41864.207638888889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4">
        <f t="shared" si="248"/>
        <v>2014</v>
      </c>
      <c r="U3163" s="16">
        <f t="shared" si="249"/>
        <v>41927.536134259259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4">
        <f t="shared" si="248"/>
        <v>2014</v>
      </c>
      <c r="U3164" s="16">
        <f t="shared" si="249"/>
        <v>41827.083333333336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4">
        <f t="shared" si="248"/>
        <v>2014</v>
      </c>
      <c r="U3165" s="16">
        <f t="shared" si="249"/>
        <v>41805.753761574073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4">
        <f t="shared" si="248"/>
        <v>2014</v>
      </c>
      <c r="U3166" s="16">
        <f t="shared" si="249"/>
        <v>41799.80572916667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4">
        <f t="shared" si="248"/>
        <v>2011</v>
      </c>
      <c r="U3167" s="16">
        <f t="shared" si="249"/>
        <v>40666.165972222225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4">
        <f t="shared" si="248"/>
        <v>2014</v>
      </c>
      <c r="U3168" s="16">
        <f t="shared" si="249"/>
        <v>41969.332638888889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4">
        <f t="shared" si="248"/>
        <v>2014</v>
      </c>
      <c r="U3169" s="16">
        <f t="shared" si="249"/>
        <v>41853.175706018519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4">
        <f t="shared" si="248"/>
        <v>2014</v>
      </c>
      <c r="U3170" s="16">
        <f t="shared" si="249"/>
        <v>41803.916666666664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4">
        <f t="shared" si="248"/>
        <v>2013</v>
      </c>
      <c r="U3171" s="16">
        <f t="shared" si="249"/>
        <v>41621.207638888889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4">
        <f t="shared" si="248"/>
        <v>2014</v>
      </c>
      <c r="U3172" s="16">
        <f t="shared" si="249"/>
        <v>41822.166666666664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4">
        <f t="shared" si="248"/>
        <v>2016</v>
      </c>
      <c r="U3173" s="16">
        <f t="shared" si="249"/>
        <v>42496.608310185184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4">
        <f t="shared" si="248"/>
        <v>2012</v>
      </c>
      <c r="U3174" s="16">
        <f t="shared" si="249"/>
        <v>40953.729953703703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4">
        <f t="shared" si="248"/>
        <v>2014</v>
      </c>
      <c r="U3175" s="16">
        <f t="shared" si="249"/>
        <v>41908.878379629627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4">
        <f t="shared" si="248"/>
        <v>2014</v>
      </c>
      <c r="U3176" s="16">
        <f t="shared" si="249"/>
        <v>41876.864675925928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4">
        <f t="shared" si="248"/>
        <v>2010</v>
      </c>
      <c r="U3177" s="16">
        <f t="shared" si="249"/>
        <v>40591.886886574073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4">
        <f t="shared" si="248"/>
        <v>2013</v>
      </c>
      <c r="U3178" s="16">
        <f t="shared" si="249"/>
        <v>41504.625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4">
        <f t="shared" si="248"/>
        <v>2014</v>
      </c>
      <c r="U3179" s="16">
        <f t="shared" si="249"/>
        <v>41811.666770833333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4">
        <f t="shared" si="248"/>
        <v>2014</v>
      </c>
      <c r="U3180" s="16">
        <f t="shared" si="249"/>
        <v>41836.605034722219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4">
        <f t="shared" si="248"/>
        <v>2013</v>
      </c>
      <c r="U3181" s="16">
        <f t="shared" si="249"/>
        <v>41400.702210648145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4">
        <f t="shared" si="248"/>
        <v>2014</v>
      </c>
      <c r="U3182" s="16">
        <f t="shared" si="249"/>
        <v>41810.412604166668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4">
        <f t="shared" si="248"/>
        <v>2014</v>
      </c>
      <c r="U3183" s="16">
        <f t="shared" si="249"/>
        <v>41805.666666666664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4">
        <f t="shared" si="248"/>
        <v>2011</v>
      </c>
      <c r="U3184" s="16">
        <f t="shared" si="249"/>
        <v>40939.708333333336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4">
        <f t="shared" si="248"/>
        <v>2013</v>
      </c>
      <c r="U3185" s="16">
        <f t="shared" si="249"/>
        <v>41509.79478009259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4">
        <f t="shared" si="248"/>
        <v>2014</v>
      </c>
      <c r="U3186" s="16">
        <f t="shared" si="249"/>
        <v>41821.993414351848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4">
        <f t="shared" si="248"/>
        <v>2014</v>
      </c>
      <c r="U3187" s="16">
        <f t="shared" si="249"/>
        <v>41836.977326388893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4">
        <f t="shared" si="248"/>
        <v>2014</v>
      </c>
      <c r="U3188" s="16">
        <f t="shared" si="249"/>
        <v>41898.875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4">
        <f t="shared" si="248"/>
        <v>2014</v>
      </c>
      <c r="U3189" s="16">
        <f t="shared" si="249"/>
        <v>41855.666354166664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4">
        <f t="shared" si="248"/>
        <v>2015</v>
      </c>
      <c r="U3190" s="16">
        <f t="shared" si="249"/>
        <v>42165.415532407409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4">
        <f t="shared" si="248"/>
        <v>2015</v>
      </c>
      <c r="U3191" s="16">
        <f t="shared" si="249"/>
        <v>42148.346435185187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4">
        <f t="shared" si="248"/>
        <v>2016</v>
      </c>
      <c r="U3192" s="16">
        <f t="shared" si="249"/>
        <v>42713.192997685182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4">
        <f t="shared" si="248"/>
        <v>2016</v>
      </c>
      <c r="U3193" s="16">
        <f t="shared" si="249"/>
        <v>42598.755428240736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4">
        <f t="shared" si="248"/>
        <v>2015</v>
      </c>
      <c r="U3194" s="16">
        <f t="shared" si="249"/>
        <v>42063.916666666672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4">
        <f t="shared" si="248"/>
        <v>2015</v>
      </c>
      <c r="U3195" s="16">
        <f t="shared" si="249"/>
        <v>42055.968240740738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4">
        <f t="shared" si="248"/>
        <v>2015</v>
      </c>
      <c r="U3196" s="16">
        <f t="shared" si="249"/>
        <v>42212.062476851846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4">
        <f t="shared" si="248"/>
        <v>2015</v>
      </c>
      <c r="U3197" s="16">
        <f t="shared" si="249"/>
        <v>42047.594236111108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4">
        <f t="shared" si="248"/>
        <v>2015</v>
      </c>
      <c r="U3198" s="16">
        <f t="shared" si="249"/>
        <v>42217.583333333328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4">
        <f t="shared" si="248"/>
        <v>2015</v>
      </c>
      <c r="U3199" s="16">
        <f t="shared" si="249"/>
        <v>42039.493263888886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4">
        <f t="shared" si="248"/>
        <v>2015</v>
      </c>
      <c r="U3200" s="16">
        <f t="shared" si="249"/>
        <v>42051.424502314811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4">
        <f t="shared" si="248"/>
        <v>2014</v>
      </c>
      <c r="U3201" s="16">
        <f t="shared" si="249"/>
        <v>41888.875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4">
        <f t="shared" si="248"/>
        <v>2016</v>
      </c>
      <c r="U3202" s="16">
        <f t="shared" si="249"/>
        <v>42490.231944444444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4">
        <f t="shared" ref="T3203:T3266" si="253">YEAR(S3203)</f>
        <v>2014</v>
      </c>
      <c r="U3203" s="16">
        <f t="shared" ref="U3203:U3266" si="254">(((I3203/60)/60)/24)+DATE(1970,1,1)</f>
        <v>41882.767094907409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4">
        <f t="shared" si="253"/>
        <v>2015</v>
      </c>
      <c r="U3204" s="16">
        <f t="shared" si="254"/>
        <v>42352.249305555553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4">
        <f t="shared" si="253"/>
        <v>2015</v>
      </c>
      <c r="U3205" s="16">
        <f t="shared" si="254"/>
        <v>42272.988680555558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4">
        <f t="shared" si="253"/>
        <v>2015</v>
      </c>
      <c r="U3206" s="16">
        <f t="shared" si="254"/>
        <v>42202.676388888889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4">
        <f t="shared" si="253"/>
        <v>2015</v>
      </c>
      <c r="U3207" s="16">
        <f t="shared" si="254"/>
        <v>42125.374675925923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4">
        <f t="shared" si="253"/>
        <v>2015</v>
      </c>
      <c r="U3208" s="16">
        <f t="shared" si="254"/>
        <v>42266.276053240741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4">
        <f t="shared" si="253"/>
        <v>2015</v>
      </c>
      <c r="U3209" s="16">
        <f t="shared" si="254"/>
        <v>42117.236192129625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4">
        <f t="shared" si="253"/>
        <v>2014</v>
      </c>
      <c r="U3210" s="16">
        <f t="shared" si="254"/>
        <v>41848.605057870373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4">
        <f t="shared" si="253"/>
        <v>2014</v>
      </c>
      <c r="U3211" s="16">
        <f t="shared" si="254"/>
        <v>41810.958333333336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4">
        <f t="shared" si="253"/>
        <v>2012</v>
      </c>
      <c r="U3212" s="16">
        <f t="shared" si="254"/>
        <v>41061.165972222225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4">
        <f t="shared" si="253"/>
        <v>2014</v>
      </c>
      <c r="U3213" s="16">
        <f t="shared" si="254"/>
        <v>41866.083333333336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4">
        <f t="shared" si="253"/>
        <v>2014</v>
      </c>
      <c r="U3214" s="16">
        <f t="shared" si="254"/>
        <v>41859.795729166668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4">
        <f t="shared" si="253"/>
        <v>2015</v>
      </c>
      <c r="U3215" s="16">
        <f t="shared" si="254"/>
        <v>42211.763414351852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4">
        <f t="shared" si="253"/>
        <v>2015</v>
      </c>
      <c r="U3216" s="16">
        <f t="shared" si="254"/>
        <v>42374.996527777781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4">
        <f t="shared" si="253"/>
        <v>2015</v>
      </c>
      <c r="U3217" s="16">
        <f t="shared" si="254"/>
        <v>42257.165972222225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4">
        <f t="shared" si="253"/>
        <v>2015</v>
      </c>
      <c r="U3218" s="16">
        <f t="shared" si="254"/>
        <v>42196.604166666672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4">
        <f t="shared" si="253"/>
        <v>2016</v>
      </c>
      <c r="U3219" s="16">
        <f t="shared" si="254"/>
        <v>42678.546111111107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4">
        <f t="shared" si="253"/>
        <v>2014</v>
      </c>
      <c r="U3220" s="16">
        <f t="shared" si="254"/>
        <v>42004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4">
        <f t="shared" si="253"/>
        <v>2015</v>
      </c>
      <c r="U3221" s="16">
        <f t="shared" si="254"/>
        <v>42085.941516203704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4">
        <f t="shared" si="253"/>
        <v>2017</v>
      </c>
      <c r="U3222" s="16">
        <f t="shared" si="254"/>
        <v>42806.875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4">
        <f t="shared" si="253"/>
        <v>2015</v>
      </c>
      <c r="U3223" s="16">
        <f t="shared" si="254"/>
        <v>42190.696793981479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4">
        <f t="shared" si="253"/>
        <v>2015</v>
      </c>
      <c r="U3224" s="16">
        <f t="shared" si="254"/>
        <v>42301.895138888889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4">
        <f t="shared" si="253"/>
        <v>2015</v>
      </c>
      <c r="U3225" s="16">
        <f t="shared" si="254"/>
        <v>42236.835370370376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4">
        <f t="shared" si="253"/>
        <v>2016</v>
      </c>
      <c r="U3226" s="16">
        <f t="shared" si="254"/>
        <v>42745.208333333328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4">
        <f t="shared" si="253"/>
        <v>2016</v>
      </c>
      <c r="U3227" s="16">
        <f t="shared" si="254"/>
        <v>42524.875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4">
        <f t="shared" si="253"/>
        <v>2015</v>
      </c>
      <c r="U3228" s="16">
        <f t="shared" si="254"/>
        <v>42307.583472222221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4">
        <f t="shared" si="253"/>
        <v>2016</v>
      </c>
      <c r="U3229" s="16">
        <f t="shared" si="254"/>
        <v>42752.882361111115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4">
        <f t="shared" si="253"/>
        <v>2015</v>
      </c>
      <c r="U3230" s="16">
        <f t="shared" si="254"/>
        <v>42355.207638888889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4">
        <f t="shared" si="253"/>
        <v>2014</v>
      </c>
      <c r="U3231" s="16">
        <f t="shared" si="254"/>
        <v>41963.333310185189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4">
        <f t="shared" si="253"/>
        <v>2014</v>
      </c>
      <c r="U3232" s="16">
        <f t="shared" si="254"/>
        <v>41913.165972222225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4">
        <f t="shared" si="253"/>
        <v>2016</v>
      </c>
      <c r="U3233" s="16">
        <f t="shared" si="254"/>
        <v>42476.943831018521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4">
        <f t="shared" si="253"/>
        <v>2016</v>
      </c>
      <c r="U3234" s="16">
        <f t="shared" si="254"/>
        <v>42494.165972222225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4">
        <f t="shared" si="253"/>
        <v>2017</v>
      </c>
      <c r="U3235" s="16">
        <f t="shared" si="254"/>
        <v>42796.805034722223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4">
        <f t="shared" si="253"/>
        <v>2016</v>
      </c>
      <c r="U3236" s="16">
        <f t="shared" si="254"/>
        <v>42767.979861111111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4">
        <f t="shared" si="253"/>
        <v>2016</v>
      </c>
      <c r="U3237" s="16">
        <f t="shared" si="254"/>
        <v>42552.347812499997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4">
        <f t="shared" si="253"/>
        <v>2016</v>
      </c>
      <c r="U3238" s="16">
        <f t="shared" si="254"/>
        <v>42732.917048611111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4">
        <f t="shared" si="253"/>
        <v>2015</v>
      </c>
      <c r="U3239" s="16">
        <f t="shared" si="254"/>
        <v>42276.165972222225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4">
        <f t="shared" si="253"/>
        <v>2015</v>
      </c>
      <c r="U3240" s="16">
        <f t="shared" si="254"/>
        <v>42186.510393518518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4">
        <f t="shared" si="253"/>
        <v>2015</v>
      </c>
      <c r="U3241" s="16">
        <f t="shared" si="254"/>
        <v>42302.999305555553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4">
        <f t="shared" si="253"/>
        <v>2017</v>
      </c>
      <c r="U3242" s="16">
        <f t="shared" si="254"/>
        <v>42782.958333333328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4">
        <f t="shared" si="253"/>
        <v>2014</v>
      </c>
      <c r="U3243" s="16">
        <f t="shared" si="254"/>
        <v>41926.290972222225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4">
        <f t="shared" si="253"/>
        <v>2014</v>
      </c>
      <c r="U3244" s="16">
        <f t="shared" si="254"/>
        <v>41901.755694444444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4">
        <f t="shared" si="253"/>
        <v>2015</v>
      </c>
      <c r="U3245" s="16">
        <f t="shared" si="254"/>
        <v>42286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4">
        <f t="shared" si="253"/>
        <v>2016</v>
      </c>
      <c r="U3246" s="16">
        <f t="shared" si="254"/>
        <v>42705.735902777778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4">
        <f t="shared" si="253"/>
        <v>2015</v>
      </c>
      <c r="U3247" s="16">
        <f t="shared" si="254"/>
        <v>42167.083333333328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4">
        <f t="shared" si="253"/>
        <v>2015</v>
      </c>
      <c r="U3248" s="16">
        <f t="shared" si="254"/>
        <v>42259.165972222225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4">
        <f t="shared" si="253"/>
        <v>2015</v>
      </c>
      <c r="U3249" s="16">
        <f t="shared" si="254"/>
        <v>42197.434166666666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4">
        <f t="shared" si="253"/>
        <v>2015</v>
      </c>
      <c r="U3250" s="16">
        <f t="shared" si="254"/>
        <v>42098.846724537041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4">
        <f t="shared" si="253"/>
        <v>2015</v>
      </c>
      <c r="U3251" s="16">
        <f t="shared" si="254"/>
        <v>42175.746689814812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4">
        <f t="shared" si="253"/>
        <v>2014</v>
      </c>
      <c r="U3252" s="16">
        <f t="shared" si="254"/>
        <v>41948.783842592595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4">
        <f t="shared" si="253"/>
        <v>2015</v>
      </c>
      <c r="U3253" s="16">
        <f t="shared" si="254"/>
        <v>42176.731087962966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4">
        <f t="shared" si="253"/>
        <v>2016</v>
      </c>
      <c r="U3254" s="16">
        <f t="shared" si="254"/>
        <v>42620.472685185188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4">
        <f t="shared" si="253"/>
        <v>2016</v>
      </c>
      <c r="U3255" s="16">
        <f t="shared" si="254"/>
        <v>42621.15625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4">
        <f t="shared" si="253"/>
        <v>2015</v>
      </c>
      <c r="U3256" s="16">
        <f t="shared" si="254"/>
        <v>42089.044085648144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4">
        <f t="shared" si="253"/>
        <v>2014</v>
      </c>
      <c r="U3257" s="16">
        <f t="shared" si="254"/>
        <v>41919.768229166664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4">
        <f t="shared" si="253"/>
        <v>2015</v>
      </c>
      <c r="U3258" s="16">
        <f t="shared" si="254"/>
        <v>42166.165972222225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4">
        <f t="shared" si="253"/>
        <v>2017</v>
      </c>
      <c r="U3259" s="16">
        <f t="shared" si="254"/>
        <v>42788.559629629628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4">
        <f t="shared" si="253"/>
        <v>2014</v>
      </c>
      <c r="U3260" s="16">
        <f t="shared" si="254"/>
        <v>42012.887280092589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4">
        <f t="shared" si="253"/>
        <v>2016</v>
      </c>
      <c r="U3261" s="16">
        <f t="shared" si="254"/>
        <v>42644.165972222225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4">
        <f t="shared" si="253"/>
        <v>2015</v>
      </c>
      <c r="U3262" s="16">
        <f t="shared" si="254"/>
        <v>42338.714328703703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4">
        <f t="shared" si="253"/>
        <v>2015</v>
      </c>
      <c r="U3263" s="16">
        <f t="shared" si="254"/>
        <v>42201.725416666668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4">
        <f t="shared" si="253"/>
        <v>2014</v>
      </c>
      <c r="U3264" s="16">
        <f t="shared" si="254"/>
        <v>41995.166666666672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4">
        <f t="shared" si="253"/>
        <v>2015</v>
      </c>
      <c r="U3265" s="16">
        <f t="shared" si="254"/>
        <v>42307.875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4">
        <f t="shared" si="253"/>
        <v>2015</v>
      </c>
      <c r="U3266" s="16">
        <f t="shared" si="254"/>
        <v>42032.916666666672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4">
        <f t="shared" ref="T3267:T3330" si="258">YEAR(S3267)</f>
        <v>2015</v>
      </c>
      <c r="U3267" s="16">
        <f t="shared" ref="U3267:U3330" si="259">(((I3267/60)/60)/24)+DATE(1970,1,1)</f>
        <v>42341.708333333328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4">
        <f t="shared" si="258"/>
        <v>2015</v>
      </c>
      <c r="U3268" s="16">
        <f t="shared" si="259"/>
        <v>42167.875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4">
        <f t="shared" si="258"/>
        <v>2015</v>
      </c>
      <c r="U3269" s="16">
        <f t="shared" si="259"/>
        <v>42202.757638888885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4">
        <f t="shared" si="258"/>
        <v>2016</v>
      </c>
      <c r="U3270" s="16">
        <f t="shared" si="259"/>
        <v>42606.90425925926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4">
        <f t="shared" si="258"/>
        <v>2015</v>
      </c>
      <c r="U3271" s="16">
        <f t="shared" si="259"/>
        <v>42171.458333333328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4">
        <f t="shared" si="258"/>
        <v>2015</v>
      </c>
      <c r="U3272" s="16">
        <f t="shared" si="259"/>
        <v>42197.533159722225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4">
        <f t="shared" si="258"/>
        <v>2014</v>
      </c>
      <c r="U3273" s="16">
        <f t="shared" si="259"/>
        <v>41945.478877314818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4">
        <f t="shared" si="258"/>
        <v>2015</v>
      </c>
      <c r="U3274" s="16">
        <f t="shared" si="259"/>
        <v>42314.541770833333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4">
        <f t="shared" si="258"/>
        <v>2016</v>
      </c>
      <c r="U3275" s="16">
        <f t="shared" si="259"/>
        <v>42627.791666666672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4">
        <f t="shared" si="258"/>
        <v>2016</v>
      </c>
      <c r="U3276" s="16">
        <f t="shared" si="259"/>
        <v>42444.875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4">
        <f t="shared" si="258"/>
        <v>2015</v>
      </c>
      <c r="U3277" s="16">
        <f t="shared" si="259"/>
        <v>42044.1875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4">
        <f t="shared" si="258"/>
        <v>2016</v>
      </c>
      <c r="U3278" s="16">
        <f t="shared" si="259"/>
        <v>42461.165972222225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4">
        <f t="shared" si="258"/>
        <v>2014</v>
      </c>
      <c r="U3279" s="16">
        <f t="shared" si="259"/>
        <v>41961.724606481483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4">
        <f t="shared" si="258"/>
        <v>2015</v>
      </c>
      <c r="U3280" s="16">
        <f t="shared" si="259"/>
        <v>42154.848414351851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4">
        <f t="shared" si="258"/>
        <v>2016</v>
      </c>
      <c r="U3281" s="16">
        <f t="shared" si="259"/>
        <v>42461.06086805556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4">
        <f t="shared" si="258"/>
        <v>2015</v>
      </c>
      <c r="U3282" s="16">
        <f t="shared" si="259"/>
        <v>42156.208333333328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4">
        <f t="shared" si="258"/>
        <v>2015</v>
      </c>
      <c r="U3283" s="16">
        <f t="shared" si="259"/>
        <v>42249.019733796296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4">
        <f t="shared" si="258"/>
        <v>2016</v>
      </c>
      <c r="U3284" s="16">
        <f t="shared" si="259"/>
        <v>42489.19430555556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4">
        <f t="shared" si="258"/>
        <v>2016</v>
      </c>
      <c r="U3285" s="16">
        <f t="shared" si="259"/>
        <v>42410.875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4">
        <f t="shared" si="258"/>
        <v>2016</v>
      </c>
      <c r="U3286" s="16">
        <f t="shared" si="259"/>
        <v>42398.249305555553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4">
        <f t="shared" si="258"/>
        <v>2017</v>
      </c>
      <c r="U3287" s="16">
        <f t="shared" si="259"/>
        <v>42794.208333333328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4">
        <f t="shared" si="258"/>
        <v>2016</v>
      </c>
      <c r="U3288" s="16">
        <f t="shared" si="259"/>
        <v>42597.840069444443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4">
        <f t="shared" si="258"/>
        <v>2015</v>
      </c>
      <c r="U3289" s="16">
        <f t="shared" si="259"/>
        <v>42336.750324074077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4">
        <f t="shared" si="258"/>
        <v>2016</v>
      </c>
      <c r="U3290" s="16">
        <f t="shared" si="259"/>
        <v>42541.958333333328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4">
        <f t="shared" si="258"/>
        <v>2017</v>
      </c>
      <c r="U3291" s="16">
        <f t="shared" si="259"/>
        <v>42786.368078703701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4">
        <f t="shared" si="258"/>
        <v>2017</v>
      </c>
      <c r="U3292" s="16">
        <f t="shared" si="259"/>
        <v>42805.51494212963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4">
        <f t="shared" si="258"/>
        <v>2015</v>
      </c>
      <c r="U3293" s="16">
        <f t="shared" si="259"/>
        <v>42264.165972222225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4">
        <f t="shared" si="258"/>
        <v>2015</v>
      </c>
      <c r="U3294" s="16">
        <f t="shared" si="259"/>
        <v>42342.811898148153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4">
        <f t="shared" si="258"/>
        <v>2017</v>
      </c>
      <c r="U3295" s="16">
        <f t="shared" si="259"/>
        <v>42798.425370370373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4">
        <f t="shared" si="258"/>
        <v>2015</v>
      </c>
      <c r="U3296" s="16">
        <f t="shared" si="259"/>
        <v>42171.541134259256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4">
        <f t="shared" si="258"/>
        <v>2016</v>
      </c>
      <c r="U3297" s="16">
        <f t="shared" si="259"/>
        <v>42639.442465277782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4">
        <f t="shared" si="258"/>
        <v>2015</v>
      </c>
      <c r="U3298" s="16">
        <f t="shared" si="259"/>
        <v>42330.916666666672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4">
        <f t="shared" si="258"/>
        <v>2015</v>
      </c>
      <c r="U3299" s="16">
        <f t="shared" si="259"/>
        <v>42212.957638888889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4">
        <f t="shared" si="258"/>
        <v>2015</v>
      </c>
      <c r="U3300" s="16">
        <f t="shared" si="259"/>
        <v>42260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4">
        <f t="shared" si="258"/>
        <v>2015</v>
      </c>
      <c r="U3301" s="16">
        <f t="shared" si="259"/>
        <v>42291.917395833334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4">
        <f t="shared" si="258"/>
        <v>2015</v>
      </c>
      <c r="U3302" s="16">
        <f t="shared" si="259"/>
        <v>42123.743773148148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4">
        <f t="shared" si="258"/>
        <v>2016</v>
      </c>
      <c r="U3303" s="16">
        <f t="shared" si="259"/>
        <v>42583.290972222225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4">
        <f t="shared" si="258"/>
        <v>2016</v>
      </c>
      <c r="U3304" s="16">
        <f t="shared" si="259"/>
        <v>42711.35157407407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4">
        <f t="shared" si="258"/>
        <v>2015</v>
      </c>
      <c r="U3305" s="16">
        <f t="shared" si="259"/>
        <v>42091.609768518523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4">
        <f t="shared" si="258"/>
        <v>2016</v>
      </c>
      <c r="U3306" s="16">
        <f t="shared" si="259"/>
        <v>42726.624444444446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4">
        <f t="shared" si="258"/>
        <v>2015</v>
      </c>
      <c r="U3307" s="16">
        <f t="shared" si="259"/>
        <v>42216.855879629627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4">
        <f t="shared" si="258"/>
        <v>2016</v>
      </c>
      <c r="U3308" s="16">
        <f t="shared" si="259"/>
        <v>42531.125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4">
        <f t="shared" si="258"/>
        <v>2016</v>
      </c>
      <c r="U3309" s="16">
        <f t="shared" si="259"/>
        <v>42505.057164351849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4">
        <f t="shared" si="258"/>
        <v>2016</v>
      </c>
      <c r="U3310" s="16">
        <f t="shared" si="259"/>
        <v>42473.876909722225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4">
        <f t="shared" si="258"/>
        <v>2016</v>
      </c>
      <c r="U3311" s="16">
        <f t="shared" si="259"/>
        <v>42659.650208333333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4">
        <f t="shared" si="258"/>
        <v>2015</v>
      </c>
      <c r="U3312" s="16">
        <f t="shared" si="259"/>
        <v>42283.928530092591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4">
        <f t="shared" si="258"/>
        <v>2015</v>
      </c>
      <c r="U3313" s="16">
        <f t="shared" si="259"/>
        <v>42294.29178240741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4">
        <f t="shared" si="258"/>
        <v>2016</v>
      </c>
      <c r="U3314" s="16">
        <f t="shared" si="259"/>
        <v>42685.916666666672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4">
        <f t="shared" si="258"/>
        <v>2016</v>
      </c>
      <c r="U3315" s="16">
        <f t="shared" si="259"/>
        <v>42396.041666666672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4">
        <f t="shared" si="258"/>
        <v>2015</v>
      </c>
      <c r="U3316" s="16">
        <f t="shared" si="259"/>
        <v>42132.836805555555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4">
        <f t="shared" si="258"/>
        <v>2016</v>
      </c>
      <c r="U3317" s="16">
        <f t="shared" si="259"/>
        <v>42496.303715277783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4">
        <f t="shared" si="258"/>
        <v>2014</v>
      </c>
      <c r="U3318" s="16">
        <f t="shared" si="259"/>
        <v>41859.57916666667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4">
        <f t="shared" si="258"/>
        <v>2016</v>
      </c>
      <c r="U3319" s="16">
        <f t="shared" si="259"/>
        <v>42529.039629629624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4">
        <f t="shared" si="258"/>
        <v>2016</v>
      </c>
      <c r="U3320" s="16">
        <f t="shared" si="259"/>
        <v>42471.104166666672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4">
        <f t="shared" si="258"/>
        <v>2014</v>
      </c>
      <c r="U3321" s="16">
        <f t="shared" si="259"/>
        <v>42035.585486111115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4">
        <f t="shared" si="258"/>
        <v>2016</v>
      </c>
      <c r="U3322" s="16">
        <f t="shared" si="259"/>
        <v>42543.045798611114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4">
        <f t="shared" si="258"/>
        <v>2014</v>
      </c>
      <c r="U3323" s="16">
        <f t="shared" si="259"/>
        <v>41928.165972222225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4">
        <f t="shared" si="258"/>
        <v>2016</v>
      </c>
      <c r="U3324" s="16">
        <f t="shared" si="259"/>
        <v>42543.163194444445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4">
        <f t="shared" si="258"/>
        <v>2016</v>
      </c>
      <c r="U3325" s="16">
        <f t="shared" si="259"/>
        <v>42638.36583333333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4">
        <f t="shared" si="258"/>
        <v>2016</v>
      </c>
      <c r="U3326" s="16">
        <f t="shared" si="259"/>
        <v>42526.58321759259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4">
        <f t="shared" si="258"/>
        <v>2015</v>
      </c>
      <c r="U3327" s="16">
        <f t="shared" si="259"/>
        <v>42099.743946759263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4">
        <f t="shared" si="258"/>
        <v>2015</v>
      </c>
      <c r="U3328" s="16">
        <f t="shared" si="259"/>
        <v>42071.67251157407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4">
        <f t="shared" si="258"/>
        <v>2016</v>
      </c>
      <c r="U3329" s="16">
        <f t="shared" si="259"/>
        <v>42498.374606481477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4">
        <f t="shared" si="258"/>
        <v>2014</v>
      </c>
      <c r="U3330" s="16">
        <f t="shared" si="259"/>
        <v>41825.041666666664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4">
        <f t="shared" ref="T3331:T3394" si="263">YEAR(S3331)</f>
        <v>2014</v>
      </c>
      <c r="U3331" s="16">
        <f t="shared" ref="U3331:U3394" si="264">(((I3331/60)/60)/24)+DATE(1970,1,1)</f>
        <v>41847.958333333336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4">
        <f t="shared" si="263"/>
        <v>2015</v>
      </c>
      <c r="U3332" s="16">
        <f t="shared" si="264"/>
        <v>42095.845694444448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4">
        <f t="shared" si="263"/>
        <v>2015</v>
      </c>
      <c r="U3333" s="16">
        <f t="shared" si="264"/>
        <v>42283.697754629626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4">
        <f t="shared" si="263"/>
        <v>2014</v>
      </c>
      <c r="U3334" s="16">
        <f t="shared" si="264"/>
        <v>41839.860300925924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4">
        <f t="shared" si="263"/>
        <v>2015</v>
      </c>
      <c r="U3335" s="16">
        <f t="shared" si="264"/>
        <v>42170.676851851851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4">
        <f t="shared" si="263"/>
        <v>2015</v>
      </c>
      <c r="U3336" s="16">
        <f t="shared" si="264"/>
        <v>42215.521087962959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4">
        <f t="shared" si="263"/>
        <v>2014</v>
      </c>
      <c r="U3337" s="16">
        <f t="shared" si="264"/>
        <v>41854.958333333336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4">
        <f t="shared" si="263"/>
        <v>2016</v>
      </c>
      <c r="U3338" s="16">
        <f t="shared" si="264"/>
        <v>42465.35701388889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4">
        <f t="shared" si="263"/>
        <v>2014</v>
      </c>
      <c r="U3339" s="16">
        <f t="shared" si="264"/>
        <v>41922.875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4">
        <f t="shared" si="263"/>
        <v>2017</v>
      </c>
      <c r="U3340" s="16">
        <f t="shared" si="264"/>
        <v>42790.574999999997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4">
        <f t="shared" si="263"/>
        <v>2016</v>
      </c>
      <c r="U3341" s="16">
        <f t="shared" si="264"/>
        <v>42579.665717592594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4">
        <f t="shared" si="263"/>
        <v>2016</v>
      </c>
      <c r="U3342" s="16">
        <f t="shared" si="264"/>
        <v>42710.974004629628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4">
        <f t="shared" si="263"/>
        <v>2016</v>
      </c>
      <c r="U3343" s="16">
        <f t="shared" si="264"/>
        <v>42533.708333333328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4">
        <f t="shared" si="263"/>
        <v>2015</v>
      </c>
      <c r="U3344" s="16">
        <f t="shared" si="264"/>
        <v>42095.207638888889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4">
        <f t="shared" si="263"/>
        <v>2016</v>
      </c>
      <c r="U3345" s="16">
        <f t="shared" si="264"/>
        <v>42473.554166666669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4">
        <f t="shared" si="263"/>
        <v>2014</v>
      </c>
      <c r="U3346" s="16">
        <f t="shared" si="264"/>
        <v>41881.200150462959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4">
        <f t="shared" si="263"/>
        <v>2015</v>
      </c>
      <c r="U3347" s="16">
        <f t="shared" si="264"/>
        <v>42112.025694444441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4">
        <f t="shared" si="263"/>
        <v>2015</v>
      </c>
      <c r="U3348" s="16">
        <f t="shared" si="264"/>
        <v>42061.024421296301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4">
        <f t="shared" si="263"/>
        <v>2016</v>
      </c>
      <c r="U3349" s="16">
        <f t="shared" si="264"/>
        <v>42498.875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4">
        <f t="shared" si="263"/>
        <v>2016</v>
      </c>
      <c r="U3350" s="16">
        <f t="shared" si="264"/>
        <v>42490.165972222225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4">
        <f t="shared" si="263"/>
        <v>2016</v>
      </c>
      <c r="U3351" s="16">
        <f t="shared" si="264"/>
        <v>42534.708333333328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4">
        <f t="shared" si="263"/>
        <v>2015</v>
      </c>
      <c r="U3352" s="16">
        <f t="shared" si="264"/>
        <v>42337.958333333328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4">
        <f t="shared" si="263"/>
        <v>2014</v>
      </c>
      <c r="U3353" s="16">
        <f t="shared" si="264"/>
        <v>41843.458333333336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4">
        <f t="shared" si="263"/>
        <v>2016</v>
      </c>
      <c r="U3354" s="16">
        <f t="shared" si="264"/>
        <v>42552.958333333328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4">
        <f t="shared" si="263"/>
        <v>2016</v>
      </c>
      <c r="U3355" s="16">
        <f t="shared" si="264"/>
        <v>42492.958333333328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4">
        <f t="shared" si="263"/>
        <v>2015</v>
      </c>
      <c r="U3356" s="16">
        <f t="shared" si="264"/>
        <v>42306.167361111111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4">
        <f t="shared" si="263"/>
        <v>2016</v>
      </c>
      <c r="U3357" s="16">
        <f t="shared" si="264"/>
        <v>42500.470138888893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4">
        <f t="shared" si="263"/>
        <v>2016</v>
      </c>
      <c r="U3358" s="16">
        <f t="shared" si="264"/>
        <v>42566.815648148149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4">
        <f t="shared" si="263"/>
        <v>2014</v>
      </c>
      <c r="U3359" s="16">
        <f t="shared" si="264"/>
        <v>41852.417939814812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4">
        <f t="shared" si="263"/>
        <v>2014</v>
      </c>
      <c r="U3360" s="16">
        <f t="shared" si="264"/>
        <v>41962.352766203709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4">
        <f t="shared" si="263"/>
        <v>2017</v>
      </c>
      <c r="U3361" s="16">
        <f t="shared" si="264"/>
        <v>42791.057106481487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4">
        <f t="shared" si="263"/>
        <v>2016</v>
      </c>
      <c r="U3362" s="16">
        <f t="shared" si="264"/>
        <v>42718.665972222225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4">
        <f t="shared" si="263"/>
        <v>2014</v>
      </c>
      <c r="U3363" s="16">
        <f t="shared" si="264"/>
        <v>41883.665972222225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4">
        <f t="shared" si="263"/>
        <v>2015</v>
      </c>
      <c r="U3364" s="16">
        <f t="shared" si="264"/>
        <v>42070.204861111109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4">
        <f t="shared" si="263"/>
        <v>2014</v>
      </c>
      <c r="U3365" s="16">
        <f t="shared" si="264"/>
        <v>41870.666666666664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4">
        <f t="shared" si="263"/>
        <v>2016</v>
      </c>
      <c r="U3366" s="16">
        <f t="shared" si="264"/>
        <v>42444.875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4">
        <f t="shared" si="263"/>
        <v>2015</v>
      </c>
      <c r="U3367" s="16">
        <f t="shared" si="264"/>
        <v>42351.101759259262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4">
        <f t="shared" si="263"/>
        <v>2015</v>
      </c>
      <c r="U3368" s="16">
        <f t="shared" si="264"/>
        <v>42137.067557870367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4">
        <f t="shared" si="263"/>
        <v>2015</v>
      </c>
      <c r="U3369" s="16">
        <f t="shared" si="264"/>
        <v>42217.933958333335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4">
        <f t="shared" si="263"/>
        <v>2014</v>
      </c>
      <c r="U3370" s="16">
        <f t="shared" si="264"/>
        <v>42005.208333333328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4">
        <f t="shared" si="263"/>
        <v>2016</v>
      </c>
      <c r="U3371" s="16">
        <f t="shared" si="264"/>
        <v>42750.041435185187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4">
        <f t="shared" si="263"/>
        <v>2016</v>
      </c>
      <c r="U3372" s="16">
        <f t="shared" si="264"/>
        <v>42721.333333333328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4">
        <f t="shared" si="263"/>
        <v>2015</v>
      </c>
      <c r="U3373" s="16">
        <f t="shared" si="264"/>
        <v>42340.874594907407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4">
        <f t="shared" si="263"/>
        <v>2014</v>
      </c>
      <c r="U3374" s="16">
        <f t="shared" si="264"/>
        <v>41876.207638888889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4">
        <f t="shared" si="263"/>
        <v>2015</v>
      </c>
      <c r="U3375" s="16">
        <f t="shared" si="264"/>
        <v>42203.666666666672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4">
        <f t="shared" si="263"/>
        <v>2015</v>
      </c>
      <c r="U3376" s="16">
        <f t="shared" si="264"/>
        <v>42305.731666666667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4">
        <f t="shared" si="263"/>
        <v>2014</v>
      </c>
      <c r="U3377" s="16">
        <f t="shared" si="264"/>
        <v>41777.610798611109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4">
        <f t="shared" si="263"/>
        <v>2015</v>
      </c>
      <c r="U3378" s="16">
        <f t="shared" si="264"/>
        <v>42119.659652777773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4">
        <f t="shared" si="263"/>
        <v>2015</v>
      </c>
      <c r="U3379" s="16">
        <f t="shared" si="264"/>
        <v>42083.705555555556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4">
        <f t="shared" si="263"/>
        <v>2014</v>
      </c>
      <c r="U3380" s="16">
        <f t="shared" si="264"/>
        <v>41882.547222222223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4">
        <f t="shared" si="263"/>
        <v>2015</v>
      </c>
      <c r="U3381" s="16">
        <f t="shared" si="264"/>
        <v>42242.958333333328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4">
        <f t="shared" si="263"/>
        <v>2014</v>
      </c>
      <c r="U3382" s="16">
        <f t="shared" si="264"/>
        <v>41972.995115740734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4">
        <f t="shared" si="263"/>
        <v>2015</v>
      </c>
      <c r="U3383" s="16">
        <f t="shared" si="264"/>
        <v>42074.143321759257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4">
        <f t="shared" si="263"/>
        <v>2016</v>
      </c>
      <c r="U3384" s="16">
        <f t="shared" si="264"/>
        <v>42583.957638888889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4">
        <f t="shared" si="263"/>
        <v>2016</v>
      </c>
      <c r="U3385" s="16">
        <f t="shared" si="264"/>
        <v>42544.782638888893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4">
        <f t="shared" si="263"/>
        <v>2015</v>
      </c>
      <c r="U3386" s="16">
        <f t="shared" si="264"/>
        <v>42329.125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4">
        <f t="shared" si="263"/>
        <v>2014</v>
      </c>
      <c r="U3387" s="16">
        <f t="shared" si="264"/>
        <v>41983.8675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4">
        <f t="shared" si="263"/>
        <v>2014</v>
      </c>
      <c r="U3388" s="16">
        <f t="shared" si="264"/>
        <v>41976.644745370373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4">
        <f t="shared" si="263"/>
        <v>2014</v>
      </c>
      <c r="U3389" s="16">
        <f t="shared" si="264"/>
        <v>41987.762592592597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4">
        <f t="shared" si="263"/>
        <v>2015</v>
      </c>
      <c r="U3390" s="16">
        <f t="shared" si="264"/>
        <v>42173.461122685185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4">
        <f t="shared" si="263"/>
        <v>2016</v>
      </c>
      <c r="U3391" s="16">
        <f t="shared" si="264"/>
        <v>42524.563449074078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4">
        <f t="shared" si="263"/>
        <v>2014</v>
      </c>
      <c r="U3392" s="16">
        <f t="shared" si="264"/>
        <v>41830.774826388886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4">
        <f t="shared" si="263"/>
        <v>2014</v>
      </c>
      <c r="U3393" s="16">
        <f t="shared" si="264"/>
        <v>41859.936111111114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4">
        <f t="shared" si="263"/>
        <v>2016</v>
      </c>
      <c r="U3394" s="16">
        <f t="shared" si="264"/>
        <v>42496.845543981486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4">
        <f t="shared" ref="T3395:T3458" si="268">YEAR(S3395)</f>
        <v>2014</v>
      </c>
      <c r="U3395" s="16">
        <f t="shared" ref="U3395:U3458" si="269">(((I3395/60)/60)/24)+DATE(1970,1,1)</f>
        <v>41949.031944444447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4">
        <f t="shared" si="268"/>
        <v>2014</v>
      </c>
      <c r="U3396" s="16">
        <f t="shared" si="269"/>
        <v>41847.59542824074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4">
        <f t="shared" si="268"/>
        <v>2015</v>
      </c>
      <c r="U3397" s="16">
        <f t="shared" si="269"/>
        <v>42154.756944444445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4">
        <f t="shared" si="268"/>
        <v>2014</v>
      </c>
      <c r="U3398" s="16">
        <f t="shared" si="269"/>
        <v>41791.165972222225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4">
        <f t="shared" si="268"/>
        <v>2016</v>
      </c>
      <c r="U3399" s="16">
        <f t="shared" si="269"/>
        <v>42418.916666666672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4">
        <f t="shared" si="268"/>
        <v>2014</v>
      </c>
      <c r="U3400" s="16">
        <f t="shared" si="269"/>
        <v>41964.708333333328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4">
        <f t="shared" si="268"/>
        <v>2015</v>
      </c>
      <c r="U3401" s="16">
        <f t="shared" si="269"/>
        <v>42056.920428240745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4">
        <f t="shared" si="268"/>
        <v>2014</v>
      </c>
      <c r="U3402" s="16">
        <f t="shared" si="269"/>
        <v>41879.953865740739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4">
        <f t="shared" si="268"/>
        <v>2015</v>
      </c>
      <c r="U3403" s="16">
        <f t="shared" si="269"/>
        <v>42223.723912037036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4">
        <f t="shared" si="268"/>
        <v>2015</v>
      </c>
      <c r="U3404" s="16">
        <f t="shared" si="269"/>
        <v>42320.104861111111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4">
        <f t="shared" si="268"/>
        <v>2015</v>
      </c>
      <c r="U3405" s="16">
        <f t="shared" si="269"/>
        <v>42180.462083333332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4">
        <f t="shared" si="268"/>
        <v>2015</v>
      </c>
      <c r="U3406" s="16">
        <f t="shared" si="269"/>
        <v>42172.503495370373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4">
        <f t="shared" si="268"/>
        <v>2016</v>
      </c>
      <c r="U3407" s="16">
        <f t="shared" si="269"/>
        <v>42430.999305555553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4">
        <f t="shared" si="268"/>
        <v>2014</v>
      </c>
      <c r="U3408" s="16">
        <f t="shared" si="269"/>
        <v>41836.492777777778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4">
        <f t="shared" si="268"/>
        <v>2014</v>
      </c>
      <c r="U3409" s="16">
        <f t="shared" si="269"/>
        <v>41826.422326388885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4">
        <f t="shared" si="268"/>
        <v>2014</v>
      </c>
      <c r="U3410" s="16">
        <f t="shared" si="269"/>
        <v>41838.991944444446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4">
        <f t="shared" si="268"/>
        <v>2016</v>
      </c>
      <c r="U3411" s="16">
        <f t="shared" si="269"/>
        <v>42582.873611111107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4">
        <f t="shared" si="268"/>
        <v>2016</v>
      </c>
      <c r="U3412" s="16">
        <f t="shared" si="269"/>
        <v>42527.291666666672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4">
        <f t="shared" si="268"/>
        <v>2015</v>
      </c>
      <c r="U3413" s="16">
        <f t="shared" si="269"/>
        <v>42285.022824074069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4">
        <f t="shared" si="268"/>
        <v>2014</v>
      </c>
      <c r="U3414" s="16">
        <f t="shared" si="269"/>
        <v>41909.959050925929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4">
        <f t="shared" si="268"/>
        <v>2015</v>
      </c>
      <c r="U3415" s="16">
        <f t="shared" si="269"/>
        <v>42063.207638888889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4">
        <f t="shared" si="268"/>
        <v>2016</v>
      </c>
      <c r="U3416" s="16">
        <f t="shared" si="269"/>
        <v>42705.332638888889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4">
        <f t="shared" si="268"/>
        <v>2016</v>
      </c>
      <c r="U3417" s="16">
        <f t="shared" si="269"/>
        <v>42477.979166666672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4">
        <f t="shared" si="268"/>
        <v>2015</v>
      </c>
      <c r="U3418" s="16">
        <f t="shared" si="269"/>
        <v>42117.770833333328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4">
        <f t="shared" si="268"/>
        <v>2014</v>
      </c>
      <c r="U3419" s="16">
        <f t="shared" si="269"/>
        <v>41938.029861111114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4">
        <f t="shared" si="268"/>
        <v>2014</v>
      </c>
      <c r="U3420" s="16">
        <f t="shared" si="269"/>
        <v>41782.83457175926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4">
        <f t="shared" si="268"/>
        <v>2016</v>
      </c>
      <c r="U3421" s="16">
        <f t="shared" si="269"/>
        <v>42466.895833333328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4">
        <f t="shared" si="268"/>
        <v>2016</v>
      </c>
      <c r="U3422" s="16">
        <f t="shared" si="269"/>
        <v>42414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4">
        <f t="shared" si="268"/>
        <v>2015</v>
      </c>
      <c r="U3423" s="16">
        <f t="shared" si="269"/>
        <v>42067.791238425925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4">
        <f t="shared" si="268"/>
        <v>2015</v>
      </c>
      <c r="U3424" s="16">
        <f t="shared" si="269"/>
        <v>42352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4">
        <f t="shared" si="268"/>
        <v>2015</v>
      </c>
      <c r="U3425" s="16">
        <f t="shared" si="269"/>
        <v>42118.911354166667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4">
        <f t="shared" si="268"/>
        <v>2015</v>
      </c>
      <c r="U3426" s="16">
        <f t="shared" si="269"/>
        <v>42040.290972222225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4">
        <f t="shared" si="268"/>
        <v>2014</v>
      </c>
      <c r="U3427" s="16">
        <f t="shared" si="269"/>
        <v>41916.617314814815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4">
        <f t="shared" si="268"/>
        <v>2014</v>
      </c>
      <c r="U3428" s="16">
        <f t="shared" si="269"/>
        <v>41903.083333333336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4">
        <f t="shared" si="268"/>
        <v>2014</v>
      </c>
      <c r="U3429" s="16">
        <f t="shared" si="269"/>
        <v>41822.645277777774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4">
        <f t="shared" si="268"/>
        <v>2015</v>
      </c>
      <c r="U3430" s="16">
        <f t="shared" si="269"/>
        <v>42063.708333333328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4">
        <f t="shared" si="268"/>
        <v>2016</v>
      </c>
      <c r="U3431" s="16">
        <f t="shared" si="269"/>
        <v>42676.021539351852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4">
        <f t="shared" si="268"/>
        <v>2014</v>
      </c>
      <c r="U3432" s="16">
        <f t="shared" si="269"/>
        <v>41850.945613425924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4">
        <f t="shared" si="268"/>
        <v>2014</v>
      </c>
      <c r="U3433" s="16">
        <f t="shared" si="269"/>
        <v>41869.730937500004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4">
        <f t="shared" si="268"/>
        <v>2016</v>
      </c>
      <c r="U3434" s="16">
        <f t="shared" si="269"/>
        <v>42405.916666666672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4">
        <f t="shared" si="268"/>
        <v>2014</v>
      </c>
      <c r="U3435" s="16">
        <f t="shared" si="269"/>
        <v>41807.125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4">
        <f t="shared" si="268"/>
        <v>2014</v>
      </c>
      <c r="U3436" s="16">
        <f t="shared" si="269"/>
        <v>41830.380428240744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4">
        <f t="shared" si="268"/>
        <v>2016</v>
      </c>
      <c r="U3437" s="16">
        <f t="shared" si="269"/>
        <v>42589.125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4">
        <f t="shared" si="268"/>
        <v>2014</v>
      </c>
      <c r="U3438" s="16">
        <f t="shared" si="269"/>
        <v>41872.686111111114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4">
        <f t="shared" si="268"/>
        <v>2015</v>
      </c>
      <c r="U3439" s="16">
        <f t="shared" si="269"/>
        <v>42235.710879629631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4">
        <f t="shared" si="268"/>
        <v>2015</v>
      </c>
      <c r="U3440" s="16">
        <f t="shared" si="269"/>
        <v>42126.875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4">
        <f t="shared" si="268"/>
        <v>2016</v>
      </c>
      <c r="U3441" s="16">
        <f t="shared" si="269"/>
        <v>42388.207638888889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4">
        <f t="shared" si="268"/>
        <v>2014</v>
      </c>
      <c r="U3442" s="16">
        <f t="shared" si="269"/>
        <v>41831.677083333336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4">
        <f t="shared" si="268"/>
        <v>2015</v>
      </c>
      <c r="U3443" s="16">
        <f t="shared" si="269"/>
        <v>42321.845138888893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4">
        <f t="shared" si="268"/>
        <v>2015</v>
      </c>
      <c r="U3444" s="16">
        <f t="shared" si="269"/>
        <v>42154.841111111105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4">
        <f t="shared" si="268"/>
        <v>2014</v>
      </c>
      <c r="U3445" s="16">
        <f t="shared" si="269"/>
        <v>41891.524837962963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4">
        <f t="shared" si="268"/>
        <v>2016</v>
      </c>
      <c r="U3446" s="16">
        <f t="shared" si="269"/>
        <v>42529.582638888889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4">
        <f t="shared" si="268"/>
        <v>2015</v>
      </c>
      <c r="U3447" s="16">
        <f t="shared" si="269"/>
        <v>42300.530509259261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4">
        <f t="shared" si="268"/>
        <v>2015</v>
      </c>
      <c r="U3448" s="16">
        <f t="shared" si="269"/>
        <v>42040.513888888891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4">
        <f t="shared" si="268"/>
        <v>2016</v>
      </c>
      <c r="U3449" s="16">
        <f t="shared" si="269"/>
        <v>42447.847361111111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4">
        <f t="shared" si="268"/>
        <v>2014</v>
      </c>
      <c r="U3450" s="16">
        <f t="shared" si="269"/>
        <v>41990.119085648148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4">
        <f t="shared" si="268"/>
        <v>2016</v>
      </c>
      <c r="U3451" s="16">
        <f t="shared" si="269"/>
        <v>42560.166666666672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4">
        <f t="shared" si="268"/>
        <v>2015</v>
      </c>
      <c r="U3452" s="16">
        <f t="shared" si="269"/>
        <v>42096.662858796291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4">
        <f t="shared" si="268"/>
        <v>2015</v>
      </c>
      <c r="U3453" s="16">
        <f t="shared" si="269"/>
        <v>42115.723692129628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4">
        <f t="shared" si="268"/>
        <v>2014</v>
      </c>
      <c r="U3454" s="16">
        <f t="shared" si="269"/>
        <v>41843.165972222225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4">
        <f t="shared" si="268"/>
        <v>2016</v>
      </c>
      <c r="U3455" s="16">
        <f t="shared" si="269"/>
        <v>42595.97865740741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4">
        <f t="shared" si="268"/>
        <v>2014</v>
      </c>
      <c r="U3456" s="16">
        <f t="shared" si="269"/>
        <v>41851.698599537034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4">
        <f t="shared" si="268"/>
        <v>2016</v>
      </c>
      <c r="U3457" s="16">
        <f t="shared" si="269"/>
        <v>42656.7503125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4">
        <f t="shared" si="268"/>
        <v>2014</v>
      </c>
      <c r="U3458" s="16">
        <f t="shared" si="269"/>
        <v>41852.290972222225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4">
        <f t="shared" ref="T3459:T3522" si="273">YEAR(S3459)</f>
        <v>2015</v>
      </c>
      <c r="U3459" s="16">
        <f t="shared" ref="U3459:U3522" si="274">(((I3459/60)/60)/24)+DATE(1970,1,1)</f>
        <v>42047.249305555553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4">
        <f t="shared" si="273"/>
        <v>2015</v>
      </c>
      <c r="U3460" s="16">
        <f t="shared" si="274"/>
        <v>42038.185416666667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4">
        <f t="shared" si="273"/>
        <v>2016</v>
      </c>
      <c r="U3461" s="16">
        <f t="shared" si="274"/>
        <v>42510.479861111111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4">
        <f t="shared" si="273"/>
        <v>2014</v>
      </c>
      <c r="U3462" s="16">
        <f t="shared" si="274"/>
        <v>41866.527222222219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4">
        <f t="shared" si="273"/>
        <v>2016</v>
      </c>
      <c r="U3463" s="16">
        <f t="shared" si="274"/>
        <v>42672.125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4">
        <f t="shared" si="273"/>
        <v>2015</v>
      </c>
      <c r="U3464" s="16">
        <f t="shared" si="274"/>
        <v>42195.75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4">
        <f t="shared" si="273"/>
        <v>2016</v>
      </c>
      <c r="U3465" s="16">
        <f t="shared" si="274"/>
        <v>42654.165972222225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4">
        <f t="shared" si="273"/>
        <v>2016</v>
      </c>
      <c r="U3466" s="16">
        <f t="shared" si="274"/>
        <v>42605.130057870367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4">
        <f t="shared" si="273"/>
        <v>2015</v>
      </c>
      <c r="U3467" s="16">
        <f t="shared" si="274"/>
        <v>42225.666666666672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4">
        <f t="shared" si="273"/>
        <v>2016</v>
      </c>
      <c r="U3468" s="16">
        <f t="shared" si="274"/>
        <v>42479.977430555555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4">
        <f t="shared" si="273"/>
        <v>2015</v>
      </c>
      <c r="U3469" s="16">
        <f t="shared" si="274"/>
        <v>42083.630000000005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4">
        <f t="shared" si="273"/>
        <v>2016</v>
      </c>
      <c r="U3470" s="16">
        <f t="shared" si="274"/>
        <v>42634.125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4">
        <f t="shared" si="273"/>
        <v>2016</v>
      </c>
      <c r="U3471" s="16">
        <f t="shared" si="274"/>
        <v>42488.641724537039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4">
        <f t="shared" si="273"/>
        <v>2016</v>
      </c>
      <c r="U3472" s="16">
        <f t="shared" si="274"/>
        <v>42566.901388888888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4">
        <f t="shared" si="273"/>
        <v>2014</v>
      </c>
      <c r="U3473" s="16">
        <f t="shared" si="274"/>
        <v>41882.833333333336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4">
        <f t="shared" si="273"/>
        <v>2014</v>
      </c>
      <c r="U3474" s="16">
        <f t="shared" si="274"/>
        <v>41949.249305555553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4">
        <f t="shared" si="273"/>
        <v>2015</v>
      </c>
      <c r="U3475" s="16">
        <f t="shared" si="274"/>
        <v>42083.852083333331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4">
        <f t="shared" si="273"/>
        <v>2016</v>
      </c>
      <c r="U3476" s="16">
        <f t="shared" si="274"/>
        <v>42571.501516203702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4">
        <f t="shared" si="273"/>
        <v>2014</v>
      </c>
      <c r="U3477" s="16">
        <f t="shared" si="274"/>
        <v>41946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4">
        <f t="shared" si="273"/>
        <v>2014</v>
      </c>
      <c r="U3478" s="16">
        <f t="shared" si="274"/>
        <v>41939.125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4">
        <f t="shared" si="273"/>
        <v>2015</v>
      </c>
      <c r="U3479" s="16">
        <f t="shared" si="274"/>
        <v>42141.125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4">
        <f t="shared" si="273"/>
        <v>2015</v>
      </c>
      <c r="U3480" s="16">
        <f t="shared" si="274"/>
        <v>42079.875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4">
        <f t="shared" si="273"/>
        <v>2014</v>
      </c>
      <c r="U3481" s="16">
        <f t="shared" si="274"/>
        <v>41811.855092592588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4">
        <f t="shared" si="273"/>
        <v>2015</v>
      </c>
      <c r="U3482" s="16">
        <f t="shared" si="274"/>
        <v>42195.875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4">
        <f t="shared" si="273"/>
        <v>2014</v>
      </c>
      <c r="U3483" s="16">
        <f t="shared" si="274"/>
        <v>42006.24754629629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4">
        <f t="shared" si="273"/>
        <v>2014</v>
      </c>
      <c r="U3484" s="16">
        <f t="shared" si="274"/>
        <v>41826.771597222221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4">
        <f t="shared" si="273"/>
        <v>2014</v>
      </c>
      <c r="U3485" s="16">
        <f t="shared" si="274"/>
        <v>41823.668761574074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4">
        <f t="shared" si="273"/>
        <v>2016</v>
      </c>
      <c r="U3486" s="16">
        <f t="shared" si="274"/>
        <v>42536.760405092587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4">
        <f t="shared" si="273"/>
        <v>2016</v>
      </c>
      <c r="U3487" s="16">
        <f t="shared" si="274"/>
        <v>42402.693055555559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4">
        <f t="shared" si="273"/>
        <v>2015</v>
      </c>
      <c r="U3488" s="16">
        <f t="shared" si="274"/>
        <v>42158.290972222225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4">
        <f t="shared" si="273"/>
        <v>2015</v>
      </c>
      <c r="U3489" s="16">
        <f t="shared" si="274"/>
        <v>42179.940416666665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4">
        <f t="shared" si="273"/>
        <v>2015</v>
      </c>
      <c r="U3490" s="16">
        <f t="shared" si="274"/>
        <v>42111.666666666672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4">
        <f t="shared" si="273"/>
        <v>2014</v>
      </c>
      <c r="U3491" s="16">
        <f t="shared" si="274"/>
        <v>41783.875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4">
        <f t="shared" si="273"/>
        <v>2016</v>
      </c>
      <c r="U3492" s="16">
        <f t="shared" si="274"/>
        <v>42473.802361111113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4">
        <f t="shared" si="273"/>
        <v>2015</v>
      </c>
      <c r="U3493" s="16">
        <f t="shared" si="274"/>
        <v>42142.249814814815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4">
        <f t="shared" si="273"/>
        <v>2015</v>
      </c>
      <c r="U3494" s="16">
        <f t="shared" si="274"/>
        <v>42303.009224537032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4">
        <f t="shared" si="273"/>
        <v>2014</v>
      </c>
      <c r="U3495" s="16">
        <f t="shared" si="274"/>
        <v>41868.21597222222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4">
        <f t="shared" si="273"/>
        <v>2016</v>
      </c>
      <c r="U3496" s="16">
        <f t="shared" si="274"/>
        <v>42700.25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4">
        <f t="shared" si="273"/>
        <v>2014</v>
      </c>
      <c r="U3497" s="16">
        <f t="shared" si="274"/>
        <v>41944.720833333333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4">
        <f t="shared" si="273"/>
        <v>2016</v>
      </c>
      <c r="U3498" s="16">
        <f t="shared" si="274"/>
        <v>42624.846828703703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4">
        <f t="shared" si="273"/>
        <v>2016</v>
      </c>
      <c r="U3499" s="16">
        <f t="shared" si="274"/>
        <v>42523.916666666672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4">
        <f t="shared" si="273"/>
        <v>2016</v>
      </c>
      <c r="U3500" s="16">
        <f t="shared" si="274"/>
        <v>42518.905555555553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4">
        <f t="shared" si="273"/>
        <v>2015</v>
      </c>
      <c r="U3501" s="16">
        <f t="shared" si="274"/>
        <v>42186.290972222225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4">
        <f t="shared" si="273"/>
        <v>2016</v>
      </c>
      <c r="U3502" s="16">
        <f t="shared" si="274"/>
        <v>42436.207638888889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4">
        <f t="shared" si="273"/>
        <v>2015</v>
      </c>
      <c r="U3503" s="16">
        <f t="shared" si="274"/>
        <v>42258.763831018514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4">
        <f t="shared" si="273"/>
        <v>2016</v>
      </c>
      <c r="U3504" s="16">
        <f t="shared" si="274"/>
        <v>42445.165972222225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4">
        <f t="shared" si="273"/>
        <v>2016</v>
      </c>
      <c r="U3505" s="16">
        <f t="shared" si="274"/>
        <v>42575.478333333333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4">
        <f t="shared" si="273"/>
        <v>2015</v>
      </c>
      <c r="U3506" s="16">
        <f t="shared" si="274"/>
        <v>42327.790405092594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4">
        <f t="shared" si="273"/>
        <v>2014</v>
      </c>
      <c r="U3507" s="16">
        <f t="shared" si="274"/>
        <v>41772.166666666664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4">
        <f t="shared" si="273"/>
        <v>2014</v>
      </c>
      <c r="U3508" s="16">
        <f t="shared" si="274"/>
        <v>41874.734259259261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4">
        <f t="shared" si="273"/>
        <v>2016</v>
      </c>
      <c r="U3509" s="16">
        <f t="shared" si="274"/>
        <v>42521.92288194444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4">
        <f t="shared" si="273"/>
        <v>2016</v>
      </c>
      <c r="U3510" s="16">
        <f t="shared" si="274"/>
        <v>42500.875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4">
        <f t="shared" si="273"/>
        <v>2014</v>
      </c>
      <c r="U3511" s="16">
        <f t="shared" si="274"/>
        <v>41964.204861111109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4">
        <f t="shared" si="273"/>
        <v>2014</v>
      </c>
      <c r="U3512" s="16">
        <f t="shared" si="274"/>
        <v>41822.62090277778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4">
        <f t="shared" si="273"/>
        <v>2014</v>
      </c>
      <c r="U3513" s="16">
        <f t="shared" si="274"/>
        <v>41950.770833333336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4">
        <f t="shared" si="273"/>
        <v>2015</v>
      </c>
      <c r="U3514" s="16">
        <f t="shared" si="274"/>
        <v>42117.49527777778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4">
        <f t="shared" si="273"/>
        <v>2014</v>
      </c>
      <c r="U3515" s="16">
        <f t="shared" si="274"/>
        <v>41794.207638888889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4">
        <f t="shared" si="273"/>
        <v>2015</v>
      </c>
      <c r="U3516" s="16">
        <f t="shared" si="274"/>
        <v>42037.207638888889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4">
        <f t="shared" si="273"/>
        <v>2015</v>
      </c>
      <c r="U3517" s="16">
        <f t="shared" si="274"/>
        <v>42155.772812499999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4">
        <f t="shared" si="273"/>
        <v>2014</v>
      </c>
      <c r="U3518" s="16">
        <f t="shared" si="274"/>
        <v>41890.125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4">
        <f t="shared" si="273"/>
        <v>2014</v>
      </c>
      <c r="U3519" s="16">
        <f t="shared" si="274"/>
        <v>41824.458333333336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4">
        <f t="shared" si="273"/>
        <v>2014</v>
      </c>
      <c r="U3520" s="16">
        <f t="shared" si="274"/>
        <v>41914.597916666666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4">
        <f t="shared" si="273"/>
        <v>2015</v>
      </c>
      <c r="U3521" s="16">
        <f t="shared" si="274"/>
        <v>42067.598958333328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4">
        <f t="shared" si="273"/>
        <v>2015</v>
      </c>
      <c r="U3522" s="16">
        <f t="shared" si="274"/>
        <v>42253.57430555555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4">
        <f t="shared" ref="T3523:T3586" si="278">YEAR(S3523)</f>
        <v>2014</v>
      </c>
      <c r="U3523" s="16">
        <f t="shared" ref="U3523:U3586" si="279">(((I3523/60)/60)/24)+DATE(1970,1,1)</f>
        <v>41911.361342592594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4">
        <f t="shared" si="278"/>
        <v>2015</v>
      </c>
      <c r="U3524" s="16">
        <f t="shared" si="279"/>
        <v>42262.420833333337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4">
        <f t="shared" si="278"/>
        <v>2016</v>
      </c>
      <c r="U3525" s="16">
        <f t="shared" si="279"/>
        <v>42638.958333333328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4">
        <f t="shared" si="278"/>
        <v>2014</v>
      </c>
      <c r="U3526" s="16">
        <f t="shared" si="279"/>
        <v>41895.166666666664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4">
        <f t="shared" si="278"/>
        <v>2015</v>
      </c>
      <c r="U3527" s="16">
        <f t="shared" si="279"/>
        <v>42225.666666666672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4">
        <f t="shared" si="278"/>
        <v>2016</v>
      </c>
      <c r="U3528" s="16">
        <f t="shared" si="279"/>
        <v>42488.249305555553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4">
        <f t="shared" si="278"/>
        <v>2015</v>
      </c>
      <c r="U3529" s="16">
        <f t="shared" si="279"/>
        <v>42196.165972222225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4">
        <f t="shared" si="278"/>
        <v>2016</v>
      </c>
      <c r="U3530" s="16">
        <f t="shared" si="279"/>
        <v>42753.50136574074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4">
        <f t="shared" si="278"/>
        <v>2015</v>
      </c>
      <c r="U3531" s="16">
        <f t="shared" si="279"/>
        <v>42198.041666666672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4">
        <f t="shared" si="278"/>
        <v>2016</v>
      </c>
      <c r="U3532" s="16">
        <f t="shared" si="279"/>
        <v>42470.833333333328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4">
        <f t="shared" si="278"/>
        <v>2016</v>
      </c>
      <c r="U3533" s="16">
        <f t="shared" si="279"/>
        <v>42551.654328703706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4">
        <f t="shared" si="278"/>
        <v>2014</v>
      </c>
      <c r="U3534" s="16">
        <f t="shared" si="279"/>
        <v>41900.165972222225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4">
        <f t="shared" si="278"/>
        <v>2015</v>
      </c>
      <c r="U3535" s="16">
        <f t="shared" si="279"/>
        <v>42319.802858796291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4">
        <f t="shared" si="278"/>
        <v>2015</v>
      </c>
      <c r="U3536" s="16">
        <f t="shared" si="279"/>
        <v>42278.6252662037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4">
        <f t="shared" si="278"/>
        <v>2015</v>
      </c>
      <c r="U3537" s="16">
        <f t="shared" si="279"/>
        <v>42279.75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4">
        <f t="shared" si="278"/>
        <v>2015</v>
      </c>
      <c r="U3538" s="16">
        <f t="shared" si="279"/>
        <v>42358.499305555553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4">
        <f t="shared" si="278"/>
        <v>2014</v>
      </c>
      <c r="U3539" s="16">
        <f t="shared" si="279"/>
        <v>41960.332638888889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4">
        <f t="shared" si="278"/>
        <v>2016</v>
      </c>
      <c r="U3540" s="16">
        <f t="shared" si="279"/>
        <v>42599.420601851853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4">
        <f t="shared" si="278"/>
        <v>2016</v>
      </c>
      <c r="U3541" s="16">
        <f t="shared" si="279"/>
        <v>42621.756041666667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4">
        <f t="shared" si="278"/>
        <v>2016</v>
      </c>
      <c r="U3542" s="16">
        <f t="shared" si="279"/>
        <v>42547.003368055557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4">
        <f t="shared" si="278"/>
        <v>2015</v>
      </c>
      <c r="U3543" s="16">
        <f t="shared" si="279"/>
        <v>42247.730034722219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4">
        <f t="shared" si="278"/>
        <v>2014</v>
      </c>
      <c r="U3544" s="16">
        <f t="shared" si="279"/>
        <v>41889.599791666667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4">
        <f t="shared" si="278"/>
        <v>2015</v>
      </c>
      <c r="U3545" s="16">
        <f t="shared" si="279"/>
        <v>42180.755312499998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4">
        <f t="shared" si="278"/>
        <v>2015</v>
      </c>
      <c r="U3546" s="16">
        <f t="shared" si="279"/>
        <v>42070.831678240742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4">
        <f t="shared" si="278"/>
        <v>2015</v>
      </c>
      <c r="U3547" s="16">
        <f t="shared" si="279"/>
        <v>42105.807395833333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4">
        <f t="shared" si="278"/>
        <v>2015</v>
      </c>
      <c r="U3548" s="16">
        <f t="shared" si="279"/>
        <v>42095.165972222225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4">
        <f t="shared" si="278"/>
        <v>2016</v>
      </c>
      <c r="U3549" s="16">
        <f t="shared" si="279"/>
        <v>42504.165972222225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4">
        <f t="shared" si="278"/>
        <v>2016</v>
      </c>
      <c r="U3550" s="16">
        <f t="shared" si="279"/>
        <v>42434.041666666672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4">
        <f t="shared" si="278"/>
        <v>2015</v>
      </c>
      <c r="U3551" s="16">
        <f t="shared" si="279"/>
        <v>42251.394363425927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4">
        <f t="shared" si="278"/>
        <v>2016</v>
      </c>
      <c r="U3552" s="16">
        <f t="shared" si="279"/>
        <v>42492.893495370372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4">
        <f t="shared" si="278"/>
        <v>2014</v>
      </c>
      <c r="U3553" s="16">
        <f t="shared" si="279"/>
        <v>41781.921527777777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4">
        <f t="shared" si="278"/>
        <v>2014</v>
      </c>
      <c r="U3554" s="16">
        <f t="shared" si="279"/>
        <v>41818.587083333332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4">
        <f t="shared" si="278"/>
        <v>2015</v>
      </c>
      <c r="U3555" s="16">
        <f t="shared" si="279"/>
        <v>42228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4">
        <f t="shared" si="278"/>
        <v>2015</v>
      </c>
      <c r="U3556" s="16">
        <f t="shared" si="279"/>
        <v>42046.708333333328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4">
        <f t="shared" si="278"/>
        <v>2016</v>
      </c>
      <c r="U3557" s="16">
        <f t="shared" si="279"/>
        <v>42691.483726851846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4">
        <f t="shared" si="278"/>
        <v>2014</v>
      </c>
      <c r="U3558" s="16">
        <f t="shared" si="279"/>
        <v>41868.649583333332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4">
        <f t="shared" si="278"/>
        <v>2014</v>
      </c>
      <c r="U3559" s="16">
        <f t="shared" si="279"/>
        <v>41764.276747685188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4">
        <f t="shared" si="278"/>
        <v>2015</v>
      </c>
      <c r="U3560" s="16">
        <f t="shared" si="279"/>
        <v>42181.875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4">
        <f t="shared" si="278"/>
        <v>2015</v>
      </c>
      <c r="U3561" s="16">
        <f t="shared" si="279"/>
        <v>42216.373611111107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4">
        <f t="shared" si="278"/>
        <v>2015</v>
      </c>
      <c r="U3562" s="16">
        <f t="shared" si="279"/>
        <v>42151.114583333328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4">
        <f t="shared" si="278"/>
        <v>2015</v>
      </c>
      <c r="U3563" s="16">
        <f t="shared" si="279"/>
        <v>42221.774999999994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4">
        <f t="shared" si="278"/>
        <v>2016</v>
      </c>
      <c r="U3564" s="16">
        <f t="shared" si="279"/>
        <v>42442.916666666672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4">
        <f t="shared" si="278"/>
        <v>2016</v>
      </c>
      <c r="U3565" s="16">
        <f t="shared" si="279"/>
        <v>42583.791666666672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4">
        <f t="shared" si="278"/>
        <v>2015</v>
      </c>
      <c r="U3566" s="16">
        <f t="shared" si="279"/>
        <v>42282.666666666672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4">
        <f t="shared" si="278"/>
        <v>2014</v>
      </c>
      <c r="U3567" s="16">
        <f t="shared" si="279"/>
        <v>42004.743148148147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4">
        <f t="shared" si="278"/>
        <v>2014</v>
      </c>
      <c r="U3568" s="16">
        <f t="shared" si="279"/>
        <v>42027.507905092592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4">
        <f t="shared" si="278"/>
        <v>2015</v>
      </c>
      <c r="U3569" s="16">
        <f t="shared" si="279"/>
        <v>42165.810694444444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4">
        <f t="shared" si="278"/>
        <v>2014</v>
      </c>
      <c r="U3570" s="16">
        <f t="shared" si="279"/>
        <v>41899.740671296298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4">
        <f t="shared" si="278"/>
        <v>2014</v>
      </c>
      <c r="U3571" s="16">
        <f t="shared" si="279"/>
        <v>42012.688611111109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4">
        <f t="shared" si="278"/>
        <v>2014</v>
      </c>
      <c r="U3572" s="16">
        <f t="shared" si="279"/>
        <v>42004.291666666672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4">
        <f t="shared" si="278"/>
        <v>2014</v>
      </c>
      <c r="U3573" s="16">
        <f t="shared" si="279"/>
        <v>41942.858946759261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4">
        <f t="shared" si="278"/>
        <v>2015</v>
      </c>
      <c r="U3574" s="16">
        <f t="shared" si="279"/>
        <v>42176.570393518516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4">
        <f t="shared" si="278"/>
        <v>2014</v>
      </c>
      <c r="U3575" s="16">
        <f t="shared" si="279"/>
        <v>41951.417199074072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4">
        <f t="shared" si="278"/>
        <v>2014</v>
      </c>
      <c r="U3576" s="16">
        <f t="shared" si="279"/>
        <v>41956.984351851846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4">
        <f t="shared" si="278"/>
        <v>2016</v>
      </c>
      <c r="U3577" s="16">
        <f t="shared" si="279"/>
        <v>42593.165972222225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4">
        <f t="shared" si="278"/>
        <v>2016</v>
      </c>
      <c r="U3578" s="16">
        <f t="shared" si="279"/>
        <v>42709.590902777782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4">
        <f t="shared" si="278"/>
        <v>2015</v>
      </c>
      <c r="U3579" s="16">
        <f t="shared" si="279"/>
        <v>42120.26944444445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4">
        <f t="shared" si="278"/>
        <v>2016</v>
      </c>
      <c r="U3580" s="16">
        <f t="shared" si="279"/>
        <v>42490.733530092592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4">
        <f t="shared" si="278"/>
        <v>2016</v>
      </c>
      <c r="U3581" s="16">
        <f t="shared" si="279"/>
        <v>42460.720555555556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4">
        <f t="shared" si="278"/>
        <v>2015</v>
      </c>
      <c r="U3582" s="16">
        <f t="shared" si="279"/>
        <v>42064.207638888889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4">
        <f t="shared" si="278"/>
        <v>2014</v>
      </c>
      <c r="U3583" s="16">
        <f t="shared" si="279"/>
        <v>41850.471180555556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4">
        <f t="shared" si="278"/>
        <v>2016</v>
      </c>
      <c r="U3584" s="16">
        <f t="shared" si="279"/>
        <v>42465.095856481479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4">
        <f t="shared" si="278"/>
        <v>2016</v>
      </c>
      <c r="U3585" s="16">
        <f t="shared" si="279"/>
        <v>42478.384317129632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4">
        <f t="shared" si="278"/>
        <v>2015</v>
      </c>
      <c r="U3586" s="16">
        <f t="shared" si="279"/>
        <v>42198.316481481481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4">
        <f t="shared" ref="T3587:T3650" si="283">YEAR(S3587)</f>
        <v>2014</v>
      </c>
      <c r="U3587" s="16">
        <f t="shared" ref="U3587:U3650" si="284">(((I3587/60)/60)/24)+DATE(1970,1,1)</f>
        <v>41994.716319444444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4">
        <f t="shared" si="283"/>
        <v>2016</v>
      </c>
      <c r="U3588" s="16">
        <f t="shared" si="284"/>
        <v>42636.697569444441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4">
        <f t="shared" si="283"/>
        <v>2016</v>
      </c>
      <c r="U3589" s="16">
        <f t="shared" si="284"/>
        <v>42548.791666666672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4">
        <f t="shared" si="283"/>
        <v>2015</v>
      </c>
      <c r="U3590" s="16">
        <f t="shared" si="284"/>
        <v>42123.958333333328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4">
        <f t="shared" si="283"/>
        <v>2015</v>
      </c>
      <c r="U3591" s="16">
        <f t="shared" si="284"/>
        <v>42150.647534722222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4">
        <f t="shared" si="283"/>
        <v>2014</v>
      </c>
      <c r="U3592" s="16">
        <f t="shared" si="284"/>
        <v>41932.333726851852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4">
        <f t="shared" si="283"/>
        <v>2014</v>
      </c>
      <c r="U3593" s="16">
        <f t="shared" si="284"/>
        <v>42028.207638888889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4">
        <f t="shared" si="283"/>
        <v>2014</v>
      </c>
      <c r="U3594" s="16">
        <f t="shared" si="284"/>
        <v>42046.207638888889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4">
        <f t="shared" si="283"/>
        <v>2014</v>
      </c>
      <c r="U3595" s="16">
        <f t="shared" si="284"/>
        <v>42009.851388888885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4">
        <f t="shared" si="283"/>
        <v>2016</v>
      </c>
      <c r="U3596" s="16">
        <f t="shared" si="284"/>
        <v>42617.066921296297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4">
        <f t="shared" si="283"/>
        <v>2015</v>
      </c>
      <c r="U3597" s="16">
        <f t="shared" si="284"/>
        <v>42076.290972222225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4">
        <f t="shared" si="283"/>
        <v>2014</v>
      </c>
      <c r="U3598" s="16">
        <f t="shared" si="284"/>
        <v>41877.715069444443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4">
        <f t="shared" si="283"/>
        <v>2016</v>
      </c>
      <c r="U3599" s="16">
        <f t="shared" si="284"/>
        <v>42432.249305555553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4">
        <f t="shared" si="283"/>
        <v>2014</v>
      </c>
      <c r="U3600" s="16">
        <f t="shared" si="284"/>
        <v>41885.207638888889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4">
        <f t="shared" si="283"/>
        <v>2015</v>
      </c>
      <c r="U3601" s="16">
        <f t="shared" si="284"/>
        <v>42246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4">
        <f t="shared" si="283"/>
        <v>2016</v>
      </c>
      <c r="U3602" s="16">
        <f t="shared" si="284"/>
        <v>42656.849120370374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4">
        <f t="shared" si="283"/>
        <v>2014</v>
      </c>
      <c r="U3603" s="16">
        <f t="shared" si="284"/>
        <v>42020.99863425926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4">
        <f t="shared" si="283"/>
        <v>2016</v>
      </c>
      <c r="U3604" s="16">
        <f t="shared" si="284"/>
        <v>42507.894432870366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4">
        <f t="shared" si="283"/>
        <v>2015</v>
      </c>
      <c r="U3605" s="16">
        <f t="shared" si="284"/>
        <v>42313.906018518523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4">
        <f t="shared" si="283"/>
        <v>2016</v>
      </c>
      <c r="U3606" s="16">
        <f t="shared" si="284"/>
        <v>42489.290972222225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4">
        <f t="shared" si="283"/>
        <v>2016</v>
      </c>
      <c r="U3607" s="16">
        <f t="shared" si="284"/>
        <v>42413.793124999997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4">
        <f t="shared" si="283"/>
        <v>2016</v>
      </c>
      <c r="U3608" s="16">
        <f t="shared" si="284"/>
        <v>42596.604826388888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4">
        <f t="shared" si="283"/>
        <v>2015</v>
      </c>
      <c r="U3609" s="16">
        <f t="shared" si="284"/>
        <v>42353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4">
        <f t="shared" si="283"/>
        <v>2016</v>
      </c>
      <c r="U3610" s="16">
        <f t="shared" si="284"/>
        <v>42538.583333333328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4">
        <f t="shared" si="283"/>
        <v>2016</v>
      </c>
      <c r="U3611" s="16">
        <f t="shared" si="284"/>
        <v>42459.950057870374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4">
        <f t="shared" si="283"/>
        <v>2015</v>
      </c>
      <c r="U3612" s="16">
        <f t="shared" si="284"/>
        <v>42233.432129629626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4">
        <f t="shared" si="283"/>
        <v>2015</v>
      </c>
      <c r="U3613" s="16">
        <f t="shared" si="284"/>
        <v>42102.370381944449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4">
        <f t="shared" si="283"/>
        <v>2014</v>
      </c>
      <c r="U3614" s="16">
        <f t="shared" si="284"/>
        <v>41799.726979166669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4">
        <f t="shared" si="283"/>
        <v>2014</v>
      </c>
      <c r="U3615" s="16">
        <f t="shared" si="284"/>
        <v>41818.58997685185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4">
        <f t="shared" si="283"/>
        <v>2015</v>
      </c>
      <c r="U3616" s="16">
        <f t="shared" si="284"/>
        <v>42174.041851851856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4">
        <f t="shared" si="283"/>
        <v>2015</v>
      </c>
      <c r="U3617" s="16">
        <f t="shared" si="284"/>
        <v>42348.593703703707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4">
        <f t="shared" si="283"/>
        <v>2015</v>
      </c>
      <c r="U3618" s="16">
        <f t="shared" si="284"/>
        <v>42082.908148148148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4">
        <f t="shared" si="283"/>
        <v>2017</v>
      </c>
      <c r="U3619" s="16">
        <f t="shared" si="284"/>
        <v>42794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4">
        <f t="shared" si="283"/>
        <v>2015</v>
      </c>
      <c r="U3620" s="16">
        <f t="shared" si="284"/>
        <v>42158.627893518518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4">
        <f t="shared" si="283"/>
        <v>2016</v>
      </c>
      <c r="U3621" s="16">
        <f t="shared" si="284"/>
        <v>42693.916666666672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4">
        <f t="shared" si="283"/>
        <v>2015</v>
      </c>
      <c r="U3622" s="16">
        <f t="shared" si="284"/>
        <v>42068.166666666672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4">
        <f t="shared" si="283"/>
        <v>2016</v>
      </c>
      <c r="U3623" s="16">
        <f t="shared" si="284"/>
        <v>42643.875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4">
        <f t="shared" si="283"/>
        <v>2014</v>
      </c>
      <c r="U3624" s="16">
        <f t="shared" si="284"/>
        <v>41910.140972222223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4">
        <f t="shared" si="283"/>
        <v>2014</v>
      </c>
      <c r="U3625" s="16">
        <f t="shared" si="284"/>
        <v>41846.291666666664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4">
        <f t="shared" si="283"/>
        <v>2016</v>
      </c>
      <c r="U3626" s="16">
        <f t="shared" si="284"/>
        <v>42605.774189814809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4">
        <f t="shared" si="283"/>
        <v>2015</v>
      </c>
      <c r="U3627" s="16">
        <f t="shared" si="284"/>
        <v>42187.652511574073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4">
        <f t="shared" si="283"/>
        <v>2014</v>
      </c>
      <c r="U3628" s="16">
        <f t="shared" si="284"/>
        <v>41867.667326388888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4">
        <f t="shared" si="283"/>
        <v>2016</v>
      </c>
      <c r="U3629" s="16">
        <f t="shared" si="284"/>
        <v>42511.165972222225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4">
        <f t="shared" si="283"/>
        <v>2015</v>
      </c>
      <c r="U3630" s="16">
        <f t="shared" si="284"/>
        <v>42351.874953703707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4">
        <f t="shared" si="283"/>
        <v>2016</v>
      </c>
      <c r="U3631" s="16">
        <f t="shared" si="284"/>
        <v>42495.708333333328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4">
        <f t="shared" si="283"/>
        <v>2014</v>
      </c>
      <c r="U3632" s="16">
        <f t="shared" si="284"/>
        <v>41972.888773148152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4">
        <f t="shared" si="283"/>
        <v>2014</v>
      </c>
      <c r="U3633" s="16">
        <f t="shared" si="284"/>
        <v>41905.165972222225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4">
        <f t="shared" si="283"/>
        <v>2014</v>
      </c>
      <c r="U3634" s="16">
        <f t="shared" si="284"/>
        <v>41966.936909722222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4">
        <f t="shared" si="283"/>
        <v>2016</v>
      </c>
      <c r="U3635" s="16">
        <f t="shared" si="284"/>
        <v>42693.041666666672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4">
        <f t="shared" si="283"/>
        <v>2016</v>
      </c>
      <c r="U3636" s="16">
        <f t="shared" si="284"/>
        <v>42749.165972222225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4">
        <f t="shared" si="283"/>
        <v>2016</v>
      </c>
      <c r="U3637" s="16">
        <f t="shared" si="284"/>
        <v>42480.88282407407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4">
        <f t="shared" si="283"/>
        <v>2015</v>
      </c>
      <c r="U3638" s="16">
        <f t="shared" si="284"/>
        <v>42261.694780092599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4">
        <f t="shared" si="283"/>
        <v>2014</v>
      </c>
      <c r="U3639" s="16">
        <f t="shared" si="284"/>
        <v>42005.700636574074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4">
        <f t="shared" si="283"/>
        <v>2015</v>
      </c>
      <c r="U3640" s="16">
        <f t="shared" si="284"/>
        <v>42113.631157407406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4">
        <f t="shared" si="283"/>
        <v>2016</v>
      </c>
      <c r="U3641" s="16">
        <f t="shared" si="284"/>
        <v>42650.632638888885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4">
        <f t="shared" si="283"/>
        <v>2015</v>
      </c>
      <c r="U3642" s="16">
        <f t="shared" si="284"/>
        <v>42134.781597222223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4">
        <f t="shared" si="283"/>
        <v>2014</v>
      </c>
      <c r="U3643" s="16">
        <f t="shared" si="284"/>
        <v>41917.208333333336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4">
        <f t="shared" si="283"/>
        <v>2015</v>
      </c>
      <c r="U3644" s="16">
        <f t="shared" si="284"/>
        <v>42338.708333333328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4">
        <f t="shared" si="283"/>
        <v>2015</v>
      </c>
      <c r="U3645" s="16">
        <f t="shared" si="284"/>
        <v>42325.185636574075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4">
        <f t="shared" si="283"/>
        <v>2016</v>
      </c>
      <c r="U3646" s="16">
        <f t="shared" si="284"/>
        <v>42437.207638888889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4">
        <f t="shared" si="283"/>
        <v>2016</v>
      </c>
      <c r="U3647" s="16">
        <f t="shared" si="284"/>
        <v>42696.012013888889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4">
        <f t="shared" si="283"/>
        <v>2015</v>
      </c>
      <c r="U3648" s="16">
        <f t="shared" si="284"/>
        <v>42171.979166666672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4">
        <f t="shared" si="283"/>
        <v>2016</v>
      </c>
      <c r="U3649" s="16">
        <f t="shared" si="284"/>
        <v>42643.749155092592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4">
        <f t="shared" si="283"/>
        <v>2014</v>
      </c>
      <c r="U3650" s="16">
        <f t="shared" si="284"/>
        <v>41917.292187500003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4">
        <f t="shared" ref="T3651:T3714" si="288">YEAR(S3651)</f>
        <v>2014</v>
      </c>
      <c r="U3651" s="16">
        <f t="shared" ref="U3651:U3714" si="289">(((I3651/60)/60)/24)+DATE(1970,1,1)</f>
        <v>41806.712893518517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4">
        <f t="shared" si="288"/>
        <v>2016</v>
      </c>
      <c r="U3652" s="16">
        <f t="shared" si="289"/>
        <v>42402.478981481487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4">
        <f t="shared" si="288"/>
        <v>2014</v>
      </c>
      <c r="U3653" s="16">
        <f t="shared" si="289"/>
        <v>41861.665972222225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4">
        <f t="shared" si="288"/>
        <v>2016</v>
      </c>
      <c r="U3654" s="16">
        <f t="shared" si="289"/>
        <v>42607.165972222225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4">
        <f t="shared" si="288"/>
        <v>2015</v>
      </c>
      <c r="U3655" s="16">
        <f t="shared" si="289"/>
        <v>42221.363506944443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4">
        <f t="shared" si="288"/>
        <v>2016</v>
      </c>
      <c r="U3656" s="16">
        <f t="shared" si="289"/>
        <v>42463.708333333328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4">
        <f t="shared" si="288"/>
        <v>2015</v>
      </c>
      <c r="U3657" s="16">
        <f t="shared" si="289"/>
        <v>42203.290972222225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4">
        <f t="shared" si="288"/>
        <v>2017</v>
      </c>
      <c r="U3658" s="16">
        <f t="shared" si="289"/>
        <v>42767.957638888889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4">
        <f t="shared" si="288"/>
        <v>2016</v>
      </c>
      <c r="U3659" s="16">
        <f t="shared" si="289"/>
        <v>42522.904166666667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4">
        <f t="shared" si="288"/>
        <v>2014</v>
      </c>
      <c r="U3660" s="16">
        <f t="shared" si="289"/>
        <v>41822.165972222225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4">
        <f t="shared" si="288"/>
        <v>2015</v>
      </c>
      <c r="U3661" s="16">
        <f t="shared" si="289"/>
        <v>42082.610416666663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4">
        <f t="shared" si="288"/>
        <v>2014</v>
      </c>
      <c r="U3662" s="16">
        <f t="shared" si="289"/>
        <v>41996.881076388891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4">
        <f t="shared" si="288"/>
        <v>2016</v>
      </c>
      <c r="U3663" s="16">
        <f t="shared" si="289"/>
        <v>42470.166666666672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4">
        <f t="shared" si="288"/>
        <v>2015</v>
      </c>
      <c r="U3664" s="16">
        <f t="shared" si="289"/>
        <v>42094.178402777776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4">
        <f t="shared" si="288"/>
        <v>2016</v>
      </c>
      <c r="U3665" s="16">
        <f t="shared" si="289"/>
        <v>42725.493402777778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4">
        <f t="shared" si="288"/>
        <v>2016</v>
      </c>
      <c r="U3666" s="16">
        <f t="shared" si="289"/>
        <v>42537.248715277776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4">
        <f t="shared" si="288"/>
        <v>2015</v>
      </c>
      <c r="U3667" s="16">
        <f t="shared" si="289"/>
        <v>42305.829166666663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4">
        <f t="shared" si="288"/>
        <v>2014</v>
      </c>
      <c r="U3668" s="16">
        <f t="shared" si="289"/>
        <v>41844.291666666664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4">
        <f t="shared" si="288"/>
        <v>2015</v>
      </c>
      <c r="U3669" s="16">
        <f t="shared" si="289"/>
        <v>42203.970127314817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4">
        <f t="shared" si="288"/>
        <v>2015</v>
      </c>
      <c r="U3670" s="16">
        <f t="shared" si="289"/>
        <v>42208.772916666669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4">
        <f t="shared" si="288"/>
        <v>2015</v>
      </c>
      <c r="U3671" s="16">
        <f t="shared" si="289"/>
        <v>42166.675196759257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4">
        <f t="shared" si="288"/>
        <v>2015</v>
      </c>
      <c r="U3672" s="16">
        <f t="shared" si="289"/>
        <v>42155.958333333328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4">
        <f t="shared" si="288"/>
        <v>2014</v>
      </c>
      <c r="U3673" s="16">
        <f t="shared" si="289"/>
        <v>41841.165972222225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4">
        <f t="shared" si="288"/>
        <v>2014</v>
      </c>
      <c r="U3674" s="16">
        <f t="shared" si="289"/>
        <v>41908.946574074071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4">
        <f t="shared" si="288"/>
        <v>2014</v>
      </c>
      <c r="U3675" s="16">
        <f t="shared" si="289"/>
        <v>41948.536111111112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4">
        <f t="shared" si="288"/>
        <v>2016</v>
      </c>
      <c r="U3676" s="16">
        <f t="shared" si="289"/>
        <v>42616.873020833329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4">
        <f t="shared" si="288"/>
        <v>2016</v>
      </c>
      <c r="U3677" s="16">
        <f t="shared" si="289"/>
        <v>42505.958333333328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4">
        <f t="shared" si="288"/>
        <v>2014</v>
      </c>
      <c r="U3678" s="16">
        <f t="shared" si="289"/>
        <v>41894.815787037034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4">
        <f t="shared" si="288"/>
        <v>2014</v>
      </c>
      <c r="U3679" s="16">
        <f t="shared" si="289"/>
        <v>41823.165972222225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4">
        <f t="shared" si="288"/>
        <v>2015</v>
      </c>
      <c r="U3680" s="16">
        <f t="shared" si="289"/>
        <v>42155.531226851846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4">
        <f t="shared" si="288"/>
        <v>2014</v>
      </c>
      <c r="U3681" s="16">
        <f t="shared" si="289"/>
        <v>41821.207638888889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4">
        <f t="shared" si="288"/>
        <v>2016</v>
      </c>
      <c r="U3682" s="16">
        <f t="shared" si="289"/>
        <v>42648.454097222217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4">
        <f t="shared" si="288"/>
        <v>2016</v>
      </c>
      <c r="U3683" s="16">
        <f t="shared" si="289"/>
        <v>42384.651504629626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4">
        <f t="shared" si="288"/>
        <v>2014</v>
      </c>
      <c r="U3684" s="16">
        <f t="shared" si="289"/>
        <v>41806.290972222225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4">
        <f t="shared" si="288"/>
        <v>2016</v>
      </c>
      <c r="U3685" s="16">
        <f t="shared" si="289"/>
        <v>42663.116851851853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4">
        <f t="shared" si="288"/>
        <v>2015</v>
      </c>
      <c r="U3686" s="16">
        <f t="shared" si="289"/>
        <v>42249.180393518516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4">
        <f t="shared" si="288"/>
        <v>2014</v>
      </c>
      <c r="U3687" s="16">
        <f t="shared" si="289"/>
        <v>41778.875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4">
        <f t="shared" si="288"/>
        <v>2015</v>
      </c>
      <c r="U3688" s="16">
        <f t="shared" si="289"/>
        <v>42245.165972222225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4">
        <f t="shared" si="288"/>
        <v>2014</v>
      </c>
      <c r="U3689" s="16">
        <f t="shared" si="289"/>
        <v>41817.218229166669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4">
        <f t="shared" si="288"/>
        <v>2014</v>
      </c>
      <c r="U3690" s="16">
        <f t="shared" si="289"/>
        <v>41859.787083333329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4">
        <f t="shared" si="288"/>
        <v>2015</v>
      </c>
      <c r="U3691" s="16">
        <f t="shared" si="289"/>
        <v>42176.934027777781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4">
        <f t="shared" si="288"/>
        <v>2014</v>
      </c>
      <c r="U3692" s="16">
        <f t="shared" si="289"/>
        <v>41970.639849537038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4">
        <f t="shared" si="288"/>
        <v>2015</v>
      </c>
      <c r="U3693" s="16">
        <f t="shared" si="289"/>
        <v>42065.207638888889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4">
        <f t="shared" si="288"/>
        <v>2014</v>
      </c>
      <c r="U3694" s="16">
        <f t="shared" si="289"/>
        <v>41901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4">
        <f t="shared" si="288"/>
        <v>2015</v>
      </c>
      <c r="U3695" s="16">
        <f t="shared" si="289"/>
        <v>42338.9375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4">
        <f t="shared" si="288"/>
        <v>2016</v>
      </c>
      <c r="U3696" s="16">
        <f t="shared" si="289"/>
        <v>42527.083333333328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4">
        <f t="shared" si="288"/>
        <v>2014</v>
      </c>
      <c r="U3697" s="16">
        <f t="shared" si="289"/>
        <v>42015.870486111111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4">
        <f t="shared" si="288"/>
        <v>2014</v>
      </c>
      <c r="U3698" s="16">
        <f t="shared" si="289"/>
        <v>42048.617083333331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4">
        <f t="shared" si="288"/>
        <v>2016</v>
      </c>
      <c r="U3699" s="16">
        <f t="shared" si="289"/>
        <v>42500.465833333335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4">
        <f t="shared" si="288"/>
        <v>2016</v>
      </c>
      <c r="U3700" s="16">
        <f t="shared" si="289"/>
        <v>42431.806562500002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4">
        <f t="shared" si="288"/>
        <v>2014</v>
      </c>
      <c r="U3701" s="16">
        <f t="shared" si="289"/>
        <v>41927.602037037039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4">
        <f t="shared" si="288"/>
        <v>2014</v>
      </c>
      <c r="U3702" s="16">
        <f t="shared" si="289"/>
        <v>41912.666666666664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4">
        <f t="shared" si="288"/>
        <v>2015</v>
      </c>
      <c r="U3703" s="16">
        <f t="shared" si="289"/>
        <v>42159.541585648149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4">
        <f t="shared" si="288"/>
        <v>2016</v>
      </c>
      <c r="U3704" s="16">
        <f t="shared" si="289"/>
        <v>42561.957638888889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4">
        <f t="shared" si="288"/>
        <v>2016</v>
      </c>
      <c r="U3705" s="16">
        <f t="shared" si="289"/>
        <v>42595.290972222225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4">
        <f t="shared" si="288"/>
        <v>2016</v>
      </c>
      <c r="U3706" s="16">
        <f t="shared" si="289"/>
        <v>42521.689745370371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4">
        <f t="shared" si="288"/>
        <v>2014</v>
      </c>
      <c r="U3707" s="16">
        <f t="shared" si="289"/>
        <v>41813.75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4">
        <f t="shared" si="288"/>
        <v>2014</v>
      </c>
      <c r="U3708" s="16">
        <f t="shared" si="289"/>
        <v>41894.913761574076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4">
        <f t="shared" si="288"/>
        <v>2016</v>
      </c>
      <c r="U3709" s="16">
        <f t="shared" si="289"/>
        <v>42573.226388888885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4">
        <f t="shared" si="288"/>
        <v>2014</v>
      </c>
      <c r="U3710" s="16">
        <f t="shared" si="289"/>
        <v>41824.142199074071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4">
        <f t="shared" si="288"/>
        <v>2014</v>
      </c>
      <c r="U3711" s="16">
        <f t="shared" si="289"/>
        <v>41815.707708333335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4">
        <f t="shared" si="288"/>
        <v>2015</v>
      </c>
      <c r="U3712" s="16">
        <f t="shared" si="289"/>
        <v>42097.576249999998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4">
        <f t="shared" si="288"/>
        <v>2014</v>
      </c>
      <c r="U3713" s="16">
        <f t="shared" si="289"/>
        <v>41805.666666666664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4">
        <f t="shared" si="288"/>
        <v>2015</v>
      </c>
      <c r="U3714" s="16">
        <f t="shared" si="289"/>
        <v>42155.290972222225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4">
        <f t="shared" ref="T3715:T3778" si="293">YEAR(S3715)</f>
        <v>2016</v>
      </c>
      <c r="U3715" s="16">
        <f t="shared" ref="U3715:U3778" si="294">(((I3715/60)/60)/24)+DATE(1970,1,1)</f>
        <v>42525.738032407404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4">
        <f t="shared" si="293"/>
        <v>2015</v>
      </c>
      <c r="U3716" s="16">
        <f t="shared" si="294"/>
        <v>42150.165972222225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4">
        <f t="shared" si="293"/>
        <v>2015</v>
      </c>
      <c r="U3717" s="16">
        <f t="shared" si="294"/>
        <v>42094.536111111112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4">
        <f t="shared" si="293"/>
        <v>2015</v>
      </c>
      <c r="U3718" s="16">
        <f t="shared" si="294"/>
        <v>42390.887835648144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4">
        <f t="shared" si="293"/>
        <v>2015</v>
      </c>
      <c r="U3719" s="16">
        <f t="shared" si="294"/>
        <v>42133.866307870368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4">
        <f t="shared" si="293"/>
        <v>2015</v>
      </c>
      <c r="U3720" s="16">
        <f t="shared" si="294"/>
        <v>42062.716145833328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4">
        <f t="shared" si="293"/>
        <v>2015</v>
      </c>
      <c r="U3721" s="16">
        <f t="shared" si="294"/>
        <v>42177.729930555557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4">
        <f t="shared" si="293"/>
        <v>2015</v>
      </c>
      <c r="U3722" s="16">
        <f t="shared" si="294"/>
        <v>42187.993125000001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4">
        <f t="shared" si="293"/>
        <v>2014</v>
      </c>
      <c r="U3723" s="16">
        <f t="shared" si="294"/>
        <v>41948.977824074071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4">
        <f t="shared" si="293"/>
        <v>2016</v>
      </c>
      <c r="U3724" s="16">
        <f t="shared" si="294"/>
        <v>42411.957638888889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4">
        <f t="shared" si="293"/>
        <v>2014</v>
      </c>
      <c r="U3725" s="16">
        <f t="shared" si="294"/>
        <v>41973.794699074075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4">
        <f t="shared" si="293"/>
        <v>2016</v>
      </c>
      <c r="U3726" s="16">
        <f t="shared" si="294"/>
        <v>42494.958333333328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4">
        <f t="shared" si="293"/>
        <v>2016</v>
      </c>
      <c r="U3727" s="16">
        <f t="shared" si="294"/>
        <v>42418.895833333328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4">
        <f t="shared" si="293"/>
        <v>2016</v>
      </c>
      <c r="U3728" s="16">
        <f t="shared" si="294"/>
        <v>42489.875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4">
        <f t="shared" si="293"/>
        <v>2016</v>
      </c>
      <c r="U3729" s="16">
        <f t="shared" si="294"/>
        <v>42663.204861111109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4">
        <f t="shared" si="293"/>
        <v>2015</v>
      </c>
      <c r="U3730" s="16">
        <f t="shared" si="294"/>
        <v>42235.171018518522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4">
        <f t="shared" si="293"/>
        <v>2015</v>
      </c>
      <c r="U3731" s="16">
        <f t="shared" si="294"/>
        <v>42086.16333333333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4">
        <f t="shared" si="293"/>
        <v>2015</v>
      </c>
      <c r="U3732" s="16">
        <f t="shared" si="294"/>
        <v>42233.677766203706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4">
        <f t="shared" si="293"/>
        <v>2014</v>
      </c>
      <c r="U3733" s="16">
        <f t="shared" si="294"/>
        <v>42014.140972222223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4">
        <f t="shared" si="293"/>
        <v>2014</v>
      </c>
      <c r="U3734" s="16">
        <f t="shared" si="294"/>
        <v>42028.5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4">
        <f t="shared" si="293"/>
        <v>2015</v>
      </c>
      <c r="U3735" s="16">
        <f t="shared" si="294"/>
        <v>42112.9375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4">
        <f t="shared" si="293"/>
        <v>2015</v>
      </c>
      <c r="U3736" s="16">
        <f t="shared" si="294"/>
        <v>42149.901574074072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4">
        <f t="shared" si="293"/>
        <v>2015</v>
      </c>
      <c r="U3737" s="16">
        <f t="shared" si="294"/>
        <v>42152.693159722221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4">
        <f t="shared" si="293"/>
        <v>2015</v>
      </c>
      <c r="U3738" s="16">
        <f t="shared" si="294"/>
        <v>42086.75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4">
        <f t="shared" si="293"/>
        <v>2015</v>
      </c>
      <c r="U3739" s="16">
        <f t="shared" si="294"/>
        <v>42320.290972222225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4">
        <f t="shared" si="293"/>
        <v>2014</v>
      </c>
      <c r="U3740" s="16">
        <f t="shared" si="294"/>
        <v>41835.916666666664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4">
        <f t="shared" si="293"/>
        <v>2016</v>
      </c>
      <c r="U3741" s="16">
        <f t="shared" si="294"/>
        <v>42568.449861111112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4">
        <f t="shared" si="293"/>
        <v>2014</v>
      </c>
      <c r="U3742" s="16">
        <f t="shared" si="294"/>
        <v>41863.079143518517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4">
        <f t="shared" si="293"/>
        <v>2015</v>
      </c>
      <c r="U3743" s="16">
        <f t="shared" si="294"/>
        <v>42355.920717592591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4">
        <f t="shared" si="293"/>
        <v>2014</v>
      </c>
      <c r="U3744" s="16">
        <f t="shared" si="294"/>
        <v>41888.214629629627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4">
        <f t="shared" si="293"/>
        <v>2014</v>
      </c>
      <c r="U3745" s="16">
        <f t="shared" si="294"/>
        <v>41823.710231481484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4">
        <f t="shared" si="293"/>
        <v>2014</v>
      </c>
      <c r="U3746" s="16">
        <f t="shared" si="294"/>
        <v>41825.165972222225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4">
        <f t="shared" si="293"/>
        <v>2014</v>
      </c>
      <c r="U3747" s="16">
        <f t="shared" si="294"/>
        <v>41861.697939814818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4">
        <f t="shared" si="293"/>
        <v>2016</v>
      </c>
      <c r="U3748" s="16">
        <f t="shared" si="294"/>
        <v>42651.389340277776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4">
        <f t="shared" si="293"/>
        <v>2015</v>
      </c>
      <c r="U3749" s="16">
        <f t="shared" si="294"/>
        <v>42190.957638888889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4">
        <f t="shared" si="293"/>
        <v>2016</v>
      </c>
      <c r="U3750" s="16">
        <f t="shared" si="294"/>
        <v>42416.249305555553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4">
        <f t="shared" si="293"/>
        <v>2016</v>
      </c>
      <c r="U3751" s="16">
        <f t="shared" si="294"/>
        <v>42489.165972222225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4">
        <f t="shared" si="293"/>
        <v>2015</v>
      </c>
      <c r="U3752" s="16">
        <f t="shared" si="294"/>
        <v>42045.332638888889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4">
        <f t="shared" si="293"/>
        <v>2016</v>
      </c>
      <c r="U3753" s="16">
        <f t="shared" si="294"/>
        <v>42462.993900462956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4">
        <f t="shared" si="293"/>
        <v>2016</v>
      </c>
      <c r="U3754" s="16">
        <f t="shared" si="294"/>
        <v>42659.875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4">
        <f t="shared" si="293"/>
        <v>2015</v>
      </c>
      <c r="U3755" s="16">
        <f t="shared" si="294"/>
        <v>42158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4">
        <f t="shared" si="293"/>
        <v>2014</v>
      </c>
      <c r="U3756" s="16">
        <f t="shared" si="294"/>
        <v>41846.207638888889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4">
        <f t="shared" si="293"/>
        <v>2016</v>
      </c>
      <c r="U3757" s="16">
        <f t="shared" si="294"/>
        <v>42475.866979166662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4">
        <f t="shared" si="293"/>
        <v>2014</v>
      </c>
      <c r="U3758" s="16">
        <f t="shared" si="294"/>
        <v>41801.814791666664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4">
        <f t="shared" si="293"/>
        <v>2014</v>
      </c>
      <c r="U3759" s="16">
        <f t="shared" si="294"/>
        <v>41974.850868055553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4">
        <f t="shared" si="293"/>
        <v>2014</v>
      </c>
      <c r="U3760" s="16">
        <f t="shared" si="294"/>
        <v>41778.208333333336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4">
        <f t="shared" si="293"/>
        <v>2015</v>
      </c>
      <c r="U3761" s="16">
        <f t="shared" si="294"/>
        <v>42242.108252314814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4">
        <f t="shared" si="293"/>
        <v>2014</v>
      </c>
      <c r="U3762" s="16">
        <f t="shared" si="294"/>
        <v>41764.525300925925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4">
        <f t="shared" si="293"/>
        <v>2015</v>
      </c>
      <c r="U3763" s="16">
        <f t="shared" si="294"/>
        <v>42226.958333333328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4">
        <f t="shared" si="293"/>
        <v>2015</v>
      </c>
      <c r="U3764" s="16">
        <f t="shared" si="294"/>
        <v>42218.813530092593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4">
        <f t="shared" si="293"/>
        <v>2015</v>
      </c>
      <c r="U3765" s="16">
        <f t="shared" si="294"/>
        <v>42095.708634259259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4">
        <f t="shared" si="293"/>
        <v>2016</v>
      </c>
      <c r="U3766" s="16">
        <f t="shared" si="294"/>
        <v>42519.024999999994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4">
        <f t="shared" si="293"/>
        <v>2014</v>
      </c>
      <c r="U3767" s="16">
        <f t="shared" si="294"/>
        <v>41850.776412037041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4">
        <f t="shared" si="293"/>
        <v>2014</v>
      </c>
      <c r="U3768" s="16">
        <f t="shared" si="294"/>
        <v>41823.167187500003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4">
        <f t="shared" si="293"/>
        <v>2015</v>
      </c>
      <c r="U3769" s="16">
        <f t="shared" si="294"/>
        <v>42064.207638888889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4">
        <f t="shared" si="293"/>
        <v>2014</v>
      </c>
      <c r="U3770" s="16">
        <f t="shared" si="294"/>
        <v>41802.727893518517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4">
        <f t="shared" si="293"/>
        <v>2016</v>
      </c>
      <c r="U3771" s="16">
        <f t="shared" si="294"/>
        <v>42475.598136574074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4">
        <f t="shared" si="293"/>
        <v>2015</v>
      </c>
      <c r="U3772" s="16">
        <f t="shared" si="294"/>
        <v>42168.930671296301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4">
        <f t="shared" si="293"/>
        <v>2016</v>
      </c>
      <c r="U3773" s="16">
        <f t="shared" si="294"/>
        <v>42508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4">
        <f t="shared" si="293"/>
        <v>2016</v>
      </c>
      <c r="U3774" s="16">
        <f t="shared" si="294"/>
        <v>42703.25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4">
        <f t="shared" si="293"/>
        <v>2016</v>
      </c>
      <c r="U3775" s="16">
        <f t="shared" si="294"/>
        <v>42689.088888888888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4">
        <f t="shared" si="293"/>
        <v>2015</v>
      </c>
      <c r="U3776" s="16">
        <f t="shared" si="294"/>
        <v>42103.792303240742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4">
        <f t="shared" si="293"/>
        <v>2015</v>
      </c>
      <c r="U3777" s="16">
        <f t="shared" si="294"/>
        <v>42103.166666666672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4">
        <f t="shared" si="293"/>
        <v>2014</v>
      </c>
      <c r="U3778" s="16">
        <f t="shared" si="294"/>
        <v>41852.041666666664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4">
        <f t="shared" ref="T3779:T3842" si="298">YEAR(S3779)</f>
        <v>2014</v>
      </c>
      <c r="U3779" s="16">
        <f t="shared" ref="U3779:U3842" si="299">(((I3779/60)/60)/24)+DATE(1970,1,1)</f>
        <v>41909.166666666664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4">
        <f t="shared" si="298"/>
        <v>2014</v>
      </c>
      <c r="U3780" s="16">
        <f t="shared" si="299"/>
        <v>42049.819212962961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4">
        <f t="shared" si="298"/>
        <v>2016</v>
      </c>
      <c r="U3781" s="16">
        <f t="shared" si="299"/>
        <v>42455.693750000006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4">
        <f t="shared" si="298"/>
        <v>2015</v>
      </c>
      <c r="U3782" s="16">
        <f t="shared" si="299"/>
        <v>42198.837499999994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4">
        <f t="shared" si="298"/>
        <v>2014</v>
      </c>
      <c r="U3783" s="16">
        <f t="shared" si="299"/>
        <v>41890.882928240739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4">
        <f t="shared" si="298"/>
        <v>2016</v>
      </c>
      <c r="U3784" s="16">
        <f t="shared" si="299"/>
        <v>42575.958333333328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4">
        <f t="shared" si="298"/>
        <v>2016</v>
      </c>
      <c r="U3785" s="16">
        <f t="shared" si="299"/>
        <v>42444.666666666672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4">
        <f t="shared" si="298"/>
        <v>2016</v>
      </c>
      <c r="U3786" s="16">
        <f t="shared" si="299"/>
        <v>42561.980694444443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4">
        <f t="shared" si="298"/>
        <v>2016</v>
      </c>
      <c r="U3787" s="16">
        <f t="shared" si="299"/>
        <v>42584.418749999997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4">
        <f t="shared" si="298"/>
        <v>2016</v>
      </c>
      <c r="U3788" s="16">
        <f t="shared" si="299"/>
        <v>42517.037905092591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4">
        <f t="shared" si="298"/>
        <v>2015</v>
      </c>
      <c r="U3789" s="16">
        <f t="shared" si="299"/>
        <v>42196.165972222225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4">
        <f t="shared" si="298"/>
        <v>2015</v>
      </c>
      <c r="U3790" s="16">
        <f t="shared" si="299"/>
        <v>42361.679166666669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4">
        <f t="shared" si="298"/>
        <v>2015</v>
      </c>
      <c r="U3791" s="16">
        <f t="shared" si="299"/>
        <v>42170.798819444448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4">
        <f t="shared" si="298"/>
        <v>2016</v>
      </c>
      <c r="U3792" s="16">
        <f t="shared" si="299"/>
        <v>42696.708599537036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4">
        <f t="shared" si="298"/>
        <v>2014</v>
      </c>
      <c r="U3793" s="16">
        <f t="shared" si="299"/>
        <v>41826.692037037035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4">
        <f t="shared" si="298"/>
        <v>2015</v>
      </c>
      <c r="U3794" s="16">
        <f t="shared" si="299"/>
        <v>42200.447013888886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4">
        <f t="shared" si="298"/>
        <v>2014</v>
      </c>
      <c r="U3795" s="16">
        <f t="shared" si="299"/>
        <v>41989.938993055555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4">
        <f t="shared" si="298"/>
        <v>2015</v>
      </c>
      <c r="U3796" s="16">
        <f t="shared" si="299"/>
        <v>42162.58048611111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4">
        <f t="shared" si="298"/>
        <v>2015</v>
      </c>
      <c r="U3797" s="16">
        <f t="shared" si="299"/>
        <v>42244.9375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4">
        <f t="shared" si="298"/>
        <v>2016</v>
      </c>
      <c r="U3798" s="16">
        <f t="shared" si="299"/>
        <v>42749.029583333337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4">
        <f t="shared" si="298"/>
        <v>2015</v>
      </c>
      <c r="U3799" s="16">
        <f t="shared" si="299"/>
        <v>42114.881539351853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4">
        <f t="shared" si="298"/>
        <v>2014</v>
      </c>
      <c r="U3800" s="16">
        <f t="shared" si="299"/>
        <v>41861.722777777781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4">
        <f t="shared" si="298"/>
        <v>2016</v>
      </c>
      <c r="U3801" s="16">
        <f t="shared" si="299"/>
        <v>42440.93105324074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4">
        <f t="shared" si="298"/>
        <v>2014</v>
      </c>
      <c r="U3802" s="16">
        <f t="shared" si="299"/>
        <v>42015.207638888889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4">
        <f t="shared" si="298"/>
        <v>2014</v>
      </c>
      <c r="U3803" s="16">
        <f t="shared" si="299"/>
        <v>42006.676111111112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4">
        <f t="shared" si="298"/>
        <v>2015</v>
      </c>
      <c r="U3804" s="16">
        <f t="shared" si="299"/>
        <v>42299.126226851848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4">
        <f t="shared" si="298"/>
        <v>2016</v>
      </c>
      <c r="U3805" s="16">
        <f t="shared" si="299"/>
        <v>42433.971851851849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4">
        <f t="shared" si="298"/>
        <v>2016</v>
      </c>
      <c r="U3806" s="16">
        <f t="shared" si="299"/>
        <v>42582.291666666672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4">
        <f t="shared" si="298"/>
        <v>2014</v>
      </c>
      <c r="U3807" s="16">
        <f t="shared" si="299"/>
        <v>41909.887037037035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4">
        <f t="shared" si="298"/>
        <v>2014</v>
      </c>
      <c r="U3808" s="16">
        <f t="shared" si="299"/>
        <v>41819.259039351848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4">
        <f t="shared" si="298"/>
        <v>2015</v>
      </c>
      <c r="U3809" s="16">
        <f t="shared" si="299"/>
        <v>42097.909016203703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4">
        <f t="shared" si="298"/>
        <v>2015</v>
      </c>
      <c r="U3810" s="16">
        <f t="shared" si="299"/>
        <v>42119.412256944444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4">
        <f t="shared" si="298"/>
        <v>2014</v>
      </c>
      <c r="U3811" s="16">
        <f t="shared" si="299"/>
        <v>41850.958333333336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4">
        <f t="shared" si="298"/>
        <v>2015</v>
      </c>
      <c r="U3812" s="16">
        <f t="shared" si="299"/>
        <v>42084.807384259257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4">
        <f t="shared" si="298"/>
        <v>2016</v>
      </c>
      <c r="U3813" s="16">
        <f t="shared" si="299"/>
        <v>42521.458333333328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4">
        <f t="shared" si="298"/>
        <v>2015</v>
      </c>
      <c r="U3814" s="16">
        <f t="shared" si="299"/>
        <v>42156.165972222225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4">
        <f t="shared" si="298"/>
        <v>2016</v>
      </c>
      <c r="U3815" s="16">
        <f t="shared" si="299"/>
        <v>42535.904861111107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4">
        <f t="shared" si="298"/>
        <v>2015</v>
      </c>
      <c r="U3816" s="16">
        <f t="shared" si="299"/>
        <v>42095.165972222225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4">
        <f t="shared" si="298"/>
        <v>2015</v>
      </c>
      <c r="U3817" s="16">
        <f t="shared" si="299"/>
        <v>42236.958333333328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4">
        <f t="shared" si="298"/>
        <v>2014</v>
      </c>
      <c r="U3818" s="16">
        <f t="shared" si="299"/>
        <v>41837.690081018518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4">
        <f t="shared" si="298"/>
        <v>2015</v>
      </c>
      <c r="U3819" s="16">
        <f t="shared" si="299"/>
        <v>42301.165972222225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4">
        <f t="shared" si="298"/>
        <v>2015</v>
      </c>
      <c r="U3820" s="16">
        <f t="shared" si="299"/>
        <v>42075.800717592589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4">
        <f t="shared" si="298"/>
        <v>2015</v>
      </c>
      <c r="U3821" s="16">
        <f t="shared" si="299"/>
        <v>42202.876388888893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4">
        <f t="shared" si="298"/>
        <v>2015</v>
      </c>
      <c r="U3822" s="16">
        <f t="shared" si="299"/>
        <v>42190.651817129634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4">
        <f t="shared" si="298"/>
        <v>2015</v>
      </c>
      <c r="U3823" s="16">
        <f t="shared" si="299"/>
        <v>42373.180636574078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4">
        <f t="shared" si="298"/>
        <v>2015</v>
      </c>
      <c r="U3824" s="16">
        <f t="shared" si="299"/>
        <v>42388.957638888889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4">
        <f t="shared" si="298"/>
        <v>2015</v>
      </c>
      <c r="U3825" s="16">
        <f t="shared" si="299"/>
        <v>42205.165972222225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4">
        <f t="shared" si="298"/>
        <v>2016</v>
      </c>
      <c r="U3826" s="16">
        <f t="shared" si="299"/>
        <v>42583.570138888885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4">
        <f t="shared" si="298"/>
        <v>2015</v>
      </c>
      <c r="U3827" s="16">
        <f t="shared" si="299"/>
        <v>42172.069606481484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4">
        <f t="shared" si="298"/>
        <v>2015</v>
      </c>
      <c r="U3828" s="16">
        <f t="shared" si="299"/>
        <v>42131.423541666663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4">
        <f t="shared" si="298"/>
        <v>2015</v>
      </c>
      <c r="U3829" s="16">
        <f t="shared" si="299"/>
        <v>42090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4">
        <f t="shared" si="298"/>
        <v>2014</v>
      </c>
      <c r="U3830" s="16">
        <f t="shared" si="299"/>
        <v>42004.569293981483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4">
        <f t="shared" si="298"/>
        <v>2016</v>
      </c>
      <c r="U3831" s="16">
        <f t="shared" si="299"/>
        <v>42613.865405092598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4">
        <f t="shared" si="298"/>
        <v>2016</v>
      </c>
      <c r="U3832" s="16">
        <f t="shared" si="299"/>
        <v>42517.740868055553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4">
        <f t="shared" si="298"/>
        <v>2014</v>
      </c>
      <c r="U3833" s="16">
        <f t="shared" si="299"/>
        <v>41948.890567129631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4">
        <f t="shared" si="298"/>
        <v>2016</v>
      </c>
      <c r="U3834" s="16">
        <f t="shared" si="299"/>
        <v>42420.114988425921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4">
        <f t="shared" si="298"/>
        <v>2014</v>
      </c>
      <c r="U3835" s="16">
        <f t="shared" si="299"/>
        <v>41974.797916666663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4">
        <f t="shared" si="298"/>
        <v>2015</v>
      </c>
      <c r="U3836" s="16">
        <f t="shared" si="299"/>
        <v>42173.445219907408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4">
        <f t="shared" si="298"/>
        <v>2016</v>
      </c>
      <c r="U3837" s="16">
        <f t="shared" si="299"/>
        <v>42481.94222222222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4">
        <f t="shared" si="298"/>
        <v>2016</v>
      </c>
      <c r="U3838" s="16">
        <f t="shared" si="299"/>
        <v>42585.172916666663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4">
        <f t="shared" si="298"/>
        <v>2015</v>
      </c>
      <c r="U3839" s="16">
        <f t="shared" si="299"/>
        <v>42188.765717592592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4">
        <f t="shared" si="298"/>
        <v>2015</v>
      </c>
      <c r="U3840" s="16">
        <f t="shared" si="299"/>
        <v>42146.710752314815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4">
        <f t="shared" si="298"/>
        <v>2015</v>
      </c>
      <c r="U3841" s="16">
        <f t="shared" si="299"/>
        <v>42215.142638888887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4">
        <f t="shared" si="298"/>
        <v>2016</v>
      </c>
      <c r="U3842" s="16">
        <f t="shared" si="299"/>
        <v>42457.660057870366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4">
        <f t="shared" ref="T3843:T3906" si="303">YEAR(S3843)</f>
        <v>2014</v>
      </c>
      <c r="U3843" s="16">
        <f t="shared" ref="U3843:U3906" si="304">(((I3843/60)/60)/24)+DATE(1970,1,1)</f>
        <v>41840.785729166666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4">
        <f t="shared" si="303"/>
        <v>2014</v>
      </c>
      <c r="U3844" s="16">
        <f t="shared" si="304"/>
        <v>41770.493657407409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4">
        <f t="shared" si="303"/>
        <v>2014</v>
      </c>
      <c r="U3845" s="16">
        <f t="shared" si="304"/>
        <v>41791.072500000002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4">
        <f t="shared" si="303"/>
        <v>2014</v>
      </c>
      <c r="U3846" s="16">
        <f t="shared" si="304"/>
        <v>41793.290972222225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4">
        <f t="shared" si="303"/>
        <v>2015</v>
      </c>
      <c r="U3847" s="16">
        <f t="shared" si="304"/>
        <v>42278.627013888887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4">
        <f t="shared" si="303"/>
        <v>2014</v>
      </c>
      <c r="U3848" s="16">
        <f t="shared" si="304"/>
        <v>41916.290972222225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4">
        <f t="shared" si="303"/>
        <v>2015</v>
      </c>
      <c r="U3849" s="16">
        <f t="shared" si="304"/>
        <v>42204.224432870367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4">
        <f t="shared" si="303"/>
        <v>2015</v>
      </c>
      <c r="U3850" s="16">
        <f t="shared" si="304"/>
        <v>42295.817002314812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4">
        <f t="shared" si="303"/>
        <v>2015</v>
      </c>
      <c r="U3851" s="16">
        <f t="shared" si="304"/>
        <v>42166.767175925925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4">
        <f t="shared" si="303"/>
        <v>2014</v>
      </c>
      <c r="U3852" s="16">
        <f t="shared" si="304"/>
        <v>42005.124340277776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4">
        <f t="shared" si="303"/>
        <v>2015</v>
      </c>
      <c r="U3853" s="16">
        <f t="shared" si="304"/>
        <v>42202.439571759256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4">
        <f t="shared" si="303"/>
        <v>2015</v>
      </c>
      <c r="U3854" s="16">
        <f t="shared" si="304"/>
        <v>42090.149027777778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4">
        <f t="shared" si="303"/>
        <v>2014</v>
      </c>
      <c r="U3855" s="16">
        <f t="shared" si="304"/>
        <v>41883.84002314815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4">
        <f t="shared" si="303"/>
        <v>2015</v>
      </c>
      <c r="U3856" s="16">
        <f t="shared" si="304"/>
        <v>42133.884930555556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4">
        <f t="shared" si="303"/>
        <v>2015</v>
      </c>
      <c r="U3857" s="16">
        <f t="shared" si="304"/>
        <v>42089.929062499999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4">
        <f t="shared" si="303"/>
        <v>2015</v>
      </c>
      <c r="U3858" s="16">
        <f t="shared" si="304"/>
        <v>42071.701423611114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4">
        <f t="shared" si="303"/>
        <v>2014</v>
      </c>
      <c r="U3859" s="16">
        <f t="shared" si="304"/>
        <v>41852.716666666667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4">
        <f t="shared" si="303"/>
        <v>2015</v>
      </c>
      <c r="U3860" s="16">
        <f t="shared" si="304"/>
        <v>42146.875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4">
        <f t="shared" si="303"/>
        <v>2014</v>
      </c>
      <c r="U3861" s="16">
        <f t="shared" si="304"/>
        <v>41815.875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4">
        <f t="shared" si="303"/>
        <v>2014</v>
      </c>
      <c r="U3862" s="16">
        <f t="shared" si="304"/>
        <v>41863.660995370366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4">
        <f t="shared" si="303"/>
        <v>2014</v>
      </c>
      <c r="U3863" s="16">
        <f t="shared" si="304"/>
        <v>41955.907638888893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4">
        <f t="shared" si="303"/>
        <v>2016</v>
      </c>
      <c r="U3864" s="16">
        <f t="shared" si="304"/>
        <v>42625.707638888889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4">
        <f t="shared" si="303"/>
        <v>2015</v>
      </c>
      <c r="U3865" s="16">
        <f t="shared" si="304"/>
        <v>42313.674826388888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4">
        <f t="shared" si="303"/>
        <v>2015</v>
      </c>
      <c r="U3866" s="16">
        <f t="shared" si="304"/>
        <v>42325.933495370366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4">
        <f t="shared" si="303"/>
        <v>2014</v>
      </c>
      <c r="U3867" s="16">
        <f t="shared" si="304"/>
        <v>41881.229166666664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4">
        <f t="shared" si="303"/>
        <v>2016</v>
      </c>
      <c r="U3868" s="16">
        <f t="shared" si="304"/>
        <v>42452.145138888889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4">
        <f t="shared" si="303"/>
        <v>2016</v>
      </c>
      <c r="U3869" s="16">
        <f t="shared" si="304"/>
        <v>42539.814108796301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4">
        <f t="shared" si="303"/>
        <v>2014</v>
      </c>
      <c r="U3870" s="16">
        <f t="shared" si="304"/>
        <v>41890.659780092588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4">
        <f t="shared" si="303"/>
        <v>2015</v>
      </c>
      <c r="U3871" s="16">
        <f t="shared" si="304"/>
        <v>42077.132638888885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4">
        <f t="shared" si="303"/>
        <v>2014</v>
      </c>
      <c r="U3872" s="16">
        <f t="shared" si="304"/>
        <v>41823.17219907407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4">
        <f t="shared" si="303"/>
        <v>2017</v>
      </c>
      <c r="U3873" s="16">
        <f t="shared" si="304"/>
        <v>42823.739004629635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4">
        <f t="shared" si="303"/>
        <v>2015</v>
      </c>
      <c r="U3874" s="16">
        <f t="shared" si="304"/>
        <v>42230.145787037036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4">
        <f t="shared" si="303"/>
        <v>2015</v>
      </c>
      <c r="U3875" s="16">
        <f t="shared" si="304"/>
        <v>42285.696006944447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4">
        <f t="shared" si="303"/>
        <v>2015</v>
      </c>
      <c r="U3876" s="16">
        <f t="shared" si="304"/>
        <v>42028.041666666672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4">
        <f t="shared" si="303"/>
        <v>2016</v>
      </c>
      <c r="U3877" s="16">
        <f t="shared" si="304"/>
        <v>42616.416666666672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4">
        <f t="shared" si="303"/>
        <v>2016</v>
      </c>
      <c r="U3878" s="16">
        <f t="shared" si="304"/>
        <v>42402.624166666668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4">
        <f t="shared" si="303"/>
        <v>2016</v>
      </c>
      <c r="U3879" s="16">
        <f t="shared" si="304"/>
        <v>42712.67768518519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4">
        <f t="shared" si="303"/>
        <v>2015</v>
      </c>
      <c r="U3880" s="16">
        <f t="shared" si="304"/>
        <v>42185.165972222225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4">
        <f t="shared" si="303"/>
        <v>2014</v>
      </c>
      <c r="U3881" s="16">
        <f t="shared" si="304"/>
        <v>42029.861064814817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4">
        <f t="shared" si="303"/>
        <v>2014</v>
      </c>
      <c r="U3882" s="16">
        <f t="shared" si="304"/>
        <v>41850.958333333336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4">
        <f t="shared" si="303"/>
        <v>2017</v>
      </c>
      <c r="U3883" s="16">
        <f t="shared" si="304"/>
        <v>42786.018506944441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4">
        <f t="shared" si="303"/>
        <v>2016</v>
      </c>
      <c r="U3884" s="16">
        <f t="shared" si="304"/>
        <v>42400.960416666669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4">
        <f t="shared" si="303"/>
        <v>2014</v>
      </c>
      <c r="U3885" s="16">
        <f t="shared" si="304"/>
        <v>41884.602650462963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4">
        <f t="shared" si="303"/>
        <v>2015</v>
      </c>
      <c r="U3886" s="16">
        <f t="shared" si="304"/>
        <v>42090.749907407408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4">
        <f t="shared" si="303"/>
        <v>2016</v>
      </c>
      <c r="U3887" s="16">
        <f t="shared" si="304"/>
        <v>42499.951284722221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4">
        <f t="shared" si="303"/>
        <v>2014</v>
      </c>
      <c r="U3888" s="16">
        <f t="shared" si="304"/>
        <v>41984.228032407409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4">
        <f t="shared" si="303"/>
        <v>2015</v>
      </c>
      <c r="U3889" s="16">
        <f t="shared" si="304"/>
        <v>42125.916666666672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4">
        <f t="shared" si="303"/>
        <v>2017</v>
      </c>
      <c r="U3890" s="16">
        <f t="shared" si="304"/>
        <v>42792.545810185184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4">
        <f t="shared" si="303"/>
        <v>2014</v>
      </c>
      <c r="U3891" s="16">
        <f t="shared" si="304"/>
        <v>42008.976388888885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4">
        <f t="shared" si="303"/>
        <v>2015</v>
      </c>
      <c r="U3892" s="16">
        <f t="shared" si="304"/>
        <v>42231.758611111116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4">
        <f t="shared" si="303"/>
        <v>2015</v>
      </c>
      <c r="U3893" s="16">
        <f t="shared" si="304"/>
        <v>42086.207638888889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4">
        <f t="shared" si="303"/>
        <v>2014</v>
      </c>
      <c r="U3894" s="16">
        <f t="shared" si="304"/>
        <v>41875.291666666664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4">
        <f t="shared" si="303"/>
        <v>2014</v>
      </c>
      <c r="U3895" s="16">
        <f t="shared" si="304"/>
        <v>41821.25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4">
        <f t="shared" si="303"/>
        <v>2016</v>
      </c>
      <c r="U3896" s="16">
        <f t="shared" si="304"/>
        <v>42710.207638888889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4">
        <f t="shared" si="303"/>
        <v>2015</v>
      </c>
      <c r="U3897" s="16">
        <f t="shared" si="304"/>
        <v>42063.250208333338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4">
        <f t="shared" si="303"/>
        <v>2014</v>
      </c>
      <c r="U3898" s="16">
        <f t="shared" si="304"/>
        <v>41807.191875000004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4">
        <f t="shared" si="303"/>
        <v>2014</v>
      </c>
      <c r="U3899" s="16">
        <f t="shared" si="304"/>
        <v>42012.87364583333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4">
        <f t="shared" si="303"/>
        <v>2015</v>
      </c>
      <c r="U3900" s="16">
        <f t="shared" si="304"/>
        <v>42233.666666666672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4">
        <f t="shared" si="303"/>
        <v>2014</v>
      </c>
      <c r="U3901" s="16">
        <f t="shared" si="304"/>
        <v>41863.775011574071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4">
        <f t="shared" si="303"/>
        <v>2015</v>
      </c>
      <c r="U3902" s="16">
        <f t="shared" si="304"/>
        <v>42166.092488425929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4">
        <f t="shared" si="303"/>
        <v>2015</v>
      </c>
      <c r="U3903" s="16">
        <f t="shared" si="304"/>
        <v>42357.826377314821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4">
        <f t="shared" si="303"/>
        <v>2016</v>
      </c>
      <c r="U3904" s="16">
        <f t="shared" si="304"/>
        <v>42688.509745370371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4">
        <f t="shared" si="303"/>
        <v>2015</v>
      </c>
      <c r="U3905" s="16">
        <f t="shared" si="304"/>
        <v>42230.818055555559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4">
        <f t="shared" si="303"/>
        <v>2015</v>
      </c>
      <c r="U3906" s="16">
        <f t="shared" si="304"/>
        <v>42109.211111111115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4">
        <f t="shared" ref="T3907:T3970" si="308">YEAR(S3907)</f>
        <v>2015</v>
      </c>
      <c r="U3907" s="16">
        <f t="shared" ref="U3907:U3970" si="309">(((I3907/60)/60)/24)+DATE(1970,1,1)</f>
        <v>42166.958333333328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4">
        <f t="shared" si="308"/>
        <v>2015</v>
      </c>
      <c r="U3908" s="16">
        <f t="shared" si="309"/>
        <v>42181.559027777781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4">
        <f t="shared" si="308"/>
        <v>2014</v>
      </c>
      <c r="U3909" s="16">
        <f t="shared" si="309"/>
        <v>41938.838888888888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4">
        <f t="shared" si="308"/>
        <v>2014</v>
      </c>
      <c r="U3910" s="16">
        <f t="shared" si="309"/>
        <v>41849.135370370372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4">
        <f t="shared" si="308"/>
        <v>2014</v>
      </c>
      <c r="U3911" s="16">
        <f t="shared" si="309"/>
        <v>41893.359282407408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4">
        <f t="shared" si="308"/>
        <v>2015</v>
      </c>
      <c r="U3912" s="16">
        <f t="shared" si="309"/>
        <v>42254.756909722222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4">
        <f t="shared" si="308"/>
        <v>2014</v>
      </c>
      <c r="U3913" s="16">
        <f t="shared" si="309"/>
        <v>41969.853900462964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4">
        <f t="shared" si="308"/>
        <v>2015</v>
      </c>
      <c r="U3914" s="16">
        <f t="shared" si="309"/>
        <v>42119.190972222219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4">
        <f t="shared" si="308"/>
        <v>2015</v>
      </c>
      <c r="U3915" s="16">
        <f t="shared" si="309"/>
        <v>42338.252881944441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4">
        <f t="shared" si="308"/>
        <v>2015</v>
      </c>
      <c r="U3916" s="16">
        <f t="shared" si="309"/>
        <v>42134.957638888889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4">
        <f t="shared" si="308"/>
        <v>2016</v>
      </c>
      <c r="U3917" s="16">
        <f t="shared" si="309"/>
        <v>42522.98505787037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4">
        <f t="shared" si="308"/>
        <v>2016</v>
      </c>
      <c r="U3918" s="16">
        <f t="shared" si="309"/>
        <v>42524.471666666665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4">
        <f t="shared" si="308"/>
        <v>2014</v>
      </c>
      <c r="U3919" s="16">
        <f t="shared" si="309"/>
        <v>41893.527326388888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4">
        <f t="shared" si="308"/>
        <v>2014</v>
      </c>
      <c r="U3920" s="16">
        <f t="shared" si="309"/>
        <v>41855.666666666664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4">
        <f t="shared" si="308"/>
        <v>2015</v>
      </c>
      <c r="U3921" s="16">
        <f t="shared" si="309"/>
        <v>42387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4">
        <f t="shared" si="308"/>
        <v>2016</v>
      </c>
      <c r="U3922" s="16">
        <f t="shared" si="309"/>
        <v>42687.428935185191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4">
        <f t="shared" si="308"/>
        <v>2014</v>
      </c>
      <c r="U3923" s="16">
        <f t="shared" si="309"/>
        <v>41938.75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4">
        <f t="shared" si="308"/>
        <v>2015</v>
      </c>
      <c r="U3924" s="16">
        <f t="shared" si="309"/>
        <v>42065.958333333328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4">
        <f t="shared" si="308"/>
        <v>2015</v>
      </c>
      <c r="U3925" s="16">
        <f t="shared" si="309"/>
        <v>42103.979988425926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4">
        <f t="shared" si="308"/>
        <v>2014</v>
      </c>
      <c r="U3926" s="16">
        <f t="shared" si="309"/>
        <v>41816.959745370368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4">
        <f t="shared" si="308"/>
        <v>2014</v>
      </c>
      <c r="U3927" s="16">
        <f t="shared" si="309"/>
        <v>41850.870821759258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4">
        <f t="shared" si="308"/>
        <v>2014</v>
      </c>
      <c r="U3928" s="16">
        <f t="shared" si="309"/>
        <v>42000.085046296299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4">
        <f t="shared" si="308"/>
        <v>2014</v>
      </c>
      <c r="U3929" s="16">
        <f t="shared" si="309"/>
        <v>41860.267407407409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4">
        <f t="shared" si="308"/>
        <v>2015</v>
      </c>
      <c r="U3930" s="16">
        <f t="shared" si="309"/>
        <v>42293.207638888889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4">
        <f t="shared" si="308"/>
        <v>2016</v>
      </c>
      <c r="U3931" s="16">
        <f t="shared" si="309"/>
        <v>42631.827141203699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4">
        <f t="shared" si="308"/>
        <v>2016</v>
      </c>
      <c r="U3932" s="16">
        <f t="shared" si="309"/>
        <v>42461.25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4">
        <f t="shared" si="308"/>
        <v>2015</v>
      </c>
      <c r="U3933" s="16">
        <f t="shared" si="309"/>
        <v>42253.151701388888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4">
        <f t="shared" si="308"/>
        <v>2016</v>
      </c>
      <c r="U3934" s="16">
        <f t="shared" si="309"/>
        <v>42445.126898148148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4">
        <f t="shared" si="308"/>
        <v>2016</v>
      </c>
      <c r="U3935" s="16">
        <f t="shared" si="309"/>
        <v>42568.029861111107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4">
        <f t="shared" si="308"/>
        <v>2015</v>
      </c>
      <c r="U3936" s="16">
        <f t="shared" si="309"/>
        <v>42278.541666666672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4">
        <f t="shared" si="308"/>
        <v>2015</v>
      </c>
      <c r="U3937" s="16">
        <f t="shared" si="309"/>
        <v>42281.656782407401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4">
        <f t="shared" si="308"/>
        <v>2016</v>
      </c>
      <c r="U3938" s="16">
        <f t="shared" si="309"/>
        <v>42705.304629629631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4">
        <f t="shared" si="308"/>
        <v>2016</v>
      </c>
      <c r="U3939" s="16">
        <f t="shared" si="309"/>
        <v>42562.631481481483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4">
        <f t="shared" si="308"/>
        <v>2015</v>
      </c>
      <c r="U3940" s="16">
        <f t="shared" si="309"/>
        <v>42182.905717592599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4">
        <f t="shared" si="308"/>
        <v>2014</v>
      </c>
      <c r="U3941" s="16">
        <f t="shared" si="309"/>
        <v>41919.1875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4">
        <f t="shared" si="308"/>
        <v>2014</v>
      </c>
      <c r="U3942" s="16">
        <f t="shared" si="309"/>
        <v>42006.492488425924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4">
        <f t="shared" si="308"/>
        <v>2014</v>
      </c>
      <c r="U3943" s="16">
        <f t="shared" si="309"/>
        <v>41968.041666666672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4">
        <f t="shared" si="308"/>
        <v>2015</v>
      </c>
      <c r="U3944" s="16">
        <f t="shared" si="309"/>
        <v>42171.904097222221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4">
        <f t="shared" si="308"/>
        <v>2015</v>
      </c>
      <c r="U3945" s="16">
        <f t="shared" si="309"/>
        <v>42310.701388888891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4">
        <f t="shared" si="308"/>
        <v>2015</v>
      </c>
      <c r="U3946" s="16">
        <f t="shared" si="309"/>
        <v>42243.662905092591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4">
        <f t="shared" si="308"/>
        <v>2015</v>
      </c>
      <c r="U3947" s="16">
        <f t="shared" si="309"/>
        <v>42139.801712962959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4">
        <f t="shared" si="308"/>
        <v>2015</v>
      </c>
      <c r="U3948" s="16">
        <f t="shared" si="309"/>
        <v>42063.333333333328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4">
        <f t="shared" si="308"/>
        <v>2016</v>
      </c>
      <c r="U3949" s="16">
        <f t="shared" si="309"/>
        <v>42645.142870370371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4">
        <f t="shared" si="308"/>
        <v>2014</v>
      </c>
      <c r="U3950" s="16">
        <f t="shared" si="309"/>
        <v>41889.325497685182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4">
        <f t="shared" si="308"/>
        <v>2015</v>
      </c>
      <c r="U3951" s="16">
        <f t="shared" si="309"/>
        <v>42046.120613425926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4">
        <f t="shared" si="308"/>
        <v>2016</v>
      </c>
      <c r="U3952" s="16">
        <f t="shared" si="309"/>
        <v>42468.774305555555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4">
        <f t="shared" si="308"/>
        <v>2016</v>
      </c>
      <c r="U3953" s="16">
        <f t="shared" si="309"/>
        <v>42493.784050925926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4">
        <f t="shared" si="308"/>
        <v>2015</v>
      </c>
      <c r="U3954" s="16">
        <f t="shared" si="309"/>
        <v>42303.790393518517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4">
        <f t="shared" si="308"/>
        <v>2016</v>
      </c>
      <c r="U3955" s="16">
        <f t="shared" si="309"/>
        <v>42580.978472222225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4">
        <f t="shared" si="308"/>
        <v>2014</v>
      </c>
      <c r="U3956" s="16">
        <f t="shared" si="309"/>
        <v>41834.651203703703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4">
        <f t="shared" si="308"/>
        <v>2015</v>
      </c>
      <c r="U3957" s="16">
        <f t="shared" si="309"/>
        <v>42336.890520833331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4">
        <f t="shared" si="308"/>
        <v>2016</v>
      </c>
      <c r="U3958" s="16">
        <f t="shared" si="309"/>
        <v>42485.013888888891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4">
        <f t="shared" si="308"/>
        <v>2016</v>
      </c>
      <c r="U3959" s="16">
        <f t="shared" si="309"/>
        <v>42559.976319444439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4">
        <f t="shared" si="308"/>
        <v>2014</v>
      </c>
      <c r="U3960" s="16">
        <f t="shared" si="309"/>
        <v>41853.583333333336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4">
        <f t="shared" si="308"/>
        <v>2014</v>
      </c>
      <c r="U3961" s="16">
        <f t="shared" si="309"/>
        <v>41910.788842592592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4">
        <f t="shared" si="308"/>
        <v>2015</v>
      </c>
      <c r="U3962" s="16">
        <f t="shared" si="309"/>
        <v>42372.845555555556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4">
        <f t="shared" si="308"/>
        <v>2014</v>
      </c>
      <c r="U3963" s="16">
        <f t="shared" si="309"/>
        <v>41767.891319444447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4">
        <f t="shared" si="308"/>
        <v>2015</v>
      </c>
      <c r="U3964" s="16">
        <f t="shared" si="309"/>
        <v>42336.621458333335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4">
        <f t="shared" si="308"/>
        <v>2015</v>
      </c>
      <c r="U3965" s="16">
        <f t="shared" si="309"/>
        <v>42326.195798611108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4">
        <f t="shared" si="308"/>
        <v>2015</v>
      </c>
      <c r="U3966" s="16">
        <f t="shared" si="309"/>
        <v>42113.680393518516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4">
        <f t="shared" si="308"/>
        <v>2016</v>
      </c>
      <c r="U3967" s="16">
        <f t="shared" si="309"/>
        <v>42474.194212962961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4">
        <f t="shared" si="308"/>
        <v>2014</v>
      </c>
      <c r="U3968" s="16">
        <f t="shared" si="309"/>
        <v>41844.124305555553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4">
        <f t="shared" si="308"/>
        <v>2017</v>
      </c>
      <c r="U3969" s="16">
        <f t="shared" si="309"/>
        <v>42800.290590277778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4">
        <f t="shared" si="308"/>
        <v>2016</v>
      </c>
      <c r="U3970" s="16">
        <f t="shared" si="309"/>
        <v>42512.815659722226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4">
        <f t="shared" ref="T3971:T4034" si="313">YEAR(S3971)</f>
        <v>2016</v>
      </c>
      <c r="U3971" s="16">
        <f t="shared" ref="U3971:U4034" si="314">(((I3971/60)/60)/24)+DATE(1970,1,1)</f>
        <v>42611.163194444445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4">
        <f t="shared" si="313"/>
        <v>2016</v>
      </c>
      <c r="U3972" s="16">
        <f t="shared" si="314"/>
        <v>42477.863553240735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4">
        <f t="shared" si="313"/>
        <v>2014</v>
      </c>
      <c r="U3973" s="16">
        <f t="shared" si="314"/>
        <v>41841.536180555559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4">
        <f t="shared" si="313"/>
        <v>2014</v>
      </c>
      <c r="U3974" s="16">
        <f t="shared" si="314"/>
        <v>42041.067523148144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4">
        <f t="shared" si="313"/>
        <v>2016</v>
      </c>
      <c r="U3975" s="16">
        <f t="shared" si="314"/>
        <v>42499.166666666672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4">
        <f t="shared" si="313"/>
        <v>2016</v>
      </c>
      <c r="U3976" s="16">
        <f t="shared" si="314"/>
        <v>42523.546851851846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4">
        <f t="shared" si="313"/>
        <v>2016</v>
      </c>
      <c r="U3977" s="16">
        <f t="shared" si="314"/>
        <v>42564.866875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4">
        <f t="shared" si="313"/>
        <v>2014</v>
      </c>
      <c r="U3978" s="16">
        <f t="shared" si="314"/>
        <v>41852.291666666664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4">
        <f t="shared" si="313"/>
        <v>2016</v>
      </c>
      <c r="U3979" s="16">
        <f t="shared" si="314"/>
        <v>42573.788564814815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4">
        <f t="shared" si="313"/>
        <v>2014</v>
      </c>
      <c r="U3980" s="16">
        <f t="shared" si="314"/>
        <v>42035.642974537041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4">
        <f t="shared" si="313"/>
        <v>2015</v>
      </c>
      <c r="U3981" s="16">
        <f t="shared" si="314"/>
        <v>42092.833333333328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4">
        <f t="shared" si="313"/>
        <v>2014</v>
      </c>
      <c r="U3982" s="16">
        <f t="shared" si="314"/>
        <v>41825.598923611113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4">
        <f t="shared" si="313"/>
        <v>2016</v>
      </c>
      <c r="U3983" s="16">
        <f t="shared" si="314"/>
        <v>42568.179965277777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4">
        <f t="shared" si="313"/>
        <v>2015</v>
      </c>
      <c r="U3984" s="16">
        <f t="shared" si="314"/>
        <v>42192.809953703705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4">
        <f t="shared" si="313"/>
        <v>2014</v>
      </c>
      <c r="U3985" s="16">
        <f t="shared" si="314"/>
        <v>41779.290972222225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4">
        <f t="shared" si="313"/>
        <v>2014</v>
      </c>
      <c r="U3986" s="16">
        <f t="shared" si="314"/>
        <v>41951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4">
        <f t="shared" si="313"/>
        <v>2016</v>
      </c>
      <c r="U3987" s="16">
        <f t="shared" si="314"/>
        <v>42420.878472222219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4">
        <f t="shared" si="313"/>
        <v>2016</v>
      </c>
      <c r="U3988" s="16">
        <f t="shared" si="314"/>
        <v>42496.544444444444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4">
        <f t="shared" si="313"/>
        <v>2014</v>
      </c>
      <c r="U3989" s="16">
        <f t="shared" si="314"/>
        <v>41775.92465277778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4">
        <f t="shared" si="313"/>
        <v>2015</v>
      </c>
      <c r="U3990" s="16">
        <f t="shared" si="314"/>
        <v>42245.08116898148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4">
        <f t="shared" si="313"/>
        <v>2015</v>
      </c>
      <c r="U3991" s="16">
        <f t="shared" si="314"/>
        <v>42316.791446759264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4">
        <f t="shared" si="313"/>
        <v>2016</v>
      </c>
      <c r="U3992" s="16">
        <f t="shared" si="314"/>
        <v>42431.672372685185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4">
        <f t="shared" si="313"/>
        <v>2015</v>
      </c>
      <c r="U3993" s="16">
        <f t="shared" si="314"/>
        <v>42155.644467592589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4">
        <f t="shared" si="313"/>
        <v>2015</v>
      </c>
      <c r="U3994" s="16">
        <f t="shared" si="314"/>
        <v>42349.982164351852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4">
        <f t="shared" si="313"/>
        <v>2015</v>
      </c>
      <c r="U3995" s="16">
        <f t="shared" si="314"/>
        <v>42137.864722222221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4">
        <f t="shared" si="313"/>
        <v>2014</v>
      </c>
      <c r="U3996" s="16">
        <f t="shared" si="314"/>
        <v>41839.389930555553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4">
        <f t="shared" si="313"/>
        <v>2015</v>
      </c>
      <c r="U3997" s="16">
        <f t="shared" si="314"/>
        <v>42049.477083333331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4">
        <f t="shared" si="313"/>
        <v>2014</v>
      </c>
      <c r="U3998" s="16">
        <f t="shared" si="314"/>
        <v>41963.669444444444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4">
        <f t="shared" si="313"/>
        <v>2015</v>
      </c>
      <c r="U3999" s="16">
        <f t="shared" si="314"/>
        <v>42099.349780092598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4">
        <f t="shared" si="313"/>
        <v>2015</v>
      </c>
      <c r="U4000" s="16">
        <f t="shared" si="314"/>
        <v>42091.921597222223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4">
        <f t="shared" si="313"/>
        <v>2014</v>
      </c>
      <c r="U4001" s="16">
        <f t="shared" si="314"/>
        <v>41882.827650462961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4">
        <f t="shared" si="313"/>
        <v>2016</v>
      </c>
      <c r="U4002" s="16">
        <f t="shared" si="314"/>
        <v>42497.603680555556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4">
        <f t="shared" si="313"/>
        <v>2017</v>
      </c>
      <c r="U4003" s="16">
        <f t="shared" si="314"/>
        <v>42795.791666666672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4">
        <f t="shared" si="313"/>
        <v>2014</v>
      </c>
      <c r="U4004" s="16">
        <f t="shared" si="314"/>
        <v>41909.043530092589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4">
        <f t="shared" si="313"/>
        <v>2015</v>
      </c>
      <c r="U4005" s="16">
        <f t="shared" si="314"/>
        <v>42050.587349537032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4">
        <f t="shared" si="313"/>
        <v>2014</v>
      </c>
      <c r="U4006" s="16">
        <f t="shared" si="314"/>
        <v>41920.16269675926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4">
        <f t="shared" si="313"/>
        <v>2014</v>
      </c>
      <c r="U4007" s="16">
        <f t="shared" si="314"/>
        <v>41932.807696759257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4">
        <f t="shared" si="313"/>
        <v>2016</v>
      </c>
      <c r="U4008" s="16">
        <f t="shared" si="314"/>
        <v>42416.772997685184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4">
        <f t="shared" si="313"/>
        <v>2014</v>
      </c>
      <c r="U4009" s="16">
        <f t="shared" si="314"/>
        <v>41877.686111111114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4">
        <f t="shared" si="313"/>
        <v>2015</v>
      </c>
      <c r="U4010" s="16">
        <f t="shared" si="314"/>
        <v>42207.964201388888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4">
        <f t="shared" si="313"/>
        <v>2014</v>
      </c>
      <c r="U4011" s="16">
        <f t="shared" si="314"/>
        <v>41891.700925925928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4">
        <f t="shared" si="313"/>
        <v>2014</v>
      </c>
      <c r="U4012" s="16">
        <f t="shared" si="314"/>
        <v>41938.770439814813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4">
        <f t="shared" si="313"/>
        <v>2014</v>
      </c>
      <c r="U4013" s="16">
        <f t="shared" si="314"/>
        <v>42032.54488425926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4">
        <f t="shared" si="313"/>
        <v>2015</v>
      </c>
      <c r="U4014" s="16">
        <f t="shared" si="314"/>
        <v>42126.544548611113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4">
        <f t="shared" si="313"/>
        <v>2015</v>
      </c>
      <c r="U4015" s="16">
        <f t="shared" si="314"/>
        <v>42051.301192129627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4">
        <f t="shared" si="313"/>
        <v>2016</v>
      </c>
      <c r="U4016" s="16">
        <f t="shared" si="314"/>
        <v>42434.246168981481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4">
        <f t="shared" si="313"/>
        <v>2015</v>
      </c>
      <c r="U4017" s="16">
        <f t="shared" si="314"/>
        <v>42204.780821759254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4">
        <f t="shared" si="313"/>
        <v>2014</v>
      </c>
      <c r="U4018" s="16">
        <f t="shared" si="314"/>
        <v>41899.872685185182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4">
        <f t="shared" si="313"/>
        <v>2014</v>
      </c>
      <c r="U4019" s="16">
        <f t="shared" si="314"/>
        <v>41886.672152777777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4">
        <f t="shared" si="313"/>
        <v>2016</v>
      </c>
      <c r="U4020" s="16">
        <f t="shared" si="314"/>
        <v>42650.91097222222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4">
        <f t="shared" si="313"/>
        <v>2016</v>
      </c>
      <c r="U4021" s="16">
        <f t="shared" si="314"/>
        <v>42475.686111111107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4">
        <f t="shared" si="313"/>
        <v>2015</v>
      </c>
      <c r="U4022" s="16">
        <f t="shared" si="314"/>
        <v>42087.149293981478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4">
        <f t="shared" si="313"/>
        <v>2014</v>
      </c>
      <c r="U4023" s="16">
        <f t="shared" si="314"/>
        <v>41938.911550925928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4">
        <f t="shared" si="313"/>
        <v>2014</v>
      </c>
      <c r="U4024" s="16">
        <f t="shared" si="314"/>
        <v>42036.120833333334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4">
        <f t="shared" si="313"/>
        <v>2016</v>
      </c>
      <c r="U4025" s="16">
        <f t="shared" si="314"/>
        <v>42453.957905092597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4">
        <f t="shared" si="313"/>
        <v>2015</v>
      </c>
      <c r="U4026" s="16">
        <f t="shared" si="314"/>
        <v>42247.670104166667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4">
        <f t="shared" si="313"/>
        <v>2015</v>
      </c>
      <c r="U4027" s="16">
        <f t="shared" si="314"/>
        <v>42211.237685185188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4">
        <f t="shared" si="313"/>
        <v>2015</v>
      </c>
      <c r="U4028" s="16">
        <f t="shared" si="314"/>
        <v>42342.697210648148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4">
        <f t="shared" si="313"/>
        <v>2017</v>
      </c>
      <c r="U4029" s="16">
        <f t="shared" si="314"/>
        <v>42789.041666666672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4">
        <f t="shared" si="313"/>
        <v>2014</v>
      </c>
      <c r="U4030" s="16">
        <f t="shared" si="314"/>
        <v>41795.938657407409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4">
        <f t="shared" si="313"/>
        <v>2015</v>
      </c>
      <c r="U4031" s="16">
        <f t="shared" si="314"/>
        <v>42352.025115740747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4">
        <f t="shared" si="313"/>
        <v>2016</v>
      </c>
      <c r="U4032" s="16">
        <f t="shared" si="314"/>
        <v>42403.784027777772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4">
        <f t="shared" si="313"/>
        <v>2014</v>
      </c>
      <c r="U4033" s="16">
        <f t="shared" si="314"/>
        <v>41991.626898148148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4">
        <f t="shared" si="313"/>
        <v>2015</v>
      </c>
      <c r="U4034" s="16">
        <f t="shared" si="314"/>
        <v>42353.85087962963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4">
        <f t="shared" ref="T4035:T4098" si="318">YEAR(S4035)</f>
        <v>2016</v>
      </c>
      <c r="U4035" s="16">
        <f t="shared" ref="U4035:U4098" si="319">(((I4035/60)/60)/24)+DATE(1970,1,1)</f>
        <v>42645.375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4">
        <f t="shared" si="318"/>
        <v>2015</v>
      </c>
      <c r="U4036" s="16">
        <f t="shared" si="319"/>
        <v>42097.905671296292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4">
        <f t="shared" si="318"/>
        <v>2014</v>
      </c>
      <c r="U4037" s="16">
        <f t="shared" si="319"/>
        <v>41933.882951388885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4">
        <f t="shared" si="318"/>
        <v>2014</v>
      </c>
      <c r="U4038" s="16">
        <f t="shared" si="319"/>
        <v>41821.9375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4">
        <f t="shared" si="318"/>
        <v>2016</v>
      </c>
      <c r="U4039" s="16">
        <f t="shared" si="319"/>
        <v>42514.600694444445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4">
        <f t="shared" si="318"/>
        <v>2014</v>
      </c>
      <c r="U4040" s="16">
        <f t="shared" si="319"/>
        <v>41929.798726851855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4">
        <f t="shared" si="318"/>
        <v>2015</v>
      </c>
      <c r="U4041" s="16">
        <f t="shared" si="319"/>
        <v>42339.249305555553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4">
        <f t="shared" si="318"/>
        <v>2015</v>
      </c>
      <c r="U4042" s="16">
        <f t="shared" si="319"/>
        <v>42203.125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4">
        <f t="shared" si="318"/>
        <v>2016</v>
      </c>
      <c r="U4043" s="16">
        <f t="shared" si="319"/>
        <v>42619.474004629628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4">
        <f t="shared" si="318"/>
        <v>2014</v>
      </c>
      <c r="U4044" s="16">
        <f t="shared" si="319"/>
        <v>42024.802777777775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4">
        <f t="shared" si="318"/>
        <v>2014</v>
      </c>
      <c r="U4045" s="16">
        <f t="shared" si="319"/>
        <v>41963.957465277781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4">
        <f t="shared" si="318"/>
        <v>2015</v>
      </c>
      <c r="U4046" s="16">
        <f t="shared" si="319"/>
        <v>42104.208333333328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4">
        <f t="shared" si="318"/>
        <v>2014</v>
      </c>
      <c r="U4047" s="16">
        <f t="shared" si="319"/>
        <v>41872.201261574075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4">
        <f t="shared" si="318"/>
        <v>2014</v>
      </c>
      <c r="U4048" s="16">
        <f t="shared" si="319"/>
        <v>41934.650578703702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4">
        <f t="shared" si="318"/>
        <v>2014</v>
      </c>
      <c r="U4049" s="16">
        <f t="shared" si="319"/>
        <v>42015.041666666672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4">
        <f t="shared" si="318"/>
        <v>2016</v>
      </c>
      <c r="U4050" s="16">
        <f t="shared" si="319"/>
        <v>42471.467442129629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4">
        <f t="shared" si="318"/>
        <v>2015</v>
      </c>
      <c r="U4051" s="16">
        <f t="shared" si="319"/>
        <v>42199.958506944444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4">
        <f t="shared" si="318"/>
        <v>2014</v>
      </c>
      <c r="U4052" s="16">
        <f t="shared" si="319"/>
        <v>41935.636469907404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4">
        <f t="shared" si="318"/>
        <v>2014</v>
      </c>
      <c r="U4053" s="16">
        <f t="shared" si="319"/>
        <v>41768.286805555559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4">
        <f t="shared" si="318"/>
        <v>2014</v>
      </c>
      <c r="U4054" s="16">
        <f t="shared" si="319"/>
        <v>41925.878657407404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4">
        <f t="shared" si="318"/>
        <v>2014</v>
      </c>
      <c r="U4055" s="16">
        <f t="shared" si="319"/>
        <v>41958.833333333328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4">
        <f t="shared" si="318"/>
        <v>2016</v>
      </c>
      <c r="U4056" s="16">
        <f t="shared" si="319"/>
        <v>42644.166666666672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4">
        <f t="shared" si="318"/>
        <v>2014</v>
      </c>
      <c r="U4057" s="16">
        <f t="shared" si="319"/>
        <v>41809.648506944446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4">
        <f t="shared" si="318"/>
        <v>2016</v>
      </c>
      <c r="U4058" s="16">
        <f t="shared" si="319"/>
        <v>42554.832638888889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4">
        <f t="shared" si="318"/>
        <v>2015</v>
      </c>
      <c r="U4059" s="16">
        <f t="shared" si="319"/>
        <v>42333.958333333328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4">
        <f t="shared" si="318"/>
        <v>2016</v>
      </c>
      <c r="U4060" s="16">
        <f t="shared" si="319"/>
        <v>42461.165972222225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4">
        <f t="shared" si="318"/>
        <v>2014</v>
      </c>
      <c r="U4061" s="16">
        <f t="shared" si="319"/>
        <v>41898.125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4">
        <f t="shared" si="318"/>
        <v>2014</v>
      </c>
      <c r="U4062" s="16">
        <f t="shared" si="319"/>
        <v>41813.666666666664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4">
        <f t="shared" si="318"/>
        <v>2016</v>
      </c>
      <c r="U4063" s="16">
        <f t="shared" si="319"/>
        <v>42481.099803240737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4">
        <f t="shared" si="318"/>
        <v>2016</v>
      </c>
      <c r="U4064" s="16">
        <f t="shared" si="319"/>
        <v>42553.739212962959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4">
        <f t="shared" si="318"/>
        <v>2014</v>
      </c>
      <c r="U4065" s="16">
        <f t="shared" si="319"/>
        <v>41817.681527777779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4">
        <f t="shared" si="318"/>
        <v>2015</v>
      </c>
      <c r="U4066" s="16">
        <f t="shared" si="319"/>
        <v>42123.588263888887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4">
        <f t="shared" si="318"/>
        <v>2014</v>
      </c>
      <c r="U4067" s="16">
        <f t="shared" si="319"/>
        <v>41863.951516203706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4">
        <f t="shared" si="318"/>
        <v>2016</v>
      </c>
      <c r="U4068" s="16">
        <f t="shared" si="319"/>
        <v>42509.039212962962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4">
        <f t="shared" si="318"/>
        <v>2015</v>
      </c>
      <c r="U4069" s="16">
        <f t="shared" si="319"/>
        <v>42275.117476851854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4">
        <f t="shared" si="318"/>
        <v>2016</v>
      </c>
      <c r="U4070" s="16">
        <f t="shared" si="319"/>
        <v>42748.961805555555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4">
        <f t="shared" si="318"/>
        <v>2015</v>
      </c>
      <c r="U4071" s="16">
        <f t="shared" si="319"/>
        <v>42063.5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4">
        <f t="shared" si="318"/>
        <v>2015</v>
      </c>
      <c r="U4072" s="16">
        <f t="shared" si="319"/>
        <v>42064.125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4">
        <f t="shared" si="318"/>
        <v>2016</v>
      </c>
      <c r="U4073" s="16">
        <f t="shared" si="319"/>
        <v>42730.804756944446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4">
        <f t="shared" si="318"/>
        <v>2014</v>
      </c>
      <c r="U4074" s="16">
        <f t="shared" si="319"/>
        <v>41872.77443287037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4">
        <f t="shared" si="318"/>
        <v>2015</v>
      </c>
      <c r="U4075" s="16">
        <f t="shared" si="319"/>
        <v>42133.166666666672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4">
        <f t="shared" si="318"/>
        <v>2015</v>
      </c>
      <c r="U4076" s="16">
        <f t="shared" si="319"/>
        <v>42313.594618055555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4">
        <f t="shared" si="318"/>
        <v>2014</v>
      </c>
      <c r="U4077" s="16">
        <f t="shared" si="319"/>
        <v>41820.727777777778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4">
        <f t="shared" si="318"/>
        <v>2014</v>
      </c>
      <c r="U4078" s="16">
        <f t="shared" si="319"/>
        <v>41933.82708333333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4">
        <f t="shared" si="318"/>
        <v>2016</v>
      </c>
      <c r="U4079" s="16">
        <f t="shared" si="319"/>
        <v>42725.7105787037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4">
        <f t="shared" si="318"/>
        <v>2016</v>
      </c>
      <c r="U4080" s="16">
        <f t="shared" si="319"/>
        <v>42762.787523148145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4">
        <f t="shared" si="318"/>
        <v>2016</v>
      </c>
      <c r="U4081" s="16">
        <f t="shared" si="319"/>
        <v>42540.938900462963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4">
        <f t="shared" si="318"/>
        <v>2016</v>
      </c>
      <c r="U4082" s="16">
        <f t="shared" si="319"/>
        <v>42535.787500000006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4">
        <f t="shared" si="318"/>
        <v>2015</v>
      </c>
      <c r="U4083" s="16">
        <f t="shared" si="319"/>
        <v>42071.539641203708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4">
        <f t="shared" si="318"/>
        <v>2015</v>
      </c>
      <c r="U4084" s="16">
        <f t="shared" si="319"/>
        <v>42322.958333333328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4">
        <f t="shared" si="318"/>
        <v>2015</v>
      </c>
      <c r="U4085" s="16">
        <f t="shared" si="319"/>
        <v>42383.761759259258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4">
        <f t="shared" si="318"/>
        <v>2016</v>
      </c>
      <c r="U4086" s="16">
        <f t="shared" si="319"/>
        <v>42652.436412037037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4">
        <f t="shared" si="318"/>
        <v>2015</v>
      </c>
      <c r="U4087" s="16">
        <f t="shared" si="319"/>
        <v>42087.165972222225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4">
        <f t="shared" si="318"/>
        <v>2015</v>
      </c>
      <c r="U4088" s="16">
        <f t="shared" si="319"/>
        <v>42329.166666666672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4">
        <f t="shared" si="318"/>
        <v>2016</v>
      </c>
      <c r="U4089" s="16">
        <f t="shared" si="319"/>
        <v>42568.742893518516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4">
        <f t="shared" si="318"/>
        <v>2014</v>
      </c>
      <c r="U4090" s="16">
        <f t="shared" si="319"/>
        <v>42020.434722222228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4">
        <f t="shared" si="318"/>
        <v>2015</v>
      </c>
      <c r="U4091" s="16">
        <f t="shared" si="319"/>
        <v>42155.732638888891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4">
        <f t="shared" si="318"/>
        <v>2015</v>
      </c>
      <c r="U4092" s="16">
        <f t="shared" si="319"/>
        <v>42223.625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4">
        <f t="shared" si="318"/>
        <v>2014</v>
      </c>
      <c r="U4093" s="16">
        <f t="shared" si="319"/>
        <v>42020.506377314814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4">
        <f t="shared" si="318"/>
        <v>2015</v>
      </c>
      <c r="U4094" s="16">
        <f t="shared" si="319"/>
        <v>42099.153321759266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4">
        <f t="shared" si="318"/>
        <v>2015</v>
      </c>
      <c r="U4095" s="16">
        <f t="shared" si="319"/>
        <v>42238.815891203703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4">
        <f t="shared" si="318"/>
        <v>2014</v>
      </c>
      <c r="U4096" s="16">
        <f t="shared" si="319"/>
        <v>41934.207638888889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4">
        <f t="shared" si="318"/>
        <v>2016</v>
      </c>
      <c r="U4097" s="16">
        <f t="shared" si="319"/>
        <v>42723.031828703708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4">
        <f t="shared" si="318"/>
        <v>2017</v>
      </c>
      <c r="U4098" s="16">
        <f t="shared" si="319"/>
        <v>42794.368749999994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4">
        <f t="shared" ref="T4099:T4115" si="323">YEAR(S4099)</f>
        <v>2015</v>
      </c>
      <c r="U4099" s="16">
        <f t="shared" ref="U4099:U4115" si="324">(((I4099/60)/60)/24)+DATE(1970,1,1)</f>
        <v>42400.996527777781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4">
        <f t="shared" si="323"/>
        <v>2016</v>
      </c>
      <c r="U4100" s="16">
        <f t="shared" si="324"/>
        <v>42525.722187499996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4">
        <f t="shared" si="323"/>
        <v>2016</v>
      </c>
      <c r="U4101" s="16">
        <f t="shared" si="324"/>
        <v>42615.850381944445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4">
        <f t="shared" si="323"/>
        <v>2014</v>
      </c>
      <c r="U4102" s="16">
        <f t="shared" si="324"/>
        <v>41937.124884259261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4">
        <f t="shared" si="323"/>
        <v>2016</v>
      </c>
      <c r="U4103" s="16">
        <f t="shared" si="324"/>
        <v>42760.903726851851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4">
        <f t="shared" si="323"/>
        <v>2016</v>
      </c>
      <c r="U4104" s="16">
        <f t="shared" si="324"/>
        <v>42505.848067129627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4">
        <f t="shared" si="323"/>
        <v>2015</v>
      </c>
      <c r="U4105" s="16">
        <f t="shared" si="324"/>
        <v>42242.772222222222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4">
        <f t="shared" si="323"/>
        <v>2016</v>
      </c>
      <c r="U4106" s="16">
        <f t="shared" si="324"/>
        <v>42670.278171296297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4">
        <f t="shared" si="323"/>
        <v>2016</v>
      </c>
      <c r="U4107" s="16">
        <f t="shared" si="324"/>
        <v>42730.010520833333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4">
        <f t="shared" si="323"/>
        <v>2015</v>
      </c>
      <c r="U4108" s="16">
        <f t="shared" si="324"/>
        <v>42096.041666666672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4">
        <f t="shared" si="323"/>
        <v>2014</v>
      </c>
      <c r="U4109" s="16">
        <f t="shared" si="324"/>
        <v>41906.916678240741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4">
        <f t="shared" si="323"/>
        <v>2017</v>
      </c>
      <c r="U4110" s="16">
        <f t="shared" si="324"/>
        <v>42797.208333333328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4">
        <f t="shared" si="323"/>
        <v>2015</v>
      </c>
      <c r="U4111" s="16">
        <f t="shared" si="324"/>
        <v>42337.581064814818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4">
        <f t="shared" si="323"/>
        <v>2016</v>
      </c>
      <c r="U4112" s="16">
        <f t="shared" si="324"/>
        <v>42572.626747685179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4">
        <f t="shared" si="323"/>
        <v>2015</v>
      </c>
      <c r="U4113" s="16">
        <f t="shared" si="324"/>
        <v>42059.135879629626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4">
        <f t="shared" si="323"/>
        <v>2016</v>
      </c>
      <c r="U4114" s="16">
        <f t="shared" si="324"/>
        <v>42428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4">
        <f t="shared" si="323"/>
        <v>2015</v>
      </c>
      <c r="U4115" s="16">
        <f t="shared" si="324"/>
        <v>42377.273611111115</v>
      </c>
    </row>
  </sheetData>
  <autoFilter ref="A1:U4115" xr:uid="{42CB30F5-C133-4EB0-B7EF-F7138E41ACD7}"/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AE6E8-1E80-494C-A24B-BEED21F58091}">
  <dimension ref="A1:E18"/>
  <sheetViews>
    <sheetView workbookViewId="0">
      <selection activeCell="U55" sqref="U5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8399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8358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C7184-9BCC-4D6E-B768-F331E4E08434}">
  <dimension ref="A1:H13"/>
  <sheetViews>
    <sheetView workbookViewId="0">
      <selection activeCell="C19" sqref="C19"/>
    </sheetView>
  </sheetViews>
  <sheetFormatPr defaultRowHeight="15" x14ac:dyDescent="0.25"/>
  <cols>
    <col min="1" max="1" width="17.85546875" bestFit="1" customWidth="1"/>
    <col min="2" max="2" width="18.140625" customWidth="1"/>
    <col min="3" max="3" width="14.28515625" customWidth="1"/>
    <col min="4" max="4" width="17" customWidth="1"/>
    <col min="5" max="5" width="13.140625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8382</v>
      </c>
      <c r="B1" s="1" t="s">
        <v>8400</v>
      </c>
      <c r="C1" s="1" t="s">
        <v>8401</v>
      </c>
      <c r="D1" s="1" t="s">
        <v>8402</v>
      </c>
      <c r="E1" s="1" t="s">
        <v>8403</v>
      </c>
      <c r="F1" s="1" t="s">
        <v>8404</v>
      </c>
      <c r="G1" s="1" t="s">
        <v>8405</v>
      </c>
      <c r="H1" s="1" t="s">
        <v>8406</v>
      </c>
    </row>
    <row r="2" spans="1:8" x14ac:dyDescent="0.25">
      <c r="A2" t="s">
        <v>8407</v>
      </c>
      <c r="B2">
        <f>COUNTIFS(Kickstarter!D:D,"&lt;1000",Kickstarter!R:R,"plays",Kickstarter!F:F,"successful")</f>
        <v>141</v>
      </c>
      <c r="C2">
        <f>COUNTIFS(Kickstarter!D:D,"&lt;1000",Kickstarter!R:R,"plays",Kickstarter!F:F,"failed")</f>
        <v>45</v>
      </c>
      <c r="D2">
        <f>COUNTIFS(Kickstarter!D:D,"&lt;1000",Kickstarter!R:R,"plays",Kickstarter!F:F,"canceled")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5">
      <c r="A3" t="s">
        <v>8408</v>
      </c>
      <c r="B3">
        <f>COUNTIFS(Kickstarter!D:D,"&gt;=1000",Kickstarter!D:D,"&lt;=4999",Kickstarter!R:R,"plays",Kickstarter!F:F,"successful")</f>
        <v>388</v>
      </c>
      <c r="C3">
        <f>COUNTIFS(Kickstarter!D:D,"&gt;=1000",Kickstarter!D:D,"&lt;=4999",Kickstarter!R:R,"plays",Kickstarter!F:F,"failed")</f>
        <v>146</v>
      </c>
      <c r="D3">
        <f>COUNTIFS(Kickstarter!D:D,"&gt;=1000",Kickstarter!D:D,"&lt;=4999",Kickstarter!R:R,"plays",Kickstarter!F:F,"canceled")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5">
      <c r="A4" t="s">
        <v>8409</v>
      </c>
      <c r="B4">
        <f>COUNTIFS(Kickstarter!D:D,"&gt;=5000",Kickstarter!D:D,"&lt;=9999",Kickstarter!R:R,"plays",Kickstarter!F:F,"successful")</f>
        <v>93</v>
      </c>
      <c r="C4">
        <f>COUNTIFS(Kickstarter!D:D,"&gt;=5000",Kickstarter!D:D,"&lt;=9999",Kickstarter!R:R,"plays",Kickstarter!F:F,"failed")</f>
        <v>76</v>
      </c>
      <c r="D4">
        <f>COUNTIFS(Kickstarter!D:D,"&gt;=5000",Kickstarter!D:D,"&lt;=9999",Kickstarter!R:R,"plays",Kickstarter!F:F,"canceled")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8410</v>
      </c>
      <c r="B5">
        <f>COUNTIFS(Kickstarter!D:D,"&gt;=10000",Kickstarter!D:D,"&lt;=14999",Kickstarter!R:R,"plays",Kickstarter!F:F,"successful")</f>
        <v>39</v>
      </c>
      <c r="C5">
        <f>COUNTIFS(Kickstarter!D:D,"&gt;=10000",Kickstarter!D:D,"&lt;=14999",Kickstarter!R:R,"plays",Kickstarter!F:F,"failed")</f>
        <v>33</v>
      </c>
      <c r="D5">
        <f>COUNTIFS(Kickstarter!D:D,"&gt;=10000",Kickstarter!D:D,"&lt;=14999",Kickstarter!R:R,"plays",Kickstarter!F:F,"canceled")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8411</v>
      </c>
      <c r="B6">
        <f>COUNTIFS(Kickstarter!D:D,"&gt;=15000",Kickstarter!D:D,"&lt;=19999",Kickstarter!R:R,"plays",Kickstarter!F:F,"successful")</f>
        <v>12</v>
      </c>
      <c r="C6">
        <f>COUNTIFS(Kickstarter!D:D,"&gt;=15000",Kickstarter!D:D,"&lt;=19999",Kickstarter!R:R,"plays",Kickstarter!F:F,"failed")</f>
        <v>12</v>
      </c>
      <c r="D6">
        <f>COUNTIFS(Kickstarter!D:D,"&gt;=15000",Kickstarter!D:D,"&lt;=19999",Kickstarter!R:R,"plays",Kickstarter!F:F,"canceled")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8412</v>
      </c>
      <c r="B7">
        <f>COUNTIFS(Kickstarter!D:D,"&gt;=20000",Kickstarter!D:D,"&lt;=24999",Kickstarter!R:R,"plays",Kickstarter!F:F,"successful")</f>
        <v>9</v>
      </c>
      <c r="C7">
        <f>COUNTIFS(Kickstarter!D:D,"&gt;=20000",Kickstarter!D:D,"&lt;=24999",Kickstarter!R:R,"plays",Kickstarter!F:F,"failed")</f>
        <v>11</v>
      </c>
      <c r="D7">
        <f>COUNTIFS(Kickstarter!D:D,"&gt;=20000",Kickstarter!D:D,"&lt;=24999",Kickstarter!R:R,"plays",Kickstarter!F:F,"canceled")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8413</v>
      </c>
      <c r="B8">
        <f>COUNTIFS(Kickstarter!D:D,"&gt;=25000",Kickstarter!D:D,"&lt;=29999",Kickstarter!R:R,"plays",Kickstarter!F:F,"successful")</f>
        <v>1</v>
      </c>
      <c r="C8">
        <f>COUNTIFS(Kickstarter!D:D,"&gt;=25000",Kickstarter!D:D,"&lt;=29999",Kickstarter!R:R,"plays",Kickstarter!F:F,"failed")</f>
        <v>4</v>
      </c>
      <c r="D8">
        <f>COUNTIFS(Kickstarter!D:D,"&gt;=25000",Kickstarter!D:D,"&lt;=29999",Kickstarter!R:R,"plays",Kickstarter!F:F,"canceled")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8414</v>
      </c>
      <c r="B9">
        <f>COUNTIFS(Kickstarter!D:D,"&gt;=30000",Kickstarter!D:D,"&lt;=34999",Kickstarter!R:R,"plays",Kickstarter!F:F,"successful")</f>
        <v>3</v>
      </c>
      <c r="C9">
        <f>COUNTIFS(Kickstarter!D:D,"&gt;=30000",Kickstarter!D:D,"&lt;=34999",Kickstarter!R:R,"plays",Kickstarter!F:F,"failed")</f>
        <v>8</v>
      </c>
      <c r="D9">
        <f>COUNTIFS(Kickstarter!D:D,"&gt;=30000",Kickstarter!D:D,"&lt;=34999",Kickstarter!R:R,"plays",Kickstarter!F:F,"canceled")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8415</v>
      </c>
      <c r="B10">
        <f>COUNTIFS(Kickstarter!D:D,"&gt;=35000",Kickstarter!D:D,"&lt;=39999",Kickstarter!R:R,"plays",Kickstarter!F:F,"successful")</f>
        <v>4</v>
      </c>
      <c r="C10">
        <f>COUNTIFS(Kickstarter!D:D,"&gt;=35000",Kickstarter!D:D,"&lt;=39999",Kickstarter!R:R,"plays",Kickstarter!F:F,"failed")</f>
        <v>2</v>
      </c>
      <c r="D10">
        <f>COUNTIFS(Kickstarter!D:D,"&gt;=35000",Kickstarter!D:D,"&lt;=39999",Kickstarter!R:R,"plays",Kickstarter!F:F,"canceled")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8416</v>
      </c>
      <c r="B11">
        <f>COUNTIFS(Kickstarter!D:D,"&gt;=40000",Kickstarter!D:D,"&lt;=44999",Kickstarter!R:R,"plays",Kickstarter!F:F,"successful")</f>
        <v>2</v>
      </c>
      <c r="C11">
        <f>COUNTIFS(Kickstarter!D:D,"&gt;=40000",Kickstarter!D:D,"&lt;=44999",Kickstarter!R:R,"plays",Kickstarter!F:F,"failed")</f>
        <v>1</v>
      </c>
      <c r="D11">
        <f>COUNTIFS(Kickstarter!D:D,"&gt;=40000",Kickstarter!D:D,"&lt;=44999",Kickstarter!R:R,"plays",Kickstarter!F:F,"canceled")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8417</v>
      </c>
      <c r="B12">
        <f>COUNTIFS(Kickstarter!D:D,"&gt;=45000",Kickstarter!D:D,"&lt;=49999",Kickstarter!R:R,"plays",Kickstarter!F:F,"successful")</f>
        <v>0</v>
      </c>
      <c r="C12">
        <f>COUNTIFS(Kickstarter!D:D,"&gt;=45000",Kickstarter!D:D,"&lt;=49999",Kickstarter!R:R,"plays",Kickstarter!F:F,"failed")</f>
        <v>1</v>
      </c>
      <c r="D12">
        <f>COUNTIFS(Kickstarter!D:D,"&gt;=45000",Kickstarter!D:D,"&lt;=49999",Kickstarter!R:R,"plays",Kickstarter!F:F,"canceled")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8418</v>
      </c>
      <c r="B13">
        <f>COUNTIFS(Kickstarter!D:D,"&gt;50000",Kickstarter!R:R,"plays",Kickstarter!F:F,"successful")</f>
        <v>2</v>
      </c>
      <c r="C13">
        <f>COUNTIFS(Kickstarter!D:D,"&gt;50000",Kickstarter!R:R,"plays",Kickstarter!F:F,"failed")</f>
        <v>10</v>
      </c>
      <c r="D13">
        <f>COUNTIFS(Kickstarter!D:D,"&gt;50000",Kickstarter!R:R,"plays",Kickstarter!F:F,"canceled")</f>
        <v>0</v>
      </c>
      <c r="E13">
        <f t="shared" si="0"/>
        <v>12</v>
      </c>
      <c r="F13">
        <f t="shared" si="1"/>
        <v>17</v>
      </c>
      <c r="G13">
        <f t="shared" si="2"/>
        <v>83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E525-89F3-47A7-8C06-CC0FB9E3DBB6}">
  <dimension ref="A1:C14"/>
  <sheetViews>
    <sheetView workbookViewId="0">
      <selection activeCell="A59" sqref="A59"/>
    </sheetView>
  </sheetViews>
  <sheetFormatPr defaultRowHeight="15" x14ac:dyDescent="0.25"/>
  <cols>
    <col min="1" max="1" width="25" bestFit="1" customWidth="1"/>
    <col min="2" max="2" width="18.5703125" customWidth="1"/>
    <col min="3" max="3" width="15.5703125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s="18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25">
      <c r="A3" s="18" t="s">
        <v>8386</v>
      </c>
      <c r="B3" s="18" t="e">
        <f>MEDIAN(#REF!)</f>
        <v>#REF!</v>
      </c>
      <c r="C3" s="18" t="e">
        <f>MEDIAN(#REF!)</f>
        <v>#REF!</v>
      </c>
    </row>
    <row r="4" spans="1:3" x14ac:dyDescent="0.25">
      <c r="A4" s="18" t="s">
        <v>8391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s="18" t="s">
        <v>8392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5">
      <c r="A6" s="18" t="s">
        <v>8393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5">
      <c r="A7" s="18" t="s">
        <v>8394</v>
      </c>
      <c r="B7" s="18" t="e">
        <f>B5-B6</f>
        <v>#REF!</v>
      </c>
      <c r="C7" s="18" t="e">
        <f>C5-C6</f>
        <v>#REF!</v>
      </c>
    </row>
    <row r="8" spans="1:3" x14ac:dyDescent="0.25">
      <c r="A8" s="18"/>
      <c r="B8" s="18"/>
      <c r="C8" s="18"/>
    </row>
    <row r="9" spans="1:3" x14ac:dyDescent="0.25">
      <c r="A9" s="18" t="s">
        <v>8387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s="18" t="s">
        <v>8388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s="18" t="s">
        <v>8395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s="18" t="s">
        <v>8396</v>
      </c>
      <c r="B12" s="18" t="e">
        <f>_xlfn.QUARTILE.EXC(#REF!, 3)</f>
        <v>#REF!</v>
      </c>
      <c r="C12" s="18" t="e">
        <f>_xlfn.QUARTILE.EXC(#REF!,3)</f>
        <v>#REF!</v>
      </c>
    </row>
    <row r="13" spans="1:3" x14ac:dyDescent="0.25">
      <c r="A13" s="18" t="s">
        <v>8397</v>
      </c>
      <c r="B13" s="18" t="e">
        <f>_xlfn.QUARTILE.EXC(#REF!, 1)</f>
        <v>#REF!</v>
      </c>
      <c r="C13" s="18" t="e">
        <f>_xlfn.QUARTILE.EXC(#REF!,1)</f>
        <v>#REF!</v>
      </c>
    </row>
    <row r="14" spans="1:3" x14ac:dyDescent="0.25">
      <c r="A14" s="18" t="s">
        <v>8398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ACC48-E851-429B-A007-4F815F78D5A3}">
  <dimension ref="A1:F6"/>
  <sheetViews>
    <sheetView workbookViewId="0">
      <selection activeCell="B13" sqref="B13"/>
    </sheetView>
  </sheetViews>
  <sheetFormatPr defaultRowHeight="15" x14ac:dyDescent="0.25"/>
  <cols>
    <col min="1" max="1" width="33.5703125" bestFit="1" customWidth="1"/>
    <col min="2" max="2" width="126.140625" bestFit="1" customWidth="1"/>
    <col min="5" max="5" width="17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E1B1C-CBBD-4871-A414-23ADD5A107A5}">
  <dimension ref="A1:F6"/>
  <sheetViews>
    <sheetView workbookViewId="0">
      <selection activeCell="Q16" sqref="Q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8358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0D3F7-9CA8-4937-825B-C624559BEB7E}">
  <dimension ref="A1:E7"/>
  <sheetViews>
    <sheetView workbookViewId="0">
      <selection activeCell="AD30" sqref="AD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8360</v>
      </c>
      <c r="B2" t="s">
        <v>8364</v>
      </c>
    </row>
    <row r="4" spans="1:5" x14ac:dyDescent="0.25">
      <c r="A4" s="12" t="s">
        <v>8363</v>
      </c>
      <c r="B4" s="12" t="s">
        <v>8358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F47D7-3BD9-4ADF-A52C-2B8F498782D3}">
  <dimension ref="A2:F18"/>
  <sheetViews>
    <sheetView workbookViewId="0">
      <selection activeCell="L45" sqref="L4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8358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7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7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7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7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7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7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7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7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7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7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7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7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7" t="s">
        <v>8359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 Leggett</cp:lastModifiedBy>
  <dcterms:created xsi:type="dcterms:W3CDTF">2017-04-20T15:17:24Z</dcterms:created>
  <dcterms:modified xsi:type="dcterms:W3CDTF">2021-02-23T18:25:15Z</dcterms:modified>
</cp:coreProperties>
</file>